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 Saini\Desktop\SUN PHARMA\"/>
    </mc:Choice>
  </mc:AlternateContent>
  <xr:revisionPtr revIDLastSave="0" documentId="8_{59668FD2-7206-4A20-8D74-7C09CA8EF432}" xr6:coauthVersionLast="47" xr6:coauthVersionMax="47" xr10:uidLastSave="{00000000-0000-0000-0000-000000000000}"/>
  <bookViews>
    <workbookView xWindow="-98" yWindow="-98" windowWidth="21795" windowHeight="12975" firstSheet="2" activeTab="12" xr2:uid="{41E5085C-6C8D-4FD4-A309-0FD3FF4F3BF2}"/>
  </bookViews>
  <sheets>
    <sheet name="SUNPHARMA.NS (1)" sheetId="1" r:id="rId1"/>
    <sheet name="NIFTY" sheetId="2" r:id="rId2"/>
    <sheet name="b reg" sheetId="3" r:id="rId3"/>
    <sheet name="ROM" sheetId="4" r:id="rId4"/>
    <sheet name="Sheet4" sheetId="5" r:id="rId5"/>
    <sheet name="WACC" sheetId="6" r:id="rId6"/>
    <sheet name="Sheet1" sheetId="7" r:id="rId7"/>
    <sheet name="growth" sheetId="8" r:id="rId8"/>
    <sheet name="DCF" sheetId="9" r:id="rId9"/>
    <sheet name="Sheet5" sheetId="10" r:id="rId10"/>
    <sheet name="relv" sheetId="11" r:id="rId11"/>
    <sheet name="VAR" sheetId="12" r:id="rId12"/>
    <sheet name="cmn" sheetId="13" r:id="rId13"/>
  </sheets>
  <definedNames>
    <definedName name="_xlnm._FilterDatabase" localSheetId="3" hidden="1">ROM!$B$7:$C$31</definedName>
    <definedName name="_xlnm._FilterDatabase" localSheetId="11" hidden="1">VAR!$B$6:$E$7180</definedName>
    <definedName name="_xlchart.v1.0" hidden="1">VAR!$E$8:$E$7180</definedName>
    <definedName name="_xlchart.v1.1" hidden="1">VAR!$H$8:$H$8007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8" l="1"/>
  <c r="F21" i="8"/>
  <c r="E21" i="8"/>
  <c r="D21" i="8"/>
  <c r="C21" i="8"/>
  <c r="L21" i="12"/>
  <c r="M21" i="12" s="1"/>
  <c r="N21" i="12" s="1"/>
  <c r="L20" i="12"/>
  <c r="M20" i="12" s="1"/>
  <c r="N20" i="12" s="1"/>
  <c r="L19" i="12"/>
  <c r="M19" i="12" s="1"/>
  <c r="N19" i="12" s="1"/>
  <c r="L18" i="12"/>
  <c r="M18" i="12" s="1"/>
  <c r="N18" i="12" s="1"/>
  <c r="Q21" i="12"/>
  <c r="Q20" i="12"/>
  <c r="Q19" i="12"/>
  <c r="Q18" i="12"/>
  <c r="K21" i="12"/>
  <c r="K20" i="12"/>
  <c r="K19" i="12"/>
  <c r="K18" i="12"/>
  <c r="H3794" i="12"/>
  <c r="H3789" i="12"/>
  <c r="H2556" i="12"/>
  <c r="H2537" i="12"/>
  <c r="H1510" i="12"/>
  <c r="H1509" i="12"/>
  <c r="H871" i="12"/>
  <c r="H868" i="12"/>
  <c r="H331" i="12"/>
  <c r="H322" i="12"/>
  <c r="N13" i="12"/>
  <c r="N12" i="12"/>
  <c r="N11" i="12"/>
  <c r="N10" i="12"/>
  <c r="H6372" i="12" s="1"/>
  <c r="D7180" i="12"/>
  <c r="D6841" i="12"/>
  <c r="D2787" i="12"/>
  <c r="D4543" i="12"/>
  <c r="D4203" i="12"/>
  <c r="D6977" i="12"/>
  <c r="D6748" i="12"/>
  <c r="D181" i="12"/>
  <c r="D6188" i="12"/>
  <c r="D1534" i="12"/>
  <c r="D6177" i="12"/>
  <c r="D1561" i="12"/>
  <c r="D5821" i="12"/>
  <c r="D4963" i="12"/>
  <c r="D6357" i="12"/>
  <c r="D2821" i="12"/>
  <c r="D4600" i="12"/>
  <c r="D5746" i="12"/>
  <c r="D2844" i="12"/>
  <c r="D3719" i="12"/>
  <c r="D2030" i="12"/>
  <c r="D1696" i="12"/>
  <c r="D4756" i="12"/>
  <c r="D1619" i="12"/>
  <c r="D296" i="12"/>
  <c r="D473" i="12"/>
  <c r="D4859" i="12"/>
  <c r="D2128" i="12"/>
  <c r="D363" i="12"/>
  <c r="D128" i="12"/>
  <c r="D6250" i="12"/>
  <c r="D1243" i="12"/>
  <c r="D404" i="12"/>
  <c r="D2738" i="12"/>
  <c r="D353" i="12"/>
  <c r="D3802" i="12"/>
  <c r="D1256" i="12"/>
  <c r="D3718" i="12"/>
  <c r="D3347" i="12"/>
  <c r="D3758" i="12"/>
  <c r="D3464" i="12"/>
  <c r="D3842" i="12"/>
  <c r="D3220" i="12"/>
  <c r="D4059" i="12"/>
  <c r="D3348" i="12"/>
  <c r="D2691" i="12"/>
  <c r="D3717" i="12"/>
  <c r="D6551" i="12"/>
  <c r="D6754" i="12"/>
  <c r="D5811" i="12"/>
  <c r="D1363" i="12"/>
  <c r="D6086" i="12"/>
  <c r="D1922" i="12"/>
  <c r="D4080" i="12"/>
  <c r="D3915" i="12"/>
  <c r="D5042" i="12"/>
  <c r="D4083" i="12"/>
  <c r="D3716" i="12"/>
  <c r="D4762" i="12"/>
  <c r="D2888" i="12"/>
  <c r="D4440" i="12"/>
  <c r="D1746" i="12"/>
  <c r="D2827" i="12"/>
  <c r="D2333" i="12"/>
  <c r="D2833" i="12"/>
  <c r="D3715" i="12"/>
  <c r="D1775" i="12"/>
  <c r="D3381" i="12"/>
  <c r="D4574" i="12"/>
  <c r="D3714" i="12"/>
  <c r="D3380" i="12"/>
  <c r="D3913" i="12"/>
  <c r="D5833" i="12"/>
  <c r="D6037" i="12"/>
  <c r="D5602" i="12"/>
  <c r="D4087" i="12"/>
  <c r="D1558" i="12"/>
  <c r="D1750" i="12"/>
  <c r="D387" i="12"/>
  <c r="D1641" i="12"/>
  <c r="D5041" i="12"/>
  <c r="D5998" i="12"/>
  <c r="D741" i="12"/>
  <c r="D4215" i="12"/>
  <c r="D6774" i="12"/>
  <c r="D2819" i="12"/>
  <c r="D449" i="12"/>
  <c r="D453" i="12"/>
  <c r="D1540" i="12"/>
  <c r="D1411" i="12"/>
  <c r="D6953" i="12"/>
  <c r="D4881" i="12"/>
  <c r="D3431" i="12"/>
  <c r="D6599" i="12"/>
  <c r="D6513" i="12"/>
  <c r="D455" i="12"/>
  <c r="D5948" i="12"/>
  <c r="D675" i="12"/>
  <c r="D5157" i="12"/>
  <c r="D5243" i="12"/>
  <c r="D6851" i="12"/>
  <c r="D6539" i="12"/>
  <c r="D365" i="12"/>
  <c r="D5726" i="12"/>
  <c r="D5911" i="12"/>
  <c r="D5938" i="12"/>
  <c r="D4113" i="12"/>
  <c r="D382" i="12"/>
  <c r="D5018" i="12"/>
  <c r="D1154" i="12"/>
  <c r="D3713" i="12"/>
  <c r="D1396" i="12"/>
  <c r="D3875" i="12"/>
  <c r="D952" i="12"/>
  <c r="D6866" i="12"/>
  <c r="D5323" i="12"/>
  <c r="D6690" i="12"/>
  <c r="D582" i="12"/>
  <c r="D5523" i="12"/>
  <c r="D2292" i="12"/>
  <c r="D1811" i="12"/>
  <c r="D1457" i="12"/>
  <c r="D4398" i="12"/>
  <c r="D5497" i="12"/>
  <c r="D4626" i="12"/>
  <c r="D3537" i="12"/>
  <c r="D1487" i="12"/>
  <c r="D4349" i="12"/>
  <c r="D2139" i="12"/>
  <c r="D2716" i="12"/>
  <c r="D5908" i="12"/>
  <c r="D2213" i="12"/>
  <c r="D3801" i="12"/>
  <c r="D6217" i="12"/>
  <c r="D5698" i="12"/>
  <c r="D2487" i="12"/>
  <c r="D5841" i="12"/>
  <c r="D5215" i="12"/>
  <c r="D4209" i="12"/>
  <c r="D1389" i="12"/>
  <c r="D2339" i="12"/>
  <c r="D6492" i="12"/>
  <c r="D541" i="12"/>
  <c r="D1593" i="12"/>
  <c r="D2553" i="12"/>
  <c r="D1860" i="12"/>
  <c r="D5781" i="12"/>
  <c r="D6193" i="12"/>
  <c r="D3205" i="12"/>
  <c r="D4921" i="12"/>
  <c r="D2775" i="12"/>
  <c r="D5192" i="12"/>
  <c r="D5972" i="12"/>
  <c r="D4438" i="12"/>
  <c r="D1751" i="12"/>
  <c r="D3712" i="12"/>
  <c r="D5564" i="12"/>
  <c r="D3711" i="12"/>
  <c r="D2258" i="12"/>
  <c r="D850" i="12"/>
  <c r="D5974" i="12"/>
  <c r="D5941" i="12"/>
  <c r="D888" i="12"/>
  <c r="D3710" i="12"/>
  <c r="D5904" i="12"/>
  <c r="D5139" i="12"/>
  <c r="D4972" i="12"/>
  <c r="D3709" i="12"/>
  <c r="D2850" i="12"/>
  <c r="D4447" i="12"/>
  <c r="D3528" i="12"/>
  <c r="D3764" i="12"/>
  <c r="D3527" i="12"/>
  <c r="D2884" i="12"/>
  <c r="D4175" i="12"/>
  <c r="D2492" i="12"/>
  <c r="D3848" i="12"/>
  <c r="D4944" i="12"/>
  <c r="D3416" i="12"/>
  <c r="D2693" i="12"/>
  <c r="D4443" i="12"/>
  <c r="D4119" i="12"/>
  <c r="D3708" i="12"/>
  <c r="D5210" i="12"/>
  <c r="D3367" i="12"/>
  <c r="D6089" i="12"/>
  <c r="D4924" i="12"/>
  <c r="D5105" i="12"/>
  <c r="D3707" i="12"/>
  <c r="D3706" i="12"/>
  <c r="D3852" i="12"/>
  <c r="D6285" i="12"/>
  <c r="D7116" i="12"/>
  <c r="D7086" i="12"/>
  <c r="D6331" i="12"/>
  <c r="D1668" i="12"/>
  <c r="D1701" i="12"/>
  <c r="D3705" i="12"/>
  <c r="D6101" i="12"/>
  <c r="D4635" i="12"/>
  <c r="D6688" i="12"/>
  <c r="D1176" i="12"/>
  <c r="D4645" i="12"/>
  <c r="D1321" i="12"/>
  <c r="D731" i="12"/>
  <c r="D6661" i="12"/>
  <c r="D2227" i="12"/>
  <c r="D2563" i="12"/>
  <c r="D4965" i="12"/>
  <c r="D3963" i="12"/>
  <c r="D3704" i="12"/>
  <c r="D1592" i="12"/>
  <c r="D334" i="12"/>
  <c r="D6529" i="12"/>
  <c r="D1929" i="12"/>
  <c r="D4861" i="12"/>
  <c r="D6952" i="12"/>
  <c r="D3703" i="12"/>
  <c r="D3916" i="12"/>
  <c r="D2155" i="12"/>
  <c r="D5718" i="12"/>
  <c r="D6994" i="12"/>
  <c r="D1831" i="12"/>
  <c r="D5372" i="12"/>
  <c r="D2665" i="12"/>
  <c r="D1414" i="12"/>
  <c r="D3702" i="12"/>
  <c r="D367" i="12"/>
  <c r="D4592" i="12"/>
  <c r="D6550" i="12"/>
  <c r="D4526" i="12"/>
  <c r="D3423" i="12"/>
  <c r="D4819" i="12"/>
  <c r="D5360" i="12"/>
  <c r="D6378" i="12"/>
  <c r="D4474" i="12"/>
  <c r="D260" i="12"/>
  <c r="D5403" i="12"/>
  <c r="D1437" i="12"/>
  <c r="D486" i="12"/>
  <c r="D6297" i="12"/>
  <c r="D2704" i="12"/>
  <c r="D6888" i="12"/>
  <c r="D791" i="12"/>
  <c r="D930" i="12"/>
  <c r="D4862" i="12"/>
  <c r="D6598" i="12"/>
  <c r="D4157" i="12"/>
  <c r="D2192" i="12"/>
  <c r="D3922" i="12"/>
  <c r="D4607" i="12"/>
  <c r="D5109" i="12"/>
  <c r="D450" i="12"/>
  <c r="D1722" i="12"/>
  <c r="D354" i="12"/>
  <c r="D1496" i="12"/>
  <c r="D1082" i="12"/>
  <c r="D3701" i="12"/>
  <c r="D619" i="12"/>
  <c r="D3700" i="12"/>
  <c r="D3699" i="12"/>
  <c r="D5514" i="12"/>
  <c r="D1704" i="12"/>
  <c r="D6358" i="12"/>
  <c r="D3857" i="12"/>
  <c r="D2118" i="12"/>
  <c r="D7036" i="12"/>
  <c r="D2473" i="12"/>
  <c r="D3518" i="12"/>
  <c r="D1438" i="12"/>
  <c r="D3135" i="12"/>
  <c r="D5643" i="12"/>
  <c r="D111" i="12"/>
  <c r="D6600" i="12"/>
  <c r="D5843" i="12"/>
  <c r="D2567" i="12"/>
  <c r="D6926" i="12"/>
  <c r="D1255" i="12"/>
  <c r="D3698" i="12"/>
  <c r="D2611" i="12"/>
  <c r="D1697" i="12"/>
  <c r="D6360" i="12"/>
  <c r="D193" i="12"/>
  <c r="D479" i="12"/>
  <c r="D1946" i="12"/>
  <c r="D5145" i="12"/>
  <c r="D474" i="12"/>
  <c r="D3525" i="12"/>
  <c r="D5736" i="12"/>
  <c r="D5470" i="12"/>
  <c r="D2171" i="12"/>
  <c r="D598" i="12"/>
  <c r="D1473" i="12"/>
  <c r="D5897" i="12"/>
  <c r="D2029" i="12"/>
  <c r="D5530" i="12"/>
  <c r="D2947" i="12"/>
  <c r="D6768" i="12"/>
  <c r="D5534" i="12"/>
  <c r="D5410" i="12"/>
  <c r="D6804" i="12"/>
  <c r="D5695" i="12"/>
  <c r="D3818" i="12"/>
  <c r="D2724" i="12"/>
  <c r="D981" i="12"/>
  <c r="D109" i="12"/>
  <c r="D1743" i="12"/>
  <c r="D3200" i="12"/>
  <c r="D5779" i="12"/>
  <c r="D3697" i="12"/>
  <c r="D6978" i="12"/>
  <c r="D2478" i="12"/>
  <c r="D2532" i="12"/>
  <c r="D5076" i="12"/>
  <c r="D163" i="12"/>
  <c r="D345" i="12"/>
  <c r="D6115" i="12"/>
  <c r="D6200" i="12"/>
  <c r="D679" i="12"/>
  <c r="D5293" i="12"/>
  <c r="D3696" i="12"/>
  <c r="D344" i="12"/>
  <c r="D5193" i="12"/>
  <c r="D6540" i="12"/>
  <c r="D3695" i="12"/>
  <c r="D7000" i="12"/>
  <c r="D136" i="12"/>
  <c r="D6830" i="12"/>
  <c r="D5010" i="12"/>
  <c r="D4467" i="12"/>
  <c r="D6090" i="12"/>
  <c r="D3694" i="12"/>
  <c r="D1627" i="12"/>
  <c r="D6234" i="12"/>
  <c r="D2845" i="12"/>
  <c r="D3693" i="12"/>
  <c r="D5987" i="12"/>
  <c r="D3692" i="12"/>
  <c r="D3033" i="12"/>
  <c r="D3691" i="12"/>
  <c r="D2643" i="12"/>
  <c r="D2230" i="12"/>
  <c r="D2242" i="12"/>
  <c r="D5032" i="12"/>
  <c r="D2879" i="12"/>
  <c r="D3197" i="12"/>
  <c r="D4118" i="12"/>
  <c r="D1403" i="12"/>
  <c r="D3690" i="12"/>
  <c r="D3456" i="12"/>
  <c r="D6577" i="12"/>
  <c r="D6766" i="12"/>
  <c r="D994" i="12"/>
  <c r="D3928" i="12"/>
  <c r="D5365" i="12"/>
  <c r="D4800" i="12"/>
  <c r="D3451" i="12"/>
  <c r="D2297" i="12"/>
  <c r="D1689" i="12"/>
  <c r="D4484" i="12"/>
  <c r="D3689" i="12"/>
  <c r="D4942" i="12"/>
  <c r="D4288" i="12"/>
  <c r="D4799" i="12"/>
  <c r="D2961" i="12"/>
  <c r="D4325" i="12"/>
  <c r="D4292" i="12"/>
  <c r="D2960" i="12"/>
  <c r="D1778" i="12"/>
  <c r="D4395" i="12"/>
  <c r="D5277" i="12"/>
  <c r="D2015" i="12"/>
  <c r="D3363" i="12"/>
  <c r="D4597" i="12"/>
  <c r="D3524" i="12"/>
  <c r="D2098" i="12"/>
  <c r="D5548" i="12"/>
  <c r="D549" i="12"/>
  <c r="D3364" i="12"/>
  <c r="D5434" i="12"/>
  <c r="D5476" i="12"/>
  <c r="D2994" i="12"/>
  <c r="D4131" i="12"/>
  <c r="D3218" i="12"/>
  <c r="D3303" i="12"/>
  <c r="D5784" i="12"/>
  <c r="D3688" i="12"/>
  <c r="D3687" i="12"/>
  <c r="D3173" i="12"/>
  <c r="D4749" i="12"/>
  <c r="D2956" i="12"/>
  <c r="D5481" i="12"/>
  <c r="D2983" i="12"/>
  <c r="D4480" i="12"/>
  <c r="D3686" i="12"/>
  <c r="D5441" i="12"/>
  <c r="D873" i="12"/>
  <c r="D314" i="12"/>
  <c r="D934" i="12"/>
  <c r="D1320" i="12"/>
  <c r="D6865" i="12"/>
  <c r="D6791" i="12"/>
  <c r="D1014" i="12"/>
  <c r="D5461" i="12"/>
  <c r="D3685" i="12"/>
  <c r="D6394" i="12"/>
  <c r="D4446" i="12"/>
  <c r="D1048" i="12"/>
  <c r="D5104" i="12"/>
  <c r="D5619" i="12"/>
  <c r="D4509" i="12"/>
  <c r="D2820" i="12"/>
  <c r="D1681" i="12"/>
  <c r="D3684" i="12"/>
  <c r="D3683" i="12"/>
  <c r="D1508" i="12"/>
  <c r="D127" i="12"/>
  <c r="D1747" i="12"/>
  <c r="D737" i="12"/>
  <c r="D140" i="12"/>
  <c r="D108" i="12"/>
  <c r="D837" i="12"/>
  <c r="D1296" i="12"/>
  <c r="D2483" i="12"/>
  <c r="D3682" i="12"/>
  <c r="D6985" i="12"/>
  <c r="D2025" i="12"/>
  <c r="D393" i="12"/>
  <c r="D567" i="12"/>
  <c r="D1847" i="12"/>
  <c r="D6416" i="12"/>
  <c r="D3199" i="12"/>
  <c r="D7093" i="12"/>
  <c r="D7104" i="12"/>
  <c r="D5009" i="12"/>
  <c r="D1927" i="12"/>
  <c r="D5493" i="12"/>
  <c r="D6910" i="12"/>
  <c r="D1120" i="12"/>
  <c r="D2602" i="12"/>
  <c r="D1906" i="12"/>
  <c r="D530" i="12"/>
  <c r="D1919" i="12"/>
  <c r="D3752" i="12"/>
  <c r="D3194" i="12"/>
  <c r="D4124" i="12"/>
  <c r="D4750" i="12"/>
  <c r="D2465" i="12"/>
  <c r="D6534" i="12"/>
  <c r="D2944" i="12"/>
  <c r="D5373" i="12"/>
  <c r="D1294" i="12"/>
  <c r="D3834" i="12"/>
  <c r="D5402" i="12"/>
  <c r="D3836" i="12"/>
  <c r="D2998" i="12"/>
  <c r="D4353" i="12"/>
  <c r="D6721" i="12"/>
  <c r="D3681" i="12"/>
  <c r="D3680" i="12"/>
  <c r="D3679" i="12"/>
  <c r="D3678" i="12"/>
  <c r="D3677" i="12"/>
  <c r="D5807" i="12"/>
  <c r="D3268" i="12"/>
  <c r="D6242" i="12"/>
  <c r="D4940" i="12"/>
  <c r="D2933" i="12"/>
  <c r="D1973" i="12"/>
  <c r="D195" i="12"/>
  <c r="D1004" i="12"/>
  <c r="D6997" i="12"/>
  <c r="D1064" i="12"/>
  <c r="D4810" i="12"/>
  <c r="D6812" i="12"/>
  <c r="D4315" i="12"/>
  <c r="D6593" i="12"/>
  <c r="D671" i="12"/>
  <c r="D3676" i="12"/>
  <c r="D3675" i="12"/>
  <c r="D5753" i="12"/>
  <c r="D3533" i="12"/>
  <c r="D1248" i="12"/>
  <c r="D5408" i="12"/>
  <c r="D4962" i="12"/>
  <c r="D6153" i="12"/>
  <c r="D3674" i="12"/>
  <c r="D5487" i="12"/>
  <c r="D4403" i="12"/>
  <c r="D3673" i="12"/>
  <c r="D4409" i="12"/>
  <c r="D2045" i="12"/>
  <c r="D5183" i="12"/>
  <c r="D6263" i="12"/>
  <c r="D3099" i="12"/>
  <c r="D4134" i="12"/>
  <c r="D2231" i="12"/>
  <c r="D505" i="12"/>
  <c r="D3905" i="12"/>
  <c r="D7070" i="12"/>
  <c r="D4429" i="12"/>
  <c r="D6725" i="12"/>
  <c r="D6426" i="12"/>
  <c r="D6320" i="12"/>
  <c r="D5664" i="12"/>
  <c r="D4831" i="12"/>
  <c r="D1322" i="12"/>
  <c r="D7005" i="12"/>
  <c r="D2512" i="12"/>
  <c r="D3441" i="12"/>
  <c r="D5710" i="12"/>
  <c r="D2129" i="12"/>
  <c r="D5280" i="12"/>
  <c r="D7021" i="12"/>
  <c r="D5797" i="12"/>
  <c r="D1221" i="12"/>
  <c r="D2265" i="12"/>
  <c r="D5762" i="12"/>
  <c r="D3672" i="12"/>
  <c r="D6018" i="12"/>
  <c r="D4679" i="12"/>
  <c r="D3515" i="12"/>
  <c r="D696" i="12"/>
  <c r="D232" i="12"/>
  <c r="D281" i="12"/>
  <c r="D357" i="12"/>
  <c r="D6990" i="12"/>
  <c r="D702" i="12"/>
  <c r="D6797" i="12"/>
  <c r="D7062" i="12"/>
  <c r="D6988" i="12"/>
  <c r="D3516" i="12"/>
  <c r="D690" i="12"/>
  <c r="D597" i="12"/>
  <c r="D2530" i="12"/>
  <c r="D4806" i="12"/>
  <c r="D6476" i="12"/>
  <c r="D1357" i="12"/>
  <c r="D5771" i="12"/>
  <c r="D5852" i="12"/>
  <c r="D3671" i="12"/>
  <c r="D6438" i="12"/>
  <c r="D2044" i="12"/>
  <c r="D3670" i="12"/>
  <c r="D2747" i="12"/>
  <c r="D340" i="12"/>
  <c r="D4882" i="12"/>
  <c r="D1371" i="12"/>
  <c r="D6151" i="12"/>
  <c r="D6138" i="12"/>
  <c r="D4273" i="12"/>
  <c r="D6417" i="12"/>
  <c r="D1781" i="12"/>
  <c r="D5796" i="12"/>
  <c r="D2043" i="12"/>
  <c r="D3669" i="12"/>
  <c r="D2181" i="12"/>
  <c r="D1302" i="12"/>
  <c r="D807" i="12"/>
  <c r="D5865" i="12"/>
  <c r="D780" i="12"/>
  <c r="D3075" i="12"/>
  <c r="D1399" i="12"/>
  <c r="D4245" i="12"/>
  <c r="D3356" i="12"/>
  <c r="D3289" i="12"/>
  <c r="D7164" i="12"/>
  <c r="D89" i="12"/>
  <c r="D6542" i="12"/>
  <c r="D6727" i="12"/>
  <c r="D1261" i="12"/>
  <c r="D5633" i="12"/>
  <c r="D4977" i="12"/>
  <c r="D4594" i="12"/>
  <c r="D3668" i="12"/>
  <c r="D1249" i="12"/>
  <c r="D6996" i="12"/>
  <c r="D152" i="12"/>
  <c r="D167" i="12"/>
  <c r="D433" i="12"/>
  <c r="D3025" i="12"/>
  <c r="D236" i="12"/>
  <c r="D286" i="12"/>
  <c r="D7032" i="12"/>
  <c r="D2312" i="12"/>
  <c r="D6843" i="12"/>
  <c r="D7136" i="12"/>
  <c r="D98" i="12"/>
  <c r="D5949" i="12"/>
  <c r="D4477" i="12"/>
  <c r="D2309" i="12"/>
  <c r="D1136" i="12"/>
  <c r="D3667" i="12"/>
  <c r="D10" i="12"/>
  <c r="D6487" i="12"/>
  <c r="D6989" i="12"/>
  <c r="D3666" i="12"/>
  <c r="D92" i="12"/>
  <c r="D129" i="12"/>
  <c r="D715" i="12"/>
  <c r="D2579" i="12"/>
  <c r="D162" i="12"/>
  <c r="D180" i="12"/>
  <c r="D7108" i="12"/>
  <c r="D7107" i="12"/>
  <c r="D5616" i="12"/>
  <c r="D7172" i="12"/>
  <c r="D1127" i="12"/>
  <c r="D322" i="12"/>
  <c r="D3665" i="12"/>
  <c r="D33" i="12"/>
  <c r="D740" i="12"/>
  <c r="D7077" i="12"/>
  <c r="D3664" i="12"/>
  <c r="D6649" i="12"/>
  <c r="D2150" i="12"/>
  <c r="D7051" i="12"/>
  <c r="D6937" i="12"/>
  <c r="D1220" i="12"/>
  <c r="D6771" i="12"/>
  <c r="D187" i="12"/>
  <c r="D24" i="12"/>
  <c r="D23" i="12"/>
  <c r="D7063" i="12"/>
  <c r="D781" i="12"/>
  <c r="D114" i="12"/>
  <c r="D6104" i="12"/>
  <c r="D6808" i="12"/>
  <c r="D3395" i="12"/>
  <c r="D6798" i="12"/>
  <c r="D2603" i="12"/>
  <c r="D7035" i="12"/>
  <c r="D4041" i="12"/>
  <c r="D5424" i="12"/>
  <c r="D6761" i="12"/>
  <c r="D7046" i="12"/>
  <c r="D494" i="12"/>
  <c r="D2088" i="12"/>
  <c r="D6644" i="12"/>
  <c r="D5236" i="12"/>
  <c r="D7160" i="12"/>
  <c r="D7027" i="12"/>
  <c r="D104" i="12"/>
  <c r="D7173" i="12"/>
  <c r="D7023" i="12"/>
  <c r="D7099" i="12"/>
  <c r="D2167" i="12"/>
  <c r="D26" i="12"/>
  <c r="D25" i="12"/>
  <c r="D3074" i="12"/>
  <c r="D584" i="12"/>
  <c r="D720" i="12"/>
  <c r="D5854" i="12"/>
  <c r="D6728" i="12"/>
  <c r="D6979" i="12"/>
  <c r="D441" i="12"/>
  <c r="D1404" i="12"/>
  <c r="D625" i="12"/>
  <c r="D4787" i="12"/>
  <c r="D564" i="12"/>
  <c r="D1791" i="12"/>
  <c r="D2126" i="12"/>
  <c r="D4372" i="12"/>
  <c r="D2815" i="12"/>
  <c r="D2759" i="12"/>
  <c r="D3079" i="12"/>
  <c r="D2351" i="12"/>
  <c r="D118" i="12"/>
  <c r="D7094" i="12"/>
  <c r="D5211" i="12"/>
  <c r="D1106" i="12"/>
  <c r="D6716" i="12"/>
  <c r="D959" i="12"/>
  <c r="D5465" i="12"/>
  <c r="D4668" i="12"/>
  <c r="D5203" i="12"/>
  <c r="D2902" i="12"/>
  <c r="D3755" i="12"/>
  <c r="D5881" i="12"/>
  <c r="D1008" i="12"/>
  <c r="D3753" i="12"/>
  <c r="D826" i="12"/>
  <c r="D3892" i="12"/>
  <c r="D1664" i="12"/>
  <c r="D426" i="12"/>
  <c r="D5318" i="12"/>
  <c r="D601" i="12"/>
  <c r="D580" i="12"/>
  <c r="D507" i="12"/>
  <c r="D1575" i="12"/>
  <c r="D149" i="12"/>
  <c r="D995" i="12"/>
  <c r="D3663" i="12"/>
  <c r="D7081" i="12"/>
  <c r="D7068" i="12"/>
  <c r="D6924" i="12"/>
  <c r="D7132" i="12"/>
  <c r="D75" i="12"/>
  <c r="D443" i="12"/>
  <c r="D3196" i="12"/>
  <c r="D2246" i="12"/>
  <c r="D4214" i="12"/>
  <c r="D1944" i="12"/>
  <c r="D4903" i="12"/>
  <c r="D283" i="12"/>
  <c r="D3339" i="12"/>
  <c r="D5197" i="12"/>
  <c r="D4824" i="12"/>
  <c r="D4293" i="12"/>
  <c r="D3322" i="12"/>
  <c r="D3265" i="12"/>
  <c r="D4642" i="12"/>
  <c r="D1085" i="12"/>
  <c r="D900" i="12"/>
  <c r="D3871" i="12"/>
  <c r="D2988" i="12"/>
  <c r="D6871" i="12"/>
  <c r="D2808" i="12"/>
  <c r="D3662" i="12"/>
  <c r="D3661" i="12"/>
  <c r="D7013" i="12"/>
  <c r="D2699" i="12"/>
  <c r="D413" i="12"/>
  <c r="D6048" i="12"/>
  <c r="D7020" i="12"/>
  <c r="D1940" i="12"/>
  <c r="D4813" i="12"/>
  <c r="D1388" i="12"/>
  <c r="D5909" i="12"/>
  <c r="D6206" i="12"/>
  <c r="D2872" i="12"/>
  <c r="D6991" i="12"/>
  <c r="D3660" i="12"/>
  <c r="D481" i="12"/>
  <c r="D438" i="12"/>
  <c r="D313" i="12"/>
  <c r="D6408" i="12"/>
  <c r="D5556" i="12"/>
  <c r="D5166" i="12"/>
  <c r="D6484" i="12"/>
  <c r="D3059" i="12"/>
  <c r="D3911" i="12"/>
  <c r="D3659" i="12"/>
  <c r="D3977" i="12"/>
  <c r="D2646" i="12"/>
  <c r="D1857" i="12"/>
  <c r="D2114" i="12"/>
  <c r="D3881" i="12"/>
  <c r="D6078" i="12"/>
  <c r="D3275" i="12"/>
  <c r="D3349" i="12"/>
  <c r="D5358" i="12"/>
  <c r="D515" i="12"/>
  <c r="D5681" i="12"/>
  <c r="D6062" i="12"/>
  <c r="D4417" i="12"/>
  <c r="D5642" i="12"/>
  <c r="D3658" i="12"/>
  <c r="D3657" i="12"/>
  <c r="D5693" i="12"/>
  <c r="D2965" i="12"/>
  <c r="D6371" i="12"/>
  <c r="D2931" i="12"/>
  <c r="D5263" i="12"/>
  <c r="D6441" i="12"/>
  <c r="D514" i="12"/>
  <c r="D7078" i="12"/>
  <c r="D7085" i="12"/>
  <c r="D7067" i="12"/>
  <c r="D97" i="12"/>
  <c r="D2491" i="12"/>
  <c r="D6665" i="12"/>
  <c r="D631" i="12"/>
  <c r="D6931" i="12"/>
  <c r="D4899" i="12"/>
  <c r="D1845" i="12"/>
  <c r="D6511" i="12"/>
  <c r="D1634" i="12"/>
  <c r="D3761" i="12"/>
  <c r="D3656" i="12"/>
  <c r="D3529" i="12"/>
  <c r="D6214" i="12"/>
  <c r="D1015" i="12"/>
  <c r="D4351" i="12"/>
  <c r="D3323" i="12"/>
  <c r="D1818" i="12"/>
  <c r="D155" i="12"/>
  <c r="D240" i="12"/>
  <c r="D3435" i="12"/>
  <c r="D4624" i="12"/>
  <c r="D2730" i="12"/>
  <c r="D7124" i="12"/>
  <c r="D419" i="12"/>
  <c r="D3895" i="12"/>
  <c r="D6106" i="12"/>
  <c r="D2922" i="12"/>
  <c r="D5430" i="12"/>
  <c r="D3655" i="12"/>
  <c r="D374" i="12"/>
  <c r="D4327" i="12"/>
  <c r="D6237" i="12"/>
  <c r="D3654" i="12"/>
  <c r="D502" i="12"/>
  <c r="D4937" i="12"/>
  <c r="D1729" i="12"/>
  <c r="D1740" i="12"/>
  <c r="D5142" i="12"/>
  <c r="D384" i="12"/>
  <c r="D787" i="12"/>
  <c r="D1899" i="12"/>
  <c r="D5951" i="12"/>
  <c r="D2229" i="12"/>
  <c r="D535" i="12"/>
  <c r="D4399" i="12"/>
  <c r="D5325" i="12"/>
  <c r="D6093" i="12"/>
  <c r="D5985" i="12"/>
  <c r="D337" i="12"/>
  <c r="D4995" i="12"/>
  <c r="D5467" i="12"/>
  <c r="D7039" i="12"/>
  <c r="D6610" i="12"/>
  <c r="D5510" i="12"/>
  <c r="D6379" i="12"/>
  <c r="D6364" i="12"/>
  <c r="D9" i="12"/>
  <c r="D3653" i="12"/>
  <c r="D517" i="12"/>
  <c r="D7034" i="12"/>
  <c r="D4300" i="12"/>
  <c r="D4104" i="12"/>
  <c r="D2257" i="12"/>
  <c r="D87" i="12"/>
  <c r="D7066" i="12"/>
  <c r="D6723" i="12"/>
  <c r="D5581" i="12"/>
  <c r="D6959" i="12"/>
  <c r="D394" i="12"/>
  <c r="D235" i="12"/>
  <c r="D6900" i="12"/>
  <c r="D18" i="12"/>
  <c r="D45" i="12"/>
  <c r="D51" i="12"/>
  <c r="D46" i="12"/>
  <c r="D1582" i="12"/>
  <c r="D3652" i="12"/>
  <c r="D166" i="12"/>
  <c r="D49" i="12"/>
  <c r="D112" i="12"/>
  <c r="D3651" i="12"/>
  <c r="D7146" i="12"/>
  <c r="D6927" i="12"/>
  <c r="D2503" i="12"/>
  <c r="D6822" i="12"/>
  <c r="D6938" i="12"/>
  <c r="D6253" i="12"/>
  <c r="D6889" i="12"/>
  <c r="D3650" i="12"/>
  <c r="D7140" i="12"/>
  <c r="D74" i="12"/>
  <c r="D4854" i="12"/>
  <c r="D422" i="12"/>
  <c r="D356" i="12"/>
  <c r="D7115" i="12"/>
  <c r="D3649" i="12"/>
  <c r="D7151" i="12"/>
  <c r="D3648" i="12"/>
  <c r="D7080" i="12"/>
  <c r="D76" i="12"/>
  <c r="D48" i="12"/>
  <c r="D397" i="12"/>
  <c r="D5900" i="12"/>
  <c r="D91" i="12"/>
  <c r="D1158" i="12"/>
  <c r="D3486" i="12"/>
  <c r="D275" i="12"/>
  <c r="D3212" i="12"/>
  <c r="D7096" i="12"/>
  <c r="D806" i="12"/>
  <c r="D4737" i="12"/>
  <c r="D6884" i="12"/>
  <c r="D6941" i="12"/>
  <c r="D78" i="12"/>
  <c r="D1307" i="12"/>
  <c r="D5102" i="12"/>
  <c r="D6105" i="12"/>
  <c r="D509" i="12"/>
  <c r="D6094" i="12"/>
  <c r="D6337" i="12"/>
  <c r="D6585" i="12"/>
  <c r="D256" i="12"/>
  <c r="D5744" i="12"/>
  <c r="D4122" i="12"/>
  <c r="D2111" i="12"/>
  <c r="D3812" i="12"/>
  <c r="D4323" i="12"/>
  <c r="D4304" i="12"/>
  <c r="D4801" i="12"/>
  <c r="D2834" i="12"/>
  <c r="D4906" i="12"/>
  <c r="D6662" i="12"/>
  <c r="D3820" i="12"/>
  <c r="D4888" i="12"/>
  <c r="D4426" i="12"/>
  <c r="D4208" i="12"/>
  <c r="D6972" i="12"/>
  <c r="D611" i="12"/>
  <c r="D1026" i="12"/>
  <c r="D6406" i="12"/>
  <c r="D1072" i="12"/>
  <c r="D2761" i="12"/>
  <c r="D6828" i="12"/>
  <c r="D2031" i="12"/>
  <c r="D5226" i="12"/>
  <c r="D2626" i="12"/>
  <c r="D531" i="12"/>
  <c r="D4870" i="12"/>
  <c r="D3255" i="12"/>
  <c r="D4411" i="12"/>
  <c r="D5561" i="12"/>
  <c r="D752" i="12"/>
  <c r="D6565" i="12"/>
  <c r="D1827" i="12"/>
  <c r="D6199" i="12"/>
  <c r="D79" i="12"/>
  <c r="D47" i="12"/>
  <c r="D6584" i="12"/>
  <c r="D85" i="12"/>
  <c r="D6921" i="12"/>
  <c r="D6514" i="12"/>
  <c r="D3397" i="12"/>
  <c r="D6668" i="12"/>
  <c r="D3335" i="12"/>
  <c r="D4876" i="12"/>
  <c r="D6186" i="12"/>
  <c r="D6814" i="12"/>
  <c r="D6383" i="12"/>
  <c r="D44" i="12"/>
  <c r="D200" i="12"/>
  <c r="D95" i="12"/>
  <c r="D116" i="12"/>
  <c r="D5917" i="12"/>
  <c r="D5380" i="12"/>
  <c r="D606" i="12"/>
  <c r="D694" i="12"/>
  <c r="D77" i="12"/>
  <c r="D72" i="12"/>
  <c r="D1529" i="12"/>
  <c r="D7141" i="12"/>
  <c r="D170" i="12"/>
  <c r="D6449" i="12"/>
  <c r="D5443" i="12"/>
  <c r="D6595" i="12"/>
  <c r="D510" i="12"/>
  <c r="D230" i="12"/>
  <c r="D4892" i="12"/>
  <c r="D5230" i="12"/>
  <c r="D5801" i="12"/>
  <c r="D7042" i="12"/>
  <c r="D4466" i="12"/>
  <c r="D1097" i="12"/>
  <c r="D50" i="12"/>
  <c r="D69" i="12"/>
  <c r="D52" i="12"/>
  <c r="D327" i="12"/>
  <c r="D3647" i="12"/>
  <c r="D6524" i="12"/>
  <c r="D5609" i="12"/>
  <c r="D6704" i="12"/>
  <c r="D1964" i="12"/>
  <c r="D674" i="12"/>
  <c r="D771" i="12"/>
  <c r="D81" i="12"/>
  <c r="D73" i="12"/>
  <c r="D67" i="12"/>
  <c r="D1431" i="12"/>
  <c r="D4651" i="12"/>
  <c r="D699" i="12"/>
  <c r="D6671" i="12"/>
  <c r="D6641" i="12"/>
  <c r="D7084" i="12"/>
  <c r="D6887" i="12"/>
  <c r="D137" i="12"/>
  <c r="D57" i="12"/>
  <c r="D1081" i="12"/>
  <c r="D3520" i="12"/>
  <c r="D1267" i="12"/>
  <c r="D55" i="12"/>
  <c r="D64" i="12"/>
  <c r="D7142" i="12"/>
  <c r="D206" i="12"/>
  <c r="D3646" i="12"/>
  <c r="D5923" i="12"/>
  <c r="D7119" i="12"/>
  <c r="D6632" i="12"/>
  <c r="D7120" i="12"/>
  <c r="D7144" i="12"/>
  <c r="D63" i="12"/>
  <c r="D5222" i="12"/>
  <c r="D220" i="12"/>
  <c r="D7121" i="12"/>
  <c r="D2110" i="12"/>
  <c r="D7143" i="12"/>
  <c r="D6862" i="12"/>
  <c r="D88" i="12"/>
  <c r="D3645" i="12"/>
  <c r="D39" i="12"/>
  <c r="D157" i="12"/>
  <c r="D5823" i="12"/>
  <c r="D62" i="12"/>
  <c r="D113" i="12"/>
  <c r="D5677" i="12"/>
  <c r="D7105" i="12"/>
  <c r="D7052" i="12"/>
  <c r="D3512" i="12"/>
  <c r="D4280" i="12"/>
  <c r="D3644" i="12"/>
  <c r="D99" i="12"/>
  <c r="D4232" i="12"/>
  <c r="D80" i="12"/>
  <c r="D54" i="12"/>
  <c r="D3184" i="12"/>
  <c r="D6746" i="12"/>
  <c r="D550" i="12"/>
  <c r="D84" i="12"/>
  <c r="D68" i="12"/>
  <c r="D1867" i="12"/>
  <c r="D6392" i="12"/>
  <c r="D4864" i="12"/>
  <c r="D2328" i="12"/>
  <c r="D2852" i="12"/>
  <c r="D86" i="12"/>
  <c r="D7040" i="12"/>
  <c r="D1057" i="12"/>
  <c r="D6279" i="12"/>
  <c r="D1535" i="12"/>
  <c r="D7045" i="12"/>
  <c r="D1976" i="12"/>
  <c r="D6745" i="12"/>
  <c r="D6692" i="12"/>
  <c r="D6951" i="12"/>
  <c r="D2860" i="12"/>
  <c r="D223" i="12"/>
  <c r="D4875" i="12"/>
  <c r="D3643" i="12"/>
  <c r="D65" i="12"/>
  <c r="D5791" i="12"/>
  <c r="D6867" i="12"/>
  <c r="D3927" i="12"/>
  <c r="D7155" i="12"/>
  <c r="D7015" i="12"/>
  <c r="D6046" i="12"/>
  <c r="D7098" i="12"/>
  <c r="D185" i="12"/>
  <c r="D159" i="12"/>
  <c r="D58" i="12"/>
  <c r="D6870" i="12"/>
  <c r="D446" i="12"/>
  <c r="D6026" i="12"/>
  <c r="D66" i="12"/>
  <c r="D218" i="12"/>
  <c r="D835" i="12"/>
  <c r="D3642" i="12"/>
  <c r="D6907" i="12"/>
  <c r="D568" i="12"/>
  <c r="D2596" i="12"/>
  <c r="D59" i="12"/>
  <c r="D82" i="12"/>
  <c r="D6376" i="12"/>
  <c r="D6868" i="12"/>
  <c r="D4563" i="12"/>
  <c r="D201" i="12"/>
  <c r="D6861" i="12"/>
  <c r="D4913" i="12"/>
  <c r="D6499" i="12"/>
  <c r="D2193" i="12"/>
  <c r="D6929" i="12"/>
  <c r="D2053" i="12"/>
  <c r="D60" i="12"/>
  <c r="D71" i="12"/>
  <c r="D61" i="12"/>
  <c r="D435" i="12"/>
  <c r="D6839" i="12"/>
  <c r="D105" i="12"/>
  <c r="D6903" i="12"/>
  <c r="D83" i="12"/>
  <c r="D7130" i="12"/>
  <c r="D7129" i="12"/>
  <c r="D1604" i="12"/>
  <c r="D7156" i="12"/>
  <c r="D7153" i="12"/>
  <c r="D7002" i="12"/>
  <c r="D6857" i="12"/>
  <c r="D2591" i="12"/>
  <c r="D5599" i="12"/>
  <c r="D464" i="12"/>
  <c r="D53" i="12"/>
  <c r="D461" i="12"/>
  <c r="D969" i="12"/>
  <c r="D3641" i="12"/>
  <c r="D3640" i="12"/>
  <c r="D228" i="12"/>
  <c r="D7154" i="12"/>
  <c r="D5785" i="12"/>
  <c r="D1784" i="12"/>
  <c r="D7147" i="12"/>
  <c r="D7145" i="12"/>
  <c r="D7008" i="12"/>
  <c r="D561" i="12"/>
  <c r="D454" i="12"/>
  <c r="D7131" i="12"/>
  <c r="D7152" i="12"/>
  <c r="D219" i="12"/>
  <c r="D7054" i="12"/>
  <c r="D70" i="12"/>
  <c r="D56" i="12"/>
  <c r="D7076" i="12"/>
  <c r="D1019" i="12"/>
  <c r="D7003" i="12"/>
  <c r="D3639" i="12"/>
  <c r="D7149" i="12"/>
  <c r="D880" i="12"/>
  <c r="D7150" i="12"/>
  <c r="D5855" i="12"/>
  <c r="D3638" i="12"/>
  <c r="D6980" i="12"/>
  <c r="D7139" i="12"/>
  <c r="D5792" i="12"/>
  <c r="D7138" i="12"/>
  <c r="D7123" i="12"/>
  <c r="D3637" i="12"/>
  <c r="D7178" i="12"/>
  <c r="D17" i="12"/>
  <c r="D12" i="12"/>
  <c r="D11" i="12"/>
  <c r="D979" i="12"/>
  <c r="D6650" i="12"/>
  <c r="D6935" i="12"/>
  <c r="D7137" i="12"/>
  <c r="D7174" i="12"/>
  <c r="D5112" i="12"/>
  <c r="D30" i="12"/>
  <c r="D379" i="12"/>
  <c r="D932" i="12"/>
  <c r="D16" i="12"/>
  <c r="D6675" i="12"/>
  <c r="D6678" i="12"/>
  <c r="D666" i="12"/>
  <c r="D5691" i="12"/>
  <c r="D7012" i="12"/>
  <c r="D764" i="12"/>
  <c r="D841" i="12"/>
  <c r="D1485" i="12"/>
  <c r="D6098" i="12"/>
  <c r="D482" i="12"/>
  <c r="D390" i="12"/>
  <c r="D524" i="12"/>
  <c r="D171" i="12"/>
  <c r="D13" i="12"/>
  <c r="D7127" i="12"/>
  <c r="D7126" i="12"/>
  <c r="D2577" i="12"/>
  <c r="D855" i="12"/>
  <c r="D4191" i="12"/>
  <c r="D2062" i="12"/>
  <c r="D96" i="12"/>
  <c r="D14" i="12"/>
  <c r="D7069" i="12"/>
  <c r="D6257" i="12"/>
  <c r="D5188" i="12"/>
  <c r="D5930" i="12"/>
  <c r="D6928" i="12"/>
  <c r="D1245" i="12"/>
  <c r="D3508" i="12"/>
  <c r="D2841" i="12"/>
  <c r="D217" i="12"/>
  <c r="D20" i="12"/>
  <c r="D7024" i="12"/>
  <c r="D2323" i="12"/>
  <c r="D1600" i="12"/>
  <c r="D3958" i="12"/>
  <c r="D6544" i="12"/>
  <c r="D7111" i="12"/>
  <c r="D2115" i="12"/>
  <c r="D1024" i="12"/>
  <c r="D689" i="12"/>
  <c r="D3482" i="12"/>
  <c r="D5850" i="12"/>
  <c r="D3481" i="12"/>
  <c r="D1000" i="12"/>
  <c r="D6899" i="12"/>
  <c r="D135" i="12"/>
  <c r="D5469" i="12"/>
  <c r="D1423" i="12"/>
  <c r="D5235" i="12"/>
  <c r="D2601" i="12"/>
  <c r="D6670" i="12"/>
  <c r="D2342" i="12"/>
  <c r="D5297" i="12"/>
  <c r="D1333" i="12"/>
  <c r="D5626" i="12"/>
  <c r="D4079" i="12"/>
  <c r="D2327" i="12"/>
  <c r="D2354" i="12"/>
  <c r="D4908" i="12"/>
  <c r="D4433" i="12"/>
  <c r="D3636" i="12"/>
  <c r="D169" i="12"/>
  <c r="D7114" i="12"/>
  <c r="D1993" i="12"/>
  <c r="D3400" i="12"/>
  <c r="D5065" i="12"/>
  <c r="D3324" i="12"/>
  <c r="D4915" i="12"/>
  <c r="D2696" i="12"/>
  <c r="D5450" i="12"/>
  <c r="D6806" i="12"/>
  <c r="D4511" i="12"/>
  <c r="D3187" i="12"/>
  <c r="D3635" i="12"/>
  <c r="D4680" i="12"/>
  <c r="D7028" i="12"/>
  <c r="D4621" i="12"/>
  <c r="D2350" i="12"/>
  <c r="D966" i="12"/>
  <c r="D216" i="12"/>
  <c r="D7025" i="12"/>
  <c r="D6091" i="12"/>
  <c r="D4218" i="12"/>
  <c r="D6617" i="12"/>
  <c r="D7103" i="12"/>
  <c r="D6970" i="12"/>
  <c r="D253" i="12"/>
  <c r="D6319" i="12"/>
  <c r="D7128" i="12"/>
  <c r="D94" i="12"/>
  <c r="D6712" i="12"/>
  <c r="D6365" i="12"/>
  <c r="D5397" i="12"/>
  <c r="D6908" i="12"/>
  <c r="D3634" i="12"/>
  <c r="D7030" i="12"/>
  <c r="D194" i="12"/>
  <c r="D476" i="12"/>
  <c r="D221" i="12"/>
  <c r="D6521" i="12"/>
  <c r="D6747" i="12"/>
  <c r="D6834" i="12"/>
  <c r="D3188" i="12"/>
  <c r="D6559" i="12"/>
  <c r="D106" i="12"/>
  <c r="D456" i="12"/>
  <c r="D7089" i="12"/>
  <c r="D813" i="12"/>
  <c r="D160" i="12"/>
  <c r="D6608" i="12"/>
  <c r="D3769" i="12"/>
  <c r="D274" i="12"/>
  <c r="D335" i="12"/>
  <c r="D100" i="12"/>
  <c r="D6574" i="12"/>
  <c r="D797" i="12"/>
  <c r="D6388" i="12"/>
  <c r="D1819" i="12"/>
  <c r="D2456" i="12"/>
  <c r="D5521" i="12"/>
  <c r="D2119" i="12"/>
  <c r="D536" i="12"/>
  <c r="D4916" i="12"/>
  <c r="D6489" i="12"/>
  <c r="D7056" i="12"/>
  <c r="D652" i="12"/>
  <c r="D1516" i="12"/>
  <c r="D5836" i="12"/>
  <c r="D4975" i="12"/>
  <c r="D4270" i="12"/>
  <c r="D2891" i="12"/>
  <c r="D2698" i="12"/>
  <c r="D3020" i="12"/>
  <c r="D3633" i="12"/>
  <c r="D389" i="12"/>
  <c r="D6283" i="12"/>
  <c r="D6601" i="12"/>
  <c r="D6895" i="12"/>
  <c r="D1419" i="12"/>
  <c r="D3883" i="12"/>
  <c r="D1458" i="12"/>
  <c r="D2551" i="12"/>
  <c r="D2480" i="12"/>
  <c r="D1773" i="12"/>
  <c r="D2093" i="12"/>
  <c r="D848" i="12"/>
  <c r="D624" i="12"/>
  <c r="D500" i="12"/>
  <c r="D6897" i="12"/>
  <c r="D1528" i="12"/>
  <c r="D5563" i="12"/>
  <c r="D6752" i="12"/>
  <c r="D5629" i="12"/>
  <c r="D6744" i="12"/>
  <c r="D3632" i="12"/>
  <c r="D6265" i="12"/>
  <c r="D891" i="12"/>
  <c r="D1365" i="12"/>
  <c r="D2734" i="12"/>
  <c r="D6575" i="12"/>
  <c r="D1200" i="12"/>
  <c r="D117" i="12"/>
  <c r="D6137" i="12"/>
  <c r="D3235" i="12"/>
  <c r="D6471" i="12"/>
  <c r="D4003" i="12"/>
  <c r="D2469" i="12"/>
  <c r="D4307" i="12"/>
  <c r="D6349" i="12"/>
  <c r="D3933" i="12"/>
  <c r="D727" i="12"/>
  <c r="D4945" i="12"/>
  <c r="D3176" i="12"/>
  <c r="D238" i="12"/>
  <c r="D832" i="12"/>
  <c r="D6902" i="12"/>
  <c r="D1785" i="12"/>
  <c r="D3733" i="12"/>
  <c r="D3631" i="12"/>
  <c r="D4620" i="12"/>
  <c r="D263" i="12"/>
  <c r="D1329" i="12"/>
  <c r="D6213" i="12"/>
  <c r="D1744" i="12"/>
  <c r="D4857" i="12"/>
  <c r="D2878" i="12"/>
  <c r="D2937" i="12"/>
  <c r="D3552" i="12"/>
  <c r="D5337" i="12"/>
  <c r="D2089" i="12"/>
  <c r="D4454" i="12"/>
  <c r="D5064" i="12"/>
  <c r="D3041" i="12"/>
  <c r="D4143" i="12"/>
  <c r="D5715" i="12"/>
  <c r="D2518" i="12"/>
  <c r="D5701" i="12"/>
  <c r="D3732" i="12"/>
  <c r="D4497" i="12"/>
  <c r="D1994" i="12"/>
  <c r="D4135" i="12"/>
  <c r="D2372" i="12"/>
  <c r="D5330" i="12"/>
  <c r="D5288" i="12"/>
  <c r="D5085" i="12"/>
  <c r="D3630" i="12"/>
  <c r="D7095" i="12"/>
  <c r="D6913" i="12"/>
  <c r="D6962" i="12"/>
  <c r="D6561" i="12"/>
  <c r="D7125" i="12"/>
  <c r="D809" i="12"/>
  <c r="D29" i="12"/>
  <c r="D990" i="12"/>
  <c r="D5212" i="12"/>
  <c r="D262" i="12"/>
  <c r="D2276" i="12"/>
  <c r="D572" i="12"/>
  <c r="D5625" i="12"/>
  <c r="D4266" i="12"/>
  <c r="D400" i="12"/>
  <c r="D407" i="12"/>
  <c r="D6147" i="12"/>
  <c r="D7082" i="12"/>
  <c r="D7168" i="12"/>
  <c r="D35" i="12"/>
  <c r="D3436" i="12"/>
  <c r="D3629" i="12"/>
  <c r="D508" i="12"/>
  <c r="D5433" i="12"/>
  <c r="D5877" i="12"/>
  <c r="D7110" i="12"/>
  <c r="D6922" i="12"/>
  <c r="D3628" i="12"/>
  <c r="D4849" i="12"/>
  <c r="D2583" i="12"/>
  <c r="D186" i="12"/>
  <c r="D609" i="12"/>
  <c r="D993" i="12"/>
  <c r="D5026" i="12"/>
  <c r="D1420" i="12"/>
  <c r="D3951" i="12"/>
  <c r="D4678" i="12"/>
  <c r="D6691" i="12"/>
  <c r="D241" i="12"/>
  <c r="D3627" i="12"/>
  <c r="D4247" i="12"/>
  <c r="D3291" i="12"/>
  <c r="D21" i="12"/>
  <c r="D599" i="12"/>
  <c r="D1686" i="12"/>
  <c r="D6400" i="12"/>
  <c r="D4632" i="12"/>
  <c r="D3353" i="12"/>
  <c r="D3989" i="12"/>
  <c r="D4202" i="12"/>
  <c r="D1323" i="12"/>
  <c r="D4391" i="12"/>
  <c r="D3223" i="12"/>
  <c r="D7169" i="12"/>
  <c r="D32" i="12"/>
  <c r="D3939" i="12"/>
  <c r="D5817" i="12"/>
  <c r="D5519" i="12"/>
  <c r="D3909" i="12"/>
  <c r="D3510" i="12"/>
  <c r="D1492" i="12"/>
  <c r="D6114" i="12"/>
  <c r="D4544" i="12"/>
  <c r="D2793" i="12"/>
  <c r="D5728" i="12"/>
  <c r="D3866" i="12"/>
  <c r="D5674" i="12"/>
  <c r="D1869" i="12"/>
  <c r="D5686" i="12"/>
  <c r="D4390" i="12"/>
  <c r="D3467" i="12"/>
  <c r="D3626" i="12"/>
  <c r="D3625" i="12"/>
  <c r="D5133" i="12"/>
  <c r="D844" i="12"/>
  <c r="D1948" i="12"/>
  <c r="D3624" i="12"/>
  <c r="D2618" i="12"/>
  <c r="D6736" i="12"/>
  <c r="D4199" i="12"/>
  <c r="D6391" i="12"/>
  <c r="D6743" i="12"/>
  <c r="D7083" i="12"/>
  <c r="D4654" i="12"/>
  <c r="D3414" i="12"/>
  <c r="D6640" i="12"/>
  <c r="D5151" i="12"/>
  <c r="D4655" i="12"/>
  <c r="D28" i="12"/>
  <c r="D5258" i="12"/>
  <c r="D6418" i="12"/>
  <c r="D1745" i="12"/>
  <c r="D257" i="12"/>
  <c r="D6874" i="12"/>
  <c r="D901" i="12"/>
  <c r="D4299" i="12"/>
  <c r="D744" i="12"/>
  <c r="D432" i="12"/>
  <c r="D3550" i="12"/>
  <c r="D320" i="12"/>
  <c r="D5912" i="12"/>
  <c r="D3333" i="12"/>
  <c r="D1812" i="12"/>
  <c r="D1590" i="12"/>
  <c r="D5300" i="12"/>
  <c r="D6579" i="12"/>
  <c r="D5632" i="12"/>
  <c r="D1217" i="12"/>
  <c r="D4971" i="12"/>
  <c r="D5057" i="12"/>
  <c r="D2096" i="12"/>
  <c r="D6810" i="12"/>
  <c r="D6905" i="12"/>
  <c r="D1039" i="12"/>
  <c r="D5431" i="12"/>
  <c r="D3623" i="12"/>
  <c r="D6168" i="12"/>
  <c r="D2818" i="12"/>
  <c r="D5655" i="12"/>
  <c r="D4760" i="12"/>
  <c r="D3622" i="12"/>
  <c r="D4311" i="12"/>
  <c r="D2382" i="12"/>
  <c r="D3992" i="12"/>
  <c r="D2278" i="12"/>
  <c r="D1610" i="12"/>
  <c r="D3910" i="12"/>
  <c r="D5925" i="12"/>
  <c r="D5118" i="12"/>
  <c r="D2824" i="12"/>
  <c r="D1160" i="12"/>
  <c r="D34" i="12"/>
  <c r="D6786" i="12"/>
  <c r="D3500" i="12"/>
  <c r="D6070" i="12"/>
  <c r="D2770" i="12"/>
  <c r="D5875" i="12"/>
  <c r="D7071" i="12"/>
  <c r="D7019" i="12"/>
  <c r="D210" i="12"/>
  <c r="D583" i="12"/>
  <c r="D6932" i="12"/>
  <c r="D5231" i="12"/>
  <c r="D6363" i="12"/>
  <c r="D475" i="12"/>
  <c r="D6262" i="12"/>
  <c r="D869" i="12"/>
  <c r="D1517" i="12"/>
  <c r="D6783" i="12"/>
  <c r="D3621" i="12"/>
  <c r="D6403" i="12"/>
  <c r="D1718" i="12"/>
  <c r="D37" i="12"/>
  <c r="D3097" i="12"/>
  <c r="D1688" i="12"/>
  <c r="D5338" i="12"/>
  <c r="D6246" i="12"/>
  <c r="D3034" i="12"/>
  <c r="D1941" i="12"/>
  <c r="D4825" i="12"/>
  <c r="D1853" i="12"/>
  <c r="D5690" i="12"/>
  <c r="D812" i="12"/>
  <c r="D6428" i="12"/>
  <c r="D2914" i="12"/>
  <c r="D4275" i="12"/>
  <c r="D1876" i="12"/>
  <c r="D3620" i="12"/>
  <c r="D5939" i="12"/>
  <c r="D2033" i="12"/>
  <c r="D4385" i="12"/>
  <c r="D571" i="12"/>
  <c r="D1834" i="12"/>
  <c r="D3095" i="12"/>
  <c r="D1343" i="12"/>
  <c r="D2481" i="12"/>
  <c r="D1536" i="12"/>
  <c r="D3551" i="12"/>
  <c r="D6142" i="12"/>
  <c r="D3850" i="12"/>
  <c r="D3399" i="12"/>
  <c r="D3344" i="12"/>
  <c r="D3619" i="12"/>
  <c r="D4880" i="12"/>
  <c r="D4659" i="12"/>
  <c r="D4990" i="12"/>
  <c r="D6057" i="12"/>
  <c r="D3937" i="12"/>
  <c r="D3938" i="12"/>
  <c r="D3390" i="12"/>
  <c r="D3777" i="12"/>
  <c r="D2585" i="12"/>
  <c r="D3618" i="12"/>
  <c r="D1070" i="12"/>
  <c r="D4959" i="12"/>
  <c r="D5989" i="12"/>
  <c r="D6740" i="12"/>
  <c r="D246" i="12"/>
  <c r="D2925" i="12"/>
  <c r="D2710" i="12"/>
  <c r="D3821" i="12"/>
  <c r="D3617" i="12"/>
  <c r="D4782" i="12"/>
  <c r="D3616" i="12"/>
  <c r="D5101" i="12"/>
  <c r="D4068" i="12"/>
  <c r="D3776" i="12"/>
  <c r="D5484" i="12"/>
  <c r="D4992" i="12"/>
  <c r="D3615" i="12"/>
  <c r="D5052" i="12"/>
  <c r="D6347" i="12"/>
  <c r="D3214" i="12"/>
  <c r="D300" i="12"/>
  <c r="D5813" i="12"/>
  <c r="D2083" i="12"/>
  <c r="D5273" i="12"/>
  <c r="D1660" i="12"/>
  <c r="D1969" i="12"/>
  <c r="D1653" i="12"/>
  <c r="D703" i="12"/>
  <c r="D2976" i="12"/>
  <c r="D226" i="12"/>
  <c r="D1186" i="12"/>
  <c r="D2091" i="12"/>
  <c r="D214" i="12"/>
  <c r="D6893" i="12"/>
  <c r="D6923" i="12"/>
  <c r="D4281" i="12"/>
  <c r="D2388" i="12"/>
  <c r="D4421" i="12"/>
  <c r="D4253" i="12"/>
  <c r="D2935" i="12"/>
  <c r="D2582" i="12"/>
  <c r="D5931" i="12"/>
  <c r="D4989" i="12"/>
  <c r="D4141" i="12"/>
  <c r="D2127" i="12"/>
  <c r="D3810" i="12"/>
  <c r="D6001" i="12"/>
  <c r="D4490" i="12"/>
  <c r="D3813" i="12"/>
  <c r="D3130" i="12"/>
  <c r="D3169" i="12"/>
  <c r="D4414" i="12"/>
  <c r="D2559" i="12"/>
  <c r="D2353" i="12"/>
  <c r="D4096" i="12"/>
  <c r="D1215" i="12"/>
  <c r="D3952" i="12"/>
  <c r="D2662" i="12"/>
  <c r="D2217" i="12"/>
  <c r="D1723" i="12"/>
  <c r="D1005" i="12"/>
  <c r="D6318" i="12"/>
  <c r="D5171" i="12"/>
  <c r="D5709" i="12"/>
  <c r="D971" i="12"/>
  <c r="D1959" i="12"/>
  <c r="D4117" i="12"/>
  <c r="D3728" i="12"/>
  <c r="D3462" i="12"/>
  <c r="D2764" i="12"/>
  <c r="D4732" i="12"/>
  <c r="D3536" i="12"/>
  <c r="D1559" i="12"/>
  <c r="D5262" i="12"/>
  <c r="D4612" i="12"/>
  <c r="D775" i="12"/>
  <c r="D5254" i="12"/>
  <c r="D2444" i="12"/>
  <c r="D3137" i="12"/>
  <c r="D4657" i="12"/>
  <c r="D3614" i="12"/>
  <c r="D3787" i="12"/>
  <c r="D2873" i="12"/>
  <c r="D2706" i="12"/>
  <c r="D3613" i="12"/>
  <c r="D360" i="12"/>
  <c r="D6549" i="12"/>
  <c r="D784" i="12"/>
  <c r="D6039" i="12"/>
  <c r="D3859" i="12"/>
  <c r="D3213" i="12"/>
  <c r="D5889" i="12"/>
  <c r="D2587" i="12"/>
  <c r="D4712" i="12"/>
  <c r="D4685" i="12"/>
  <c r="D4048" i="12"/>
  <c r="D3517" i="12"/>
  <c r="D5832" i="12"/>
  <c r="D6473" i="12"/>
  <c r="D6939" i="12"/>
  <c r="D6639" i="12"/>
  <c r="D967" i="12"/>
  <c r="D1075" i="12"/>
  <c r="D1219" i="12"/>
  <c r="D5587" i="12"/>
  <c r="D4341" i="12"/>
  <c r="D4054" i="12"/>
  <c r="D3612" i="12"/>
  <c r="D2558" i="12"/>
  <c r="D1918" i="12"/>
  <c r="D5658" i="12"/>
  <c r="D4465" i="12"/>
  <c r="D3514" i="12"/>
  <c r="D4223" i="12"/>
  <c r="D3145" i="12"/>
  <c r="D5213" i="12"/>
  <c r="D4334" i="12"/>
  <c r="D3792" i="12"/>
  <c r="D6323" i="12"/>
  <c r="D497" i="12"/>
  <c r="D6986" i="12"/>
  <c r="D266" i="12"/>
  <c r="D6483" i="12"/>
  <c r="D6317" i="12"/>
  <c r="D1648" i="12"/>
  <c r="D5291" i="12"/>
  <c r="D5349" i="12"/>
  <c r="D2673" i="12"/>
  <c r="D5872" i="12"/>
  <c r="D7090" i="12"/>
  <c r="D4283" i="12"/>
  <c r="D5056" i="12"/>
  <c r="D1279" i="12"/>
  <c r="D6125" i="12"/>
  <c r="D6312" i="12"/>
  <c r="D1507" i="12"/>
  <c r="D1622" i="12"/>
  <c r="D1251" i="12"/>
  <c r="D2394" i="12"/>
  <c r="D4791" i="12"/>
  <c r="D3072" i="12"/>
  <c r="D5810" i="12"/>
  <c r="D3256" i="12"/>
  <c r="D6322" i="12"/>
  <c r="D3478" i="12"/>
  <c r="D2275" i="12"/>
  <c r="D3929" i="12"/>
  <c r="D3759" i="12"/>
  <c r="D2418" i="12"/>
  <c r="D2702" i="12"/>
  <c r="D5033" i="12"/>
  <c r="D4166" i="12"/>
  <c r="D5117" i="12"/>
  <c r="D4132" i="12"/>
  <c r="D2689" i="12"/>
  <c r="D2547" i="12"/>
  <c r="D4557" i="12"/>
  <c r="D5350" i="12"/>
  <c r="D2623" i="12"/>
  <c r="D3760" i="12"/>
  <c r="D3611" i="12"/>
  <c r="D3610" i="12"/>
  <c r="D4019" i="12"/>
  <c r="D3250" i="12"/>
  <c r="D3908" i="12"/>
  <c r="D2527" i="12"/>
  <c r="D1125" i="12"/>
  <c r="D6568" i="12"/>
  <c r="D2071" i="12"/>
  <c r="D4419" i="12"/>
  <c r="D4468" i="12"/>
  <c r="D4114" i="12"/>
  <c r="D4472" i="12"/>
  <c r="D1435" i="12"/>
  <c r="D5498" i="12"/>
  <c r="D2709" i="12"/>
  <c r="D3326" i="12"/>
  <c r="D3461" i="12"/>
  <c r="D5529" i="12"/>
  <c r="D1448" i="12"/>
  <c r="D6035" i="12"/>
  <c r="D3779" i="12"/>
  <c r="D2477" i="12"/>
  <c r="D3609" i="12"/>
  <c r="D1620" i="12"/>
  <c r="D5098" i="12"/>
  <c r="D1692" i="12"/>
  <c r="D3826" i="12"/>
  <c r="D1257" i="12"/>
  <c r="D5143" i="12"/>
  <c r="D289" i="12"/>
  <c r="D954" i="12"/>
  <c r="D3947" i="12"/>
  <c r="D3134" i="12"/>
  <c r="D4450" i="12"/>
  <c r="D3882" i="12"/>
  <c r="D3312" i="12"/>
  <c r="D4204" i="12"/>
  <c r="D4060" i="12"/>
  <c r="D3754" i="12"/>
  <c r="D4224" i="12"/>
  <c r="D3608" i="12"/>
  <c r="D3233" i="12"/>
  <c r="D3950" i="12"/>
  <c r="D6085" i="12"/>
  <c r="D4973" i="12"/>
  <c r="D2293" i="12"/>
  <c r="D5134" i="12"/>
  <c r="D3899" i="12"/>
  <c r="D5644" i="12"/>
  <c r="D5342" i="12"/>
  <c r="D2271" i="12"/>
  <c r="D3799" i="12"/>
  <c r="D4366" i="12"/>
  <c r="D1247" i="12"/>
  <c r="D6552" i="12"/>
  <c r="D1739" i="12"/>
  <c r="D3607" i="12"/>
  <c r="D1077" i="12"/>
  <c r="D5706" i="12"/>
  <c r="D2899" i="12"/>
  <c r="D6450" i="12"/>
  <c r="D5874" i="12"/>
  <c r="D2977" i="12"/>
  <c r="D1776" i="12"/>
  <c r="D5468" i="12"/>
  <c r="D3606" i="12"/>
  <c r="D6045" i="12"/>
  <c r="D5683" i="12"/>
  <c r="D3191" i="12"/>
  <c r="D431" i="12"/>
  <c r="D3219" i="12"/>
  <c r="D2452" i="12"/>
  <c r="D1305" i="12"/>
  <c r="D6398" i="12"/>
  <c r="D2255" i="12"/>
  <c r="D4076" i="12"/>
  <c r="D6547" i="12"/>
  <c r="D2219" i="12"/>
  <c r="D4774" i="12"/>
  <c r="D1758" i="12"/>
  <c r="D5088" i="12"/>
  <c r="D3605" i="12"/>
  <c r="D5527" i="12"/>
  <c r="D2638" i="12"/>
  <c r="D6491" i="12"/>
  <c r="D5130" i="12"/>
  <c r="D3299" i="12"/>
  <c r="D2267" i="12"/>
  <c r="D3147" i="12"/>
  <c r="D2538" i="12"/>
  <c r="D3604" i="12"/>
  <c r="D2450" i="12"/>
  <c r="D4160" i="12"/>
  <c r="D4267" i="12"/>
  <c r="D1122" i="12"/>
  <c r="D4322" i="12"/>
  <c r="D3907" i="12"/>
  <c r="D2500" i="12"/>
  <c r="D1591" i="12"/>
  <c r="D2905" i="12"/>
  <c r="D2923" i="12"/>
  <c r="D1995" i="12"/>
  <c r="D5846" i="12"/>
  <c r="D6131" i="12"/>
  <c r="D1802" i="12"/>
  <c r="D1341" i="12"/>
  <c r="D2847" i="12"/>
  <c r="D5095" i="12"/>
  <c r="D2251" i="12"/>
  <c r="D2347" i="12"/>
  <c r="D3039" i="12"/>
  <c r="D1882" i="12"/>
  <c r="D1997" i="12"/>
  <c r="D2927" i="12"/>
  <c r="D3076" i="12"/>
  <c r="D3054" i="12"/>
  <c r="D3603" i="12"/>
  <c r="D2137" i="12"/>
  <c r="D2159" i="12"/>
  <c r="D4212" i="12"/>
  <c r="D3860" i="12"/>
  <c r="D4415" i="12"/>
  <c r="D1917" i="12"/>
  <c r="D688" i="12"/>
  <c r="D6770" i="12"/>
  <c r="D4842" i="12"/>
  <c r="D5311" i="12"/>
  <c r="D4392" i="12"/>
  <c r="D5853" i="12"/>
  <c r="D1665" i="12"/>
  <c r="D961" i="12"/>
  <c r="D642" i="12"/>
  <c r="D6815" i="12"/>
  <c r="D3602" i="12"/>
  <c r="D4720" i="12"/>
  <c r="D4268" i="12"/>
  <c r="D5673" i="12"/>
  <c r="D4634" i="12"/>
  <c r="D6592" i="12"/>
  <c r="D4739" i="12"/>
  <c r="D928" i="12"/>
  <c r="D5328" i="12"/>
  <c r="D5994" i="12"/>
  <c r="D692" i="12"/>
  <c r="D4046" i="12"/>
  <c r="D6187" i="12"/>
  <c r="D4629" i="12"/>
  <c r="D2463" i="12"/>
  <c r="D5305" i="12"/>
  <c r="D5108" i="12"/>
  <c r="D2986" i="12"/>
  <c r="D4129" i="12"/>
  <c r="D3601" i="12"/>
  <c r="D2836" i="12"/>
  <c r="D1130" i="12"/>
  <c r="D1447" i="12"/>
  <c r="D2974" i="12"/>
  <c r="D5830" i="12"/>
  <c r="D5515" i="12"/>
  <c r="D4234" i="12"/>
  <c r="D5266" i="12"/>
  <c r="D4549" i="12"/>
  <c r="D5457" i="12"/>
  <c r="D1549" i="12"/>
  <c r="D4694" i="12"/>
  <c r="D4553" i="12"/>
  <c r="D6934" i="12"/>
  <c r="D250" i="12"/>
  <c r="D988" i="12"/>
  <c r="D6437" i="12"/>
  <c r="D4373" i="12"/>
  <c r="D6470" i="12"/>
  <c r="D2086" i="12"/>
  <c r="D3600" i="12"/>
  <c r="D6277" i="12"/>
  <c r="D3599" i="12"/>
  <c r="D3378" i="12"/>
  <c r="D883" i="12"/>
  <c r="D4306" i="12"/>
  <c r="D3498" i="12"/>
  <c r="D1053" i="12"/>
  <c r="D6161" i="12"/>
  <c r="D4926" i="12"/>
  <c r="D5702" i="12"/>
  <c r="D2875" i="12"/>
  <c r="D2595" i="12"/>
  <c r="D1242" i="12"/>
  <c r="D2324" i="12"/>
  <c r="D5876" i="12"/>
  <c r="D1281" i="12"/>
  <c r="D3463" i="12"/>
  <c r="D3388" i="12"/>
  <c r="D370" i="12"/>
  <c r="D2443" i="12"/>
  <c r="D3598" i="12"/>
  <c r="D4136" i="12"/>
  <c r="D6113" i="12"/>
  <c r="D1583" i="12"/>
  <c r="D3597" i="12"/>
  <c r="D5986" i="12"/>
  <c r="D4317" i="12"/>
  <c r="D5473" i="12"/>
  <c r="D5084" i="12"/>
  <c r="D1700" i="12"/>
  <c r="D3093" i="12"/>
  <c r="D5769" i="12"/>
  <c r="D5248" i="12"/>
  <c r="D3596" i="12"/>
  <c r="D5963" i="12"/>
  <c r="D174" i="12"/>
  <c r="D4587" i="12"/>
  <c r="D4523" i="12"/>
  <c r="D6799" i="12"/>
  <c r="D3253" i="12"/>
  <c r="D2806" i="12"/>
  <c r="D1288" i="12"/>
  <c r="D3195" i="12"/>
  <c r="D4053" i="12"/>
  <c r="D3798" i="12"/>
  <c r="D5181" i="12"/>
  <c r="D1282" i="12"/>
  <c r="D5671" i="12"/>
  <c r="D2581" i="12"/>
  <c r="D1475" i="12"/>
  <c r="D2889" i="12"/>
  <c r="D4758" i="12"/>
  <c r="D1390" i="12"/>
  <c r="D838" i="12"/>
  <c r="D5606" i="12"/>
  <c r="D523" i="12"/>
  <c r="D330" i="12"/>
  <c r="D1656" i="12"/>
  <c r="D520" i="12"/>
  <c r="D1432" i="12"/>
  <c r="D4599" i="12"/>
  <c r="D6765" i="12"/>
  <c r="D4078" i="12"/>
  <c r="D1124" i="12"/>
  <c r="D3120" i="12"/>
  <c r="D1393" i="12"/>
  <c r="D328" i="12"/>
  <c r="D2509" i="12"/>
  <c r="D3954" i="12"/>
  <c r="D3429" i="12"/>
  <c r="D4445" i="12"/>
  <c r="D7166" i="12"/>
  <c r="D513" i="12"/>
  <c r="D4771" i="12"/>
  <c r="D215" i="12"/>
  <c r="D1301" i="12"/>
  <c r="D5662" i="12"/>
  <c r="D264" i="12"/>
  <c r="D1010" i="12"/>
  <c r="D5767" i="12"/>
  <c r="D1311" i="12"/>
  <c r="D4932" i="12"/>
  <c r="D6455" i="12"/>
  <c r="D5940" i="12"/>
  <c r="D1513" i="12"/>
  <c r="D739" i="12"/>
  <c r="D6162" i="12"/>
  <c r="D2717" i="12"/>
  <c r="D6097" i="12"/>
  <c r="D5631" i="12"/>
  <c r="D7004" i="12"/>
  <c r="D705" i="12"/>
  <c r="D1195" i="12"/>
  <c r="D1954" i="12"/>
  <c r="D1837" i="12"/>
  <c r="D40" i="12"/>
  <c r="D5511" i="12"/>
  <c r="D1450" i="12"/>
  <c r="D742" i="12"/>
  <c r="D2298" i="12"/>
  <c r="D364" i="12"/>
  <c r="D43" i="12"/>
  <c r="D6844" i="12"/>
  <c r="D1345" i="12"/>
  <c r="D2590" i="12"/>
  <c r="D6573" i="12"/>
  <c r="D861" i="12"/>
  <c r="D5034" i="12"/>
  <c r="D5738" i="12"/>
  <c r="D3595" i="12"/>
  <c r="D1654" i="12"/>
  <c r="D5988" i="12"/>
  <c r="D1284" i="12"/>
  <c r="D1017" i="12"/>
  <c r="D188" i="12"/>
  <c r="D5395" i="12"/>
  <c r="D842" i="12"/>
  <c r="D5081" i="12"/>
  <c r="D701" i="12"/>
  <c r="D732" i="12"/>
  <c r="D3090" i="12"/>
  <c r="D6309" i="12"/>
  <c r="D6945" i="12"/>
  <c r="D304" i="12"/>
  <c r="D1945" i="12"/>
  <c r="D591" i="12"/>
  <c r="D2363" i="12"/>
  <c r="D6708" i="12"/>
  <c r="D1588" i="12"/>
  <c r="D6515" i="12"/>
  <c r="D5857" i="12"/>
  <c r="D546" i="12"/>
  <c r="D6911" i="12"/>
  <c r="D7091" i="12"/>
  <c r="D134" i="12"/>
  <c r="D7100" i="12"/>
  <c r="D2753" i="12"/>
  <c r="D5216" i="12"/>
  <c r="D1491" i="12"/>
  <c r="D1377" i="12"/>
  <c r="D2632" i="12"/>
  <c r="D224" i="12"/>
  <c r="D4014" i="12"/>
  <c r="D3594" i="12"/>
  <c r="D190" i="12"/>
  <c r="D5488" i="12"/>
  <c r="D4127" i="12"/>
  <c r="D847" i="12"/>
  <c r="D2414" i="12"/>
  <c r="D6647" i="12"/>
  <c r="D5246" i="12"/>
  <c r="D6755" i="12"/>
  <c r="D1339" i="12"/>
  <c r="D309" i="12"/>
  <c r="D614" i="12"/>
  <c r="D6032" i="12"/>
  <c r="D5768" i="12"/>
  <c r="D6635" i="12"/>
  <c r="D3242" i="12"/>
  <c r="D5106" i="12"/>
  <c r="D3452" i="12"/>
  <c r="D412" i="12"/>
  <c r="D5264" i="12"/>
  <c r="D2975" i="12"/>
  <c r="D563" i="12"/>
  <c r="D968" i="12"/>
  <c r="D818" i="12"/>
  <c r="D90" i="12"/>
  <c r="D6963" i="12"/>
  <c r="D2494" i="12"/>
  <c r="D548" i="12"/>
  <c r="D5970" i="12"/>
  <c r="D2200" i="12"/>
  <c r="D6027" i="12"/>
  <c r="D4547" i="12"/>
  <c r="D1958" i="12"/>
  <c r="D5074" i="12"/>
  <c r="D5538" i="12"/>
  <c r="D6776" i="12"/>
  <c r="D408" i="12"/>
  <c r="D1896" i="12"/>
  <c r="D5623" i="12"/>
  <c r="D3593" i="12"/>
  <c r="D1580" i="12"/>
  <c r="D1179" i="12"/>
  <c r="D644" i="12"/>
  <c r="D6629" i="12"/>
  <c r="D242" i="12"/>
  <c r="D179" i="12"/>
  <c r="D5692" i="12"/>
  <c r="D5863" i="12"/>
  <c r="D2795" i="12"/>
  <c r="D2331" i="12"/>
  <c r="D6882" i="12"/>
  <c r="D4478" i="12"/>
  <c r="D3108" i="12"/>
  <c r="D4442" i="12"/>
  <c r="D492" i="12"/>
  <c r="D6567" i="12"/>
  <c r="D2885" i="12"/>
  <c r="D6182" i="12"/>
  <c r="D6429" i="12"/>
  <c r="D4698" i="12"/>
  <c r="D3592" i="12"/>
  <c r="D2562" i="12"/>
  <c r="D5389" i="12"/>
  <c r="D2364" i="12"/>
  <c r="D6176" i="12"/>
  <c r="D3081" i="12"/>
  <c r="D1639" i="12"/>
  <c r="D6739" i="12"/>
  <c r="D691" i="12"/>
  <c r="D6490" i="12"/>
  <c r="D2566" i="12"/>
  <c r="D144" i="12"/>
  <c r="D6904" i="12"/>
  <c r="D1548" i="12"/>
  <c r="D1728" i="12"/>
  <c r="D2848" i="12"/>
  <c r="D6655" i="12"/>
  <c r="D4301" i="12"/>
  <c r="D6273" i="12"/>
  <c r="D3534" i="12"/>
  <c r="D3817" i="12"/>
  <c r="D1142" i="12"/>
  <c r="D3591" i="12"/>
  <c r="D678" i="12"/>
  <c r="D4664" i="12"/>
  <c r="D1835" i="12"/>
  <c r="D6479" i="12"/>
  <c r="D3590" i="12"/>
  <c r="D231" i="12"/>
  <c r="D5575" i="12"/>
  <c r="D2396" i="12"/>
  <c r="D5978" i="12"/>
  <c r="D1108" i="12"/>
  <c r="D6342" i="12"/>
  <c r="D1201" i="12"/>
  <c r="D5590" i="12"/>
  <c r="D1509" i="12"/>
  <c r="D1074" i="12"/>
  <c r="D132" i="12"/>
  <c r="D882" i="12"/>
  <c r="D6995" i="12"/>
  <c r="D2909" i="12"/>
  <c r="D1807" i="12"/>
  <c r="D4448" i="12"/>
  <c r="D7009" i="12"/>
  <c r="D4337" i="12"/>
  <c r="D4139" i="12"/>
  <c r="D879" i="12"/>
  <c r="D3589" i="12"/>
  <c r="D5924" i="12"/>
  <c r="D268" i="12"/>
  <c r="D3224" i="12"/>
  <c r="D2598" i="12"/>
  <c r="D2907" i="12"/>
  <c r="D4190" i="12"/>
  <c r="D4231" i="12"/>
  <c r="D5688" i="12"/>
  <c r="D6876" i="12"/>
  <c r="D7061" i="12"/>
  <c r="D4713" i="12"/>
  <c r="D3271" i="12"/>
  <c r="D6149" i="12"/>
  <c r="D3003" i="12"/>
  <c r="D1188" i="12"/>
  <c r="D2531" i="12"/>
  <c r="D1262" i="12"/>
  <c r="D4816" i="12"/>
  <c r="D1351" i="12"/>
  <c r="D1815" i="12"/>
  <c r="D2858" i="12"/>
  <c r="D372" i="12"/>
  <c r="D6533" i="12"/>
  <c r="D5657" i="12"/>
  <c r="D484" i="12"/>
  <c r="D147" i="12"/>
  <c r="D6354" i="12"/>
  <c r="D3588" i="12"/>
  <c r="D3781" i="12"/>
  <c r="D369" i="12"/>
  <c r="D3587" i="12"/>
  <c r="D1938" i="12"/>
  <c r="D830" i="12"/>
  <c r="D7109" i="12"/>
  <c r="D3457" i="12"/>
  <c r="D2157" i="12"/>
  <c r="D3797" i="12"/>
  <c r="D1163" i="12"/>
  <c r="D3586" i="12"/>
  <c r="D6256" i="12"/>
  <c r="D1466" i="12"/>
  <c r="D1099" i="12"/>
  <c r="D911" i="12"/>
  <c r="D5858" i="12"/>
  <c r="D4735" i="12"/>
  <c r="D1293" i="12"/>
  <c r="D4812" i="12"/>
  <c r="D4350" i="12"/>
  <c r="D4367" i="12"/>
  <c r="D5429" i="12"/>
  <c r="D1632" i="12"/>
  <c r="D6192" i="12"/>
  <c r="D3766" i="12"/>
  <c r="D7162" i="12"/>
  <c r="D197" i="12"/>
  <c r="D280" i="12"/>
  <c r="D5170" i="12"/>
  <c r="D2204" i="12"/>
  <c r="D924" i="12"/>
  <c r="D3011" i="12"/>
  <c r="D1051" i="12"/>
  <c r="D267" i="12"/>
  <c r="D7088" i="12"/>
  <c r="D522" i="12"/>
  <c r="D259" i="12"/>
  <c r="D5969" i="12"/>
  <c r="D6819" i="12"/>
  <c r="D388" i="12"/>
  <c r="D5435" i="12"/>
  <c r="D5044" i="12"/>
  <c r="D4640" i="12"/>
  <c r="D3838" i="12"/>
  <c r="D4040" i="12"/>
  <c r="D5312" i="12"/>
  <c r="D270" i="12"/>
  <c r="D6966" i="12"/>
  <c r="D6881" i="12"/>
  <c r="D5195" i="12"/>
  <c r="D6563" i="12"/>
  <c r="D4682" i="12"/>
  <c r="D6251" i="12"/>
  <c r="D5887" i="12"/>
  <c r="D1002" i="12"/>
  <c r="D303" i="12"/>
  <c r="D5503" i="12"/>
  <c r="D2906" i="12"/>
  <c r="D2676" i="12"/>
  <c r="D4156" i="12"/>
  <c r="D6095" i="12"/>
  <c r="D1239" i="12"/>
  <c r="D4002" i="12"/>
  <c r="D6920" i="12"/>
  <c r="D6621" i="12"/>
  <c r="D3876" i="12"/>
  <c r="D5550" i="12"/>
  <c r="D6017" i="12"/>
  <c r="D243" i="12"/>
  <c r="D4706" i="12"/>
  <c r="D1907" i="12"/>
  <c r="D3338" i="12"/>
  <c r="D6832" i="12"/>
  <c r="D333" i="12"/>
  <c r="D803" i="12"/>
  <c r="D2667" i="12"/>
  <c r="D3843" i="12"/>
  <c r="D6622" i="12"/>
  <c r="D3045" i="12"/>
  <c r="D4623" i="12"/>
  <c r="D4045" i="12"/>
  <c r="D5051" i="12"/>
  <c r="D3955" i="12"/>
  <c r="D999" i="12"/>
  <c r="D6382" i="12"/>
  <c r="D1754" i="12"/>
  <c r="D93" i="12"/>
  <c r="D607" i="12"/>
  <c r="D6918" i="12"/>
  <c r="D4884" i="12"/>
  <c r="D165" i="12"/>
  <c r="D158" i="12"/>
  <c r="D7171" i="12"/>
  <c r="D402" i="12"/>
  <c r="D6233" i="12"/>
  <c r="D6307" i="12"/>
  <c r="D746" i="12"/>
  <c r="D4897" i="12"/>
  <c r="D3132" i="12"/>
  <c r="D4665" i="12"/>
  <c r="D1894" i="12"/>
  <c r="D4986" i="12"/>
  <c r="D4179" i="12"/>
  <c r="D5860" i="12"/>
  <c r="D3355" i="12"/>
  <c r="D2534" i="12"/>
  <c r="D6288" i="12"/>
  <c r="D420" i="12"/>
  <c r="D6198" i="12"/>
  <c r="D4347" i="12"/>
  <c r="D375" i="12"/>
  <c r="D4278" i="12"/>
  <c r="D5591" i="12"/>
  <c r="D1067" i="12"/>
  <c r="D2187" i="12"/>
  <c r="D3494" i="12"/>
  <c r="D418" i="12"/>
  <c r="D3425" i="12"/>
  <c r="D5705" i="12"/>
  <c r="D1503" i="12"/>
  <c r="D291" i="12"/>
  <c r="D5381" i="12"/>
  <c r="D6849" i="12"/>
  <c r="D592" i="12"/>
  <c r="D6040" i="12"/>
  <c r="D538" i="12"/>
  <c r="D1153" i="12"/>
  <c r="D6594" i="12"/>
  <c r="D6160" i="12"/>
  <c r="D2807" i="12"/>
  <c r="D4038" i="12"/>
  <c r="D4793" i="12"/>
  <c r="D3585" i="12"/>
  <c r="D2619" i="12"/>
  <c r="D1607" i="12"/>
  <c r="D297" i="12"/>
  <c r="D6580" i="12"/>
  <c r="D6241" i="12"/>
  <c r="D212" i="12"/>
  <c r="D3584" i="12"/>
  <c r="D2813" i="12"/>
  <c r="D6343" i="12"/>
  <c r="D3170" i="12"/>
  <c r="D1147" i="12"/>
  <c r="D6537" i="12"/>
  <c r="D1161" i="12"/>
  <c r="D539" i="12"/>
  <c r="D6042" i="12"/>
  <c r="D875" i="12"/>
  <c r="D6184" i="12"/>
  <c r="D4589" i="12"/>
  <c r="D5837" i="12"/>
  <c r="D3904" i="12"/>
  <c r="D4379" i="12"/>
  <c r="D3387" i="12"/>
  <c r="D3583" i="12"/>
  <c r="D342" i="12"/>
  <c r="D308" i="12"/>
  <c r="D1683" i="12"/>
  <c r="D4396" i="12"/>
  <c r="D3274" i="12"/>
  <c r="D222" i="12"/>
  <c r="D349" i="12"/>
  <c r="D6749" i="12"/>
  <c r="D3582" i="12"/>
  <c r="D6530" i="12"/>
  <c r="D6520" i="12"/>
  <c r="D5169" i="12"/>
  <c r="D1076" i="12"/>
  <c r="D5583" i="12"/>
  <c r="D2707" i="12"/>
  <c r="D2969" i="12"/>
  <c r="D6232" i="12"/>
  <c r="D1306" i="12"/>
  <c r="D3994" i="12"/>
  <c r="D2266" i="12"/>
  <c r="D6219" i="12"/>
  <c r="D421" i="12"/>
  <c r="D203" i="12"/>
  <c r="D3124" i="12"/>
  <c r="D886" i="12"/>
  <c r="D2670" i="12"/>
  <c r="D2794" i="12"/>
  <c r="D3581" i="12"/>
  <c r="D5354" i="12"/>
  <c r="D3247" i="12"/>
  <c r="D3091" i="12"/>
  <c r="D5766" i="12"/>
  <c r="D437" i="12"/>
  <c r="D5162" i="12"/>
  <c r="D3080" i="12"/>
  <c r="D7014" i="12"/>
  <c r="D3580" i="12"/>
  <c r="D6875" i="12"/>
  <c r="D5685" i="12"/>
  <c r="D5351" i="12"/>
  <c r="D7058" i="12"/>
  <c r="D6591" i="12"/>
  <c r="D2604" i="12"/>
  <c r="D6961" i="12"/>
  <c r="D6272" i="12"/>
  <c r="D142" i="12"/>
  <c r="D5201" i="12"/>
  <c r="D4064" i="12"/>
  <c r="D1260" i="12"/>
  <c r="D2268" i="12"/>
  <c r="D6304" i="12"/>
  <c r="D156" i="12"/>
  <c r="D1471" i="12"/>
  <c r="D3874" i="12"/>
  <c r="D5913" i="12"/>
  <c r="D4931" i="12"/>
  <c r="D1525" i="12"/>
  <c r="D2924" i="12"/>
  <c r="D3975" i="12"/>
  <c r="D3953" i="12"/>
  <c r="D3106" i="12"/>
  <c r="D1901" i="12"/>
  <c r="D3345" i="12"/>
  <c r="D5732" i="12"/>
  <c r="D5115" i="12"/>
  <c r="D4368" i="12"/>
  <c r="D6637" i="12"/>
  <c r="D5255" i="12"/>
  <c r="D3542" i="12"/>
  <c r="D2543" i="12"/>
  <c r="D904" i="12"/>
  <c r="D5539" i="12"/>
  <c r="D4786" i="12"/>
  <c r="D1184" i="12"/>
  <c r="D4730" i="12"/>
  <c r="D2751" i="12"/>
  <c r="D3507" i="12"/>
  <c r="D3426" i="12"/>
  <c r="D3981" i="12"/>
  <c r="D2047" i="12"/>
  <c r="D4186" i="12"/>
  <c r="D4207" i="12"/>
  <c r="D4067" i="12"/>
  <c r="D2146" i="12"/>
  <c r="D5094" i="12"/>
  <c r="D5315" i="12"/>
  <c r="D2506" i="12"/>
  <c r="D5491" i="12"/>
  <c r="D2637" i="12"/>
  <c r="D5598" i="12"/>
  <c r="D4662" i="12"/>
  <c r="D4898" i="12"/>
  <c r="D1843" i="12"/>
  <c r="D4220" i="12"/>
  <c r="D6033" i="12"/>
  <c r="D4258" i="12"/>
  <c r="D1842" i="12"/>
  <c r="D5324" i="12"/>
  <c r="D5092" i="12"/>
  <c r="D4416" i="12"/>
  <c r="D3579" i="12"/>
  <c r="D3739" i="12"/>
  <c r="D3738" i="12"/>
  <c r="D2752" i="12"/>
  <c r="D4033" i="12"/>
  <c r="D3420" i="12"/>
  <c r="D3064" i="12"/>
  <c r="D1335" i="12"/>
  <c r="D496" i="12"/>
  <c r="D1155" i="12"/>
  <c r="D5341" i="12"/>
  <c r="D4956" i="12"/>
  <c r="D5347" i="12"/>
  <c r="D120" i="12"/>
  <c r="D6775" i="12"/>
  <c r="D4856" i="12"/>
  <c r="D1955" i="12"/>
  <c r="D6096" i="12"/>
  <c r="D2883" i="12"/>
  <c r="D4035" i="12"/>
  <c r="D790" i="12"/>
  <c r="D4914" i="12"/>
  <c r="D5883" i="12"/>
  <c r="D1113" i="12"/>
  <c r="D2261" i="12"/>
  <c r="D3306" i="12"/>
  <c r="D3308" i="12"/>
  <c r="D2471" i="12"/>
  <c r="D3867" i="12"/>
  <c r="D4297" i="12"/>
  <c r="D2189" i="12"/>
  <c r="D519" i="12"/>
  <c r="D735" i="12"/>
  <c r="D802" i="12"/>
  <c r="D6657" i="12"/>
  <c r="D6239" i="12"/>
  <c r="D6100" i="12"/>
  <c r="D2435" i="12"/>
  <c r="D1409" i="12"/>
  <c r="D1567" i="12"/>
  <c r="D1626" i="12"/>
  <c r="D2425" i="12"/>
  <c r="D3272" i="12"/>
  <c r="D6169" i="12"/>
  <c r="D2101" i="12"/>
  <c r="D4103" i="12"/>
  <c r="D2344" i="12"/>
  <c r="D1278" i="12"/>
  <c r="D2325" i="12"/>
  <c r="D5464" i="12"/>
  <c r="D2254" i="12"/>
  <c r="D5615" i="12"/>
  <c r="D2376" i="12"/>
  <c r="D2160" i="12"/>
  <c r="D2783" i="12"/>
  <c r="D926" i="12"/>
  <c r="D6762" i="12"/>
  <c r="D560" i="12"/>
  <c r="D3127" i="12"/>
  <c r="D2123" i="12"/>
  <c r="D672" i="12"/>
  <c r="D4228" i="12"/>
  <c r="D1738" i="12"/>
  <c r="D5241" i="12"/>
  <c r="D951" i="12"/>
  <c r="D5326" i="12"/>
  <c r="D5868" i="12"/>
  <c r="D4538" i="12"/>
  <c r="D3433" i="12"/>
  <c r="D2238" i="12"/>
  <c r="D1631" i="12"/>
  <c r="D753" i="12"/>
  <c r="D587" i="12"/>
  <c r="D2920" i="12"/>
  <c r="D6796" i="12"/>
  <c r="D6370" i="12"/>
  <c r="D6850" i="12"/>
  <c r="D1476" i="12"/>
  <c r="D3578" i="12"/>
  <c r="D626" i="12"/>
  <c r="D6305" i="12"/>
  <c r="D1767" i="12"/>
  <c r="D2313" i="12"/>
  <c r="D3553" i="12"/>
  <c r="D5582" i="12"/>
  <c r="D4761" i="12"/>
  <c r="D6063" i="12"/>
  <c r="D553" i="12"/>
  <c r="D4843" i="12"/>
  <c r="D2389" i="12"/>
  <c r="D663" i="12"/>
  <c r="D5132" i="12"/>
  <c r="D6527" i="12"/>
  <c r="D1913" i="12"/>
  <c r="D6453" i="12"/>
  <c r="D5072" i="12"/>
  <c r="D493" i="12"/>
  <c r="D2737" i="12"/>
  <c r="D2177" i="12"/>
  <c r="D4000" i="12"/>
  <c r="D5140" i="12"/>
  <c r="D3488" i="12"/>
  <c r="D2176" i="12"/>
  <c r="D3019" i="12"/>
  <c r="D3410" i="12"/>
  <c r="D2020" i="12"/>
  <c r="D2663" i="12"/>
  <c r="D5589" i="12"/>
  <c r="D680" i="12"/>
  <c r="D773" i="12"/>
  <c r="D5100" i="12"/>
  <c r="D4256" i="12"/>
  <c r="D4410" i="12"/>
  <c r="D1667" i="12"/>
  <c r="D2964" i="12"/>
  <c r="D5306" i="12"/>
  <c r="D6019" i="12"/>
  <c r="D5574" i="12"/>
  <c r="D1439" i="12"/>
  <c r="D2060" i="12"/>
  <c r="D2865" i="12"/>
  <c r="D5669" i="12"/>
  <c r="D712" i="12"/>
  <c r="D6287" i="12"/>
  <c r="D1816" i="12"/>
  <c r="D4071" i="12"/>
  <c r="D6016" i="12"/>
  <c r="D4783" i="12"/>
  <c r="D4564" i="12"/>
  <c r="D1358" i="12"/>
  <c r="D2259" i="12"/>
  <c r="D3827" i="12"/>
  <c r="D4286" i="12"/>
  <c r="D4452" i="12"/>
  <c r="D6377" i="12"/>
  <c r="D6777" i="12"/>
  <c r="D207" i="12"/>
  <c r="D7167" i="12"/>
  <c r="D1986" i="12"/>
  <c r="D5932" i="12"/>
  <c r="D7041" i="12"/>
  <c r="D204" i="12"/>
  <c r="D1597" i="12"/>
  <c r="D3962" i="12"/>
  <c r="D3577" i="12"/>
  <c r="D1629" i="12"/>
  <c r="D4619" i="12"/>
  <c r="D504" i="12"/>
  <c r="D4724" i="12"/>
  <c r="D3793" i="12"/>
  <c r="D3846" i="12"/>
  <c r="D1275" i="12"/>
  <c r="D1285" i="12"/>
  <c r="D2289" i="12"/>
  <c r="D2625" i="12"/>
  <c r="D4254" i="12"/>
  <c r="D3896" i="12"/>
  <c r="D2144" i="12"/>
  <c r="D4279" i="12"/>
  <c r="D639" i="12"/>
  <c r="D1542" i="12"/>
  <c r="D6390" i="12"/>
  <c r="D347" i="12"/>
  <c r="D4222" i="12"/>
  <c r="D4530" i="12"/>
  <c r="D5856" i="12"/>
  <c r="D5237" i="12"/>
  <c r="D946" i="12"/>
  <c r="D1675" i="12"/>
  <c r="D1241" i="12"/>
  <c r="D2280" i="12"/>
  <c r="D2427" i="12"/>
  <c r="D5555" i="12"/>
  <c r="D4360" i="12"/>
  <c r="D5921" i="12"/>
  <c r="D6891" i="12"/>
  <c r="D3727" i="12"/>
  <c r="D3479" i="12"/>
  <c r="D2749" i="12"/>
  <c r="D4508" i="12"/>
  <c r="D1920" i="12"/>
  <c r="D5404" i="12"/>
  <c r="D1989" i="12"/>
  <c r="D1897" i="12"/>
  <c r="D3406" i="12"/>
  <c r="D3770" i="12"/>
  <c r="D3726" i="12"/>
  <c r="D5290" i="12"/>
  <c r="D2533" i="12"/>
  <c r="D3359" i="12"/>
  <c r="D3360" i="12"/>
  <c r="D6159" i="12"/>
  <c r="D2262" i="12"/>
  <c r="D2288" i="12"/>
  <c r="D5045" i="12"/>
  <c r="D4559" i="12"/>
  <c r="D5023" i="12"/>
  <c r="D2514" i="12"/>
  <c r="D4616" i="12"/>
  <c r="D1381" i="12"/>
  <c r="D1865" i="12"/>
  <c r="D3746" i="12"/>
  <c r="D4717" i="12"/>
  <c r="D877" i="12"/>
  <c r="D385" i="12"/>
  <c r="D902" i="12"/>
  <c r="D288" i="12"/>
  <c r="D272" i="12"/>
  <c r="D4340" i="12"/>
  <c r="D3868" i="12"/>
  <c r="D5839" i="12"/>
  <c r="D4710" i="12"/>
  <c r="D5535" i="12"/>
  <c r="D3948" i="12"/>
  <c r="D3468" i="12"/>
  <c r="D6380" i="12"/>
  <c r="D3038" i="12"/>
  <c r="D846" i="12"/>
  <c r="D2705" i="12"/>
  <c r="D2722" i="12"/>
  <c r="D5390" i="12"/>
  <c r="D5202" i="12"/>
  <c r="D2419" i="12"/>
  <c r="D4672" i="12"/>
  <c r="D1229" i="12"/>
  <c r="D5080" i="12"/>
  <c r="D2250" i="12"/>
  <c r="D6677" i="12"/>
  <c r="D5567" i="12"/>
  <c r="D1643" i="12"/>
  <c r="D768" i="12"/>
  <c r="D3262" i="12"/>
  <c r="D5333" i="12"/>
  <c r="D1310" i="12"/>
  <c r="D941" i="12"/>
  <c r="D2989" i="12"/>
  <c r="D1763" i="12"/>
  <c r="D2424" i="12"/>
  <c r="D2930" i="12"/>
  <c r="D3540" i="12"/>
  <c r="D1799" i="12"/>
  <c r="D5103" i="12"/>
  <c r="D660" i="12"/>
  <c r="D139" i="12"/>
  <c r="D7073" i="12"/>
  <c r="D1808" i="12"/>
  <c r="D5758" i="12"/>
  <c r="D239" i="12"/>
  <c r="D4855" i="12"/>
  <c r="D6760" i="12"/>
  <c r="D5608" i="12"/>
  <c r="D4182" i="12"/>
  <c r="D3901" i="12"/>
  <c r="D585" i="12"/>
  <c r="D225" i="12"/>
  <c r="D6825" i="12"/>
  <c r="D3978" i="12"/>
  <c r="D6793" i="12"/>
  <c r="D6757" i="12"/>
  <c r="D3286" i="12"/>
  <c r="D2600" i="12"/>
  <c r="D440" i="12"/>
  <c r="D2811" i="12"/>
  <c r="D649" i="12"/>
  <c r="D1128" i="12"/>
  <c r="D3115" i="12"/>
  <c r="D6102" i="12"/>
  <c r="D3722" i="12"/>
  <c r="D4460" i="12"/>
  <c r="D6553" i="12"/>
  <c r="D4850" i="12"/>
  <c r="D6456" i="12"/>
  <c r="D3264" i="12"/>
  <c r="D491" i="12"/>
  <c r="D6613" i="12"/>
  <c r="D6516" i="12"/>
  <c r="D6998" i="12"/>
  <c r="D234" i="12"/>
  <c r="D4105" i="12"/>
  <c r="D1101" i="12"/>
  <c r="D5595" i="12"/>
  <c r="D6616" i="12"/>
  <c r="D6275" i="12"/>
  <c r="D5173" i="12"/>
  <c r="D5805" i="12"/>
  <c r="D796" i="12"/>
  <c r="D6278" i="12"/>
  <c r="D6999" i="12"/>
  <c r="D7075" i="12"/>
  <c r="D7092" i="12"/>
  <c r="D150" i="12"/>
  <c r="D3432" i="12"/>
  <c r="D5826" i="12"/>
  <c r="D6811" i="12"/>
  <c r="D305" i="12"/>
  <c r="D684" i="12"/>
  <c r="D6700" i="12"/>
  <c r="D6368" i="12"/>
  <c r="D323" i="12"/>
  <c r="D558" i="12"/>
  <c r="D4796" i="12"/>
  <c r="D6454" i="12"/>
  <c r="D285" i="12"/>
  <c r="D4402" i="12"/>
  <c r="D544" i="12"/>
  <c r="D2741" i="12"/>
  <c r="D6570" i="12"/>
  <c r="D5982" i="12"/>
  <c r="D3084" i="12"/>
  <c r="D3912" i="12"/>
  <c r="D6218" i="12"/>
  <c r="D2990" i="12"/>
  <c r="D1987" i="12"/>
  <c r="D1687" i="12"/>
  <c r="D4803" i="12"/>
  <c r="D4766" i="12"/>
  <c r="D6807" i="12"/>
  <c r="D545" i="12"/>
  <c r="D5675" i="12"/>
  <c r="D1205" i="12"/>
  <c r="D5507" i="12"/>
  <c r="D2539" i="12"/>
  <c r="D916" i="12"/>
  <c r="D371" i="12"/>
  <c r="D311" i="12"/>
  <c r="D5638" i="12"/>
  <c r="D5020" i="12"/>
  <c r="D5787" i="12"/>
  <c r="D5245" i="12"/>
  <c r="D3150" i="12"/>
  <c r="D5400" i="12"/>
  <c r="D5996" i="12"/>
  <c r="D552" i="12"/>
  <c r="D1190" i="12"/>
  <c r="D2032" i="12"/>
  <c r="D6202" i="12"/>
  <c r="D984" i="12"/>
  <c r="D685" i="12"/>
  <c r="D1909" i="12"/>
  <c r="D2161" i="12"/>
  <c r="D2901" i="12"/>
  <c r="D769" i="12"/>
  <c r="D2713" i="12"/>
  <c r="D3189" i="12"/>
  <c r="D4010" i="12"/>
  <c r="D5713" i="12"/>
  <c r="D762" i="12"/>
  <c r="D3931" i="12"/>
  <c r="D2874" i="12"/>
  <c r="D1340" i="12"/>
  <c r="D3833" i="12"/>
  <c r="D2287" i="12"/>
  <c r="D1526" i="12"/>
  <c r="D5385" i="12"/>
  <c r="D5289" i="12"/>
  <c r="D6687" i="12"/>
  <c r="D2537" i="12"/>
  <c r="D736" i="12"/>
  <c r="D4011" i="12"/>
  <c r="D2212" i="12"/>
  <c r="D2896" i="12"/>
  <c r="D5295" i="12"/>
  <c r="D4225" i="12"/>
  <c r="D3165" i="12"/>
  <c r="D3210" i="12"/>
  <c r="D2892" i="12"/>
  <c r="D3026" i="12"/>
  <c r="D3067" i="12"/>
  <c r="D4610" i="12"/>
  <c r="D3017" i="12"/>
  <c r="D2804" i="12"/>
  <c r="D3506" i="12"/>
  <c r="D3294" i="12"/>
  <c r="D4044" i="12"/>
  <c r="D3806" i="12"/>
  <c r="D6423" i="12"/>
  <c r="D5568" i="12"/>
  <c r="D2329" i="12"/>
  <c r="D1359" i="12"/>
  <c r="D3851" i="12"/>
  <c r="D4298" i="12"/>
  <c r="D2652" i="12"/>
  <c r="D5302" i="12"/>
  <c r="D5336" i="12"/>
  <c r="D3009" i="12"/>
  <c r="D2374" i="12"/>
  <c r="D5439" i="12"/>
  <c r="D4740" i="12"/>
  <c r="D3157" i="12"/>
  <c r="D2170" i="12"/>
  <c r="D5075" i="12"/>
  <c r="D2742" i="12"/>
  <c r="D4814" i="12"/>
  <c r="D3460" i="12"/>
  <c r="D3808" i="12"/>
  <c r="D1068" i="12"/>
  <c r="D501" i="12"/>
  <c r="D4873" i="12"/>
  <c r="D906" i="12"/>
  <c r="D3162" i="12"/>
  <c r="D3103" i="12"/>
  <c r="D3109" i="12"/>
  <c r="D5316" i="12"/>
  <c r="D1576" i="12"/>
  <c r="D958" i="12"/>
  <c r="D5907" i="12"/>
  <c r="D4148" i="12"/>
  <c r="D1594" i="12"/>
  <c r="D1417" i="12"/>
  <c r="D485" i="12"/>
  <c r="D6706" i="12"/>
  <c r="D908" i="12"/>
  <c r="D4375" i="12"/>
  <c r="D6122" i="12"/>
  <c r="D3085" i="12"/>
  <c r="D5711" i="12"/>
  <c r="D5580" i="12"/>
  <c r="D6823" i="12"/>
  <c r="D6773" i="12"/>
  <c r="D3314" i="12"/>
  <c r="D776" i="12"/>
  <c r="D892" i="12"/>
  <c r="D5739" i="12"/>
  <c r="D6693" i="12"/>
  <c r="D4405" i="12"/>
  <c r="D2565" i="12"/>
  <c r="D2133" i="12"/>
  <c r="D447" i="12"/>
  <c r="D2943" i="12"/>
  <c r="D5733" i="12"/>
  <c r="D2248" i="12"/>
  <c r="D2952" i="12"/>
  <c r="D2470" i="12"/>
  <c r="D4591" i="12"/>
  <c r="D4853" i="12"/>
  <c r="D2201" i="12"/>
  <c r="D4308" i="12"/>
  <c r="D4911" i="12"/>
  <c r="D451" i="12"/>
  <c r="D1270" i="12"/>
  <c r="D1415" i="12"/>
  <c r="D5220" i="12"/>
  <c r="D2316" i="12"/>
  <c r="D2942" i="12"/>
  <c r="D6258" i="12"/>
  <c r="D554" i="12"/>
  <c r="D5611" i="12"/>
  <c r="D6603" i="12"/>
  <c r="D1191" i="12"/>
  <c r="D6216" i="12"/>
  <c r="D1970" i="12"/>
  <c r="D1460" i="12"/>
  <c r="D4102" i="12"/>
  <c r="D2107" i="12"/>
  <c r="D5885" i="12"/>
  <c r="D1877" i="12"/>
  <c r="D3918" i="12"/>
  <c r="D5679" i="12"/>
  <c r="D6431" i="12"/>
  <c r="D3058" i="12"/>
  <c r="D2605" i="12"/>
  <c r="D1871" i="12"/>
  <c r="D2810" i="12"/>
  <c r="D4699" i="12"/>
  <c r="D5578" i="12"/>
  <c r="D5748" i="12"/>
  <c r="D6787" i="12"/>
  <c r="D2131" i="12"/>
  <c r="D6759" i="12"/>
  <c r="D6633" i="12"/>
  <c r="D655" i="12"/>
  <c r="D1482" i="12"/>
  <c r="D6713" i="12"/>
  <c r="D2461" i="12"/>
  <c r="D3374" i="12"/>
  <c r="D1115" i="12"/>
  <c r="D1180" i="12"/>
  <c r="D638" i="12"/>
  <c r="D2153" i="12"/>
  <c r="D6225" i="12"/>
  <c r="D1250" i="12"/>
  <c r="D3472" i="12"/>
  <c r="D5021" i="12"/>
  <c r="D5824" i="12"/>
  <c r="D750" i="12"/>
  <c r="D1545" i="12"/>
  <c r="D3745" i="12"/>
  <c r="D5926" i="12"/>
  <c r="D5975" i="12"/>
  <c r="D1453" i="12"/>
  <c r="D299" i="12"/>
  <c r="D5370" i="12"/>
  <c r="D4556" i="12"/>
  <c r="D1716" i="12"/>
  <c r="D5525" i="12"/>
  <c r="D2434" i="12"/>
  <c r="D247" i="12"/>
  <c r="D4998" i="12"/>
  <c r="D3226" i="12"/>
  <c r="D2511" i="12"/>
  <c r="D3837" i="12"/>
  <c r="D1519" i="12"/>
  <c r="D444" i="12"/>
  <c r="D2664" i="12"/>
  <c r="D965" i="12"/>
  <c r="D7022" i="12"/>
  <c r="D1578" i="12"/>
  <c r="D3421" i="12"/>
  <c r="D2012" i="12"/>
  <c r="D6820" i="12"/>
  <c r="D5569" i="12"/>
  <c r="D3207" i="12"/>
  <c r="D6653" i="12"/>
  <c r="D1797" i="12"/>
  <c r="D5002" i="12"/>
  <c r="D2755" i="12"/>
  <c r="D5937" i="12"/>
  <c r="D6118" i="12"/>
  <c r="D1671" i="12"/>
  <c r="D1480" i="12"/>
  <c r="D2497" i="12"/>
  <c r="D2370" i="12"/>
  <c r="D4363" i="12"/>
  <c r="D202" i="12"/>
  <c r="D878" i="12"/>
  <c r="D4241" i="12"/>
  <c r="D6295" i="12"/>
  <c r="D3945" i="12"/>
  <c r="D2946" i="12"/>
  <c r="D423" i="12"/>
  <c r="D5361" i="12"/>
  <c r="D964" i="12"/>
  <c r="D6352" i="12"/>
  <c r="D6289" i="12"/>
  <c r="D1327" i="12"/>
  <c r="D6049" i="12"/>
  <c r="D5719" i="12"/>
  <c r="D3984" i="12"/>
  <c r="D3995" i="12"/>
  <c r="D4394" i="12"/>
  <c r="D3434" i="12"/>
  <c r="D2648" i="12"/>
  <c r="D4364" i="12"/>
  <c r="D5557" i="12"/>
  <c r="D3807" i="12"/>
  <c r="D2617" i="12"/>
  <c r="D6133" i="12"/>
  <c r="D532" i="12"/>
  <c r="D6381" i="12"/>
  <c r="D4674" i="12"/>
  <c r="D6493" i="12"/>
  <c r="D3172" i="12"/>
  <c r="D2073" i="12"/>
  <c r="D1617" i="12"/>
  <c r="D5577" i="12"/>
  <c r="D4482" i="12"/>
  <c r="D6005" i="12"/>
  <c r="D2299" i="12"/>
  <c r="D4294" i="12"/>
  <c r="D6025" i="12"/>
  <c r="D5137" i="12"/>
  <c r="D1928" i="12"/>
  <c r="D1087" i="12"/>
  <c r="D6013" i="12"/>
  <c r="D3471" i="12"/>
  <c r="D4017" i="12"/>
  <c r="D6053" i="12"/>
  <c r="D4284" i="12"/>
  <c r="D2143" i="12"/>
  <c r="D6130" i="12"/>
  <c r="D5185" i="12"/>
  <c r="D4121" i="12"/>
  <c r="D6724" i="12"/>
  <c r="D5049" i="12"/>
  <c r="D2613" i="12"/>
  <c r="D6717" i="12"/>
  <c r="D2718" i="12"/>
  <c r="D1181" i="12"/>
  <c r="D5730" i="12"/>
  <c r="D3042" i="12"/>
  <c r="D761" i="12"/>
  <c r="D4834" i="12"/>
  <c r="D6372" i="12"/>
  <c r="D1875" i="12"/>
  <c r="D4034" i="12"/>
  <c r="D4633" i="12"/>
  <c r="D1156" i="12"/>
  <c r="D808" i="12"/>
  <c r="D5808" i="12"/>
  <c r="D6626" i="12"/>
  <c r="D6334" i="12"/>
  <c r="D4734" i="12"/>
  <c r="D2239" i="12"/>
  <c r="D2835" i="12"/>
  <c r="D5178" i="12"/>
  <c r="D621" i="12"/>
  <c r="D3015" i="12"/>
  <c r="D1362" i="12"/>
  <c r="D3295" i="12"/>
  <c r="D381" i="12"/>
  <c r="D3392" i="12"/>
  <c r="D618" i="12"/>
  <c r="D5141" i="12"/>
  <c r="D2285" i="12"/>
  <c r="D4356" i="12"/>
  <c r="D3401" i="12"/>
  <c r="D5495" i="12"/>
  <c r="D3166" i="12"/>
  <c r="D4951" i="12"/>
  <c r="D1080" i="12"/>
  <c r="D6054" i="12"/>
  <c r="D6467" i="12"/>
  <c r="D6562" i="12"/>
  <c r="D3263" i="12"/>
  <c r="D4656" i="12"/>
  <c r="D4361" i="12"/>
  <c r="D866" i="12"/>
  <c r="D2913" i="12"/>
  <c r="D4900" i="12"/>
  <c r="D5717" i="12"/>
  <c r="D2295" i="12"/>
  <c r="D5684" i="12"/>
  <c r="D6397" i="12"/>
  <c r="D4555" i="12"/>
  <c r="D173" i="12"/>
  <c r="D3576" i="12"/>
  <c r="D899" i="12"/>
  <c r="D6110" i="12"/>
  <c r="D5864" i="12"/>
  <c r="D425" i="12"/>
  <c r="D5378" i="12"/>
  <c r="D3029" i="12"/>
  <c r="D1235" i="12"/>
  <c r="D5304" i="12"/>
  <c r="D1169" i="12"/>
  <c r="D785" i="12"/>
  <c r="D1433" i="12"/>
  <c r="D1762" i="12"/>
  <c r="D5665" i="12"/>
  <c r="D1694" i="12"/>
  <c r="D3004" i="12"/>
  <c r="D5559" i="12"/>
  <c r="D4393" i="12"/>
  <c r="D2767" i="12"/>
  <c r="D3181" i="12"/>
  <c r="D5699" i="12"/>
  <c r="D868" i="12"/>
  <c r="D141" i="12"/>
  <c r="D5494" i="12"/>
  <c r="D6154" i="12"/>
  <c r="D415" i="12"/>
  <c r="D6943" i="12"/>
  <c r="D6223" i="12"/>
  <c r="D1150" i="12"/>
  <c r="D3720" i="12"/>
  <c r="D2084" i="12"/>
  <c r="D2846" i="12"/>
  <c r="D5221" i="12"/>
  <c r="D3373" i="12"/>
  <c r="D4211" i="12"/>
  <c r="D4197" i="12"/>
  <c r="D4860" i="12"/>
  <c r="D858" i="12"/>
  <c r="D6714" i="12"/>
  <c r="D801" i="12"/>
  <c r="D2366" i="12"/>
  <c r="D1595" i="12"/>
  <c r="D483" i="12"/>
  <c r="D7016" i="12"/>
  <c r="D1295" i="12"/>
  <c r="D6967" i="12"/>
  <c r="D284" i="12"/>
  <c r="D1872" i="12"/>
  <c r="D665" i="12"/>
  <c r="D233" i="12"/>
  <c r="D6557" i="12"/>
  <c r="D6227" i="12"/>
  <c r="D836" i="12"/>
  <c r="D5274" i="12"/>
  <c r="D4617" i="12"/>
  <c r="D5536" i="12"/>
  <c r="D6965" i="12"/>
  <c r="D6425" i="12"/>
  <c r="D2024" i="12"/>
  <c r="D5628" i="12"/>
  <c r="D5184" i="12"/>
  <c r="D4263" i="12"/>
  <c r="D258" i="12"/>
  <c r="D6894" i="12"/>
  <c r="D3371" i="12"/>
  <c r="D4996" i="12"/>
  <c r="D5062" i="12"/>
  <c r="D3791" i="12"/>
  <c r="D6666" i="12"/>
  <c r="D7161" i="12"/>
  <c r="D2904" i="12"/>
  <c r="D7038" i="12"/>
  <c r="D172" i="12"/>
  <c r="D1266" i="12"/>
  <c r="D107" i="12"/>
  <c r="D36" i="12"/>
  <c r="D6266" i="12"/>
  <c r="D5668" i="12"/>
  <c r="D5871" i="12"/>
  <c r="D1044" i="12"/>
  <c r="D6636" i="12"/>
  <c r="D4777" i="12"/>
  <c r="D704" i="12"/>
  <c r="D2756" i="12"/>
  <c r="D4615" i="12"/>
  <c r="D6463" i="12"/>
  <c r="D1483" i="12"/>
  <c r="D2877" i="12"/>
  <c r="D2809" i="12"/>
  <c r="D2928" i="12"/>
  <c r="D7007" i="12"/>
  <c r="D131" i="12"/>
  <c r="D6802" i="12"/>
  <c r="D430" i="12"/>
  <c r="D4151" i="12"/>
  <c r="D198" i="12"/>
  <c r="D269" i="12"/>
  <c r="D6448" i="12"/>
  <c r="D565" i="12"/>
  <c r="D4695" i="12"/>
  <c r="D227" i="12"/>
  <c r="D3773" i="12"/>
  <c r="D6646" i="12"/>
  <c r="D6872" i="12"/>
  <c r="D936" i="12"/>
  <c r="D6785" i="12"/>
  <c r="D189" i="12"/>
  <c r="D6779" i="12"/>
  <c r="D4093" i="12"/>
  <c r="D2401" i="12"/>
  <c r="D1317" i="12"/>
  <c r="D6440" i="12"/>
  <c r="D6848" i="12"/>
  <c r="D401" i="12"/>
  <c r="D4159" i="12"/>
  <c r="D6222" i="12"/>
  <c r="D6564" i="12"/>
  <c r="D542" i="12"/>
  <c r="D755" i="12"/>
  <c r="D6458" i="12"/>
  <c r="D632" i="12"/>
  <c r="D4896" i="12"/>
  <c r="D2404" i="12"/>
  <c r="D2109" i="12"/>
  <c r="D5504" i="12"/>
  <c r="D3351" i="12"/>
  <c r="D5194" i="12"/>
  <c r="D2853" i="12"/>
  <c r="D244" i="12"/>
  <c r="D551" i="12"/>
  <c r="D3832" i="12"/>
  <c r="D5892" i="12"/>
  <c r="D555" i="12"/>
  <c r="D324" i="12"/>
  <c r="D5083" i="12"/>
  <c r="D2224" i="12"/>
  <c r="D5069" i="12"/>
  <c r="D4605" i="12"/>
  <c r="D2522" i="12"/>
  <c r="D3048" i="12"/>
  <c r="D5617" i="12"/>
  <c r="D6447" i="12"/>
  <c r="D6856" i="12"/>
  <c r="D2513" i="12"/>
  <c r="D3805" i="12"/>
  <c r="D3936" i="12"/>
  <c r="D898" i="12"/>
  <c r="D6281" i="12"/>
  <c r="D6596" i="12"/>
  <c r="D5030" i="12"/>
  <c r="D1637" i="12"/>
  <c r="D452" i="12"/>
  <c r="D3056" i="12"/>
  <c r="D146" i="12"/>
  <c r="D7072" i="12"/>
  <c r="D1539" i="12"/>
  <c r="D547" i="12"/>
  <c r="D4425" i="12"/>
  <c r="D7047" i="12"/>
  <c r="D138" i="12"/>
  <c r="D6338" i="12"/>
  <c r="D887" i="12"/>
  <c r="D2063" i="12"/>
  <c r="D6132" i="12"/>
  <c r="D905" i="12"/>
  <c r="D4237" i="12"/>
  <c r="D1194" i="12"/>
  <c r="D3822" i="12"/>
  <c r="D5445" i="12"/>
  <c r="D2607" i="12"/>
  <c r="D6326" i="12"/>
  <c r="D6711" i="12"/>
  <c r="D7118" i="12"/>
  <c r="D6059" i="12"/>
  <c r="D463" i="12"/>
  <c r="D4492" i="12"/>
  <c r="D271" i="12"/>
  <c r="D5416" i="12"/>
  <c r="D1975" i="12"/>
  <c r="D5727" i="12"/>
  <c r="D6983" i="12"/>
  <c r="D4561" i="12"/>
  <c r="D5368" i="12"/>
  <c r="D1947" i="12"/>
  <c r="D3260" i="12"/>
  <c r="D4047" i="12"/>
  <c r="D1328" i="12"/>
  <c r="D6519" i="12"/>
  <c r="D4507" i="12"/>
  <c r="D4381" i="12"/>
  <c r="D3483" i="12"/>
  <c r="D191" i="12"/>
  <c r="D949" i="12"/>
  <c r="D460" i="12"/>
  <c r="D1510" i="12"/>
  <c r="D6883" i="12"/>
  <c r="D5303" i="12"/>
  <c r="D1813" i="12"/>
  <c r="D1325" i="12"/>
  <c r="D6180" i="12"/>
  <c r="D825" i="12"/>
  <c r="D4296" i="12"/>
  <c r="D1855" i="12"/>
  <c r="D5721" i="12"/>
  <c r="D2352" i="12"/>
  <c r="D4535" i="12"/>
  <c r="D2437" i="12"/>
  <c r="D5444" i="12"/>
  <c r="D3273" i="12"/>
  <c r="D1841" i="12"/>
  <c r="D2102" i="12"/>
  <c r="D2970" i="12"/>
  <c r="D623" i="12"/>
  <c r="D6960" i="12"/>
  <c r="D3293" i="12"/>
  <c r="D860" i="12"/>
  <c r="D2066" i="12"/>
  <c r="D4329" i="12"/>
  <c r="D5943" i="12"/>
  <c r="D2270" i="12"/>
  <c r="D793" i="12"/>
  <c r="D1395" i="12"/>
  <c r="D5731" i="12"/>
  <c r="D5071" i="12"/>
  <c r="D710" i="12"/>
  <c r="D4964" i="12"/>
  <c r="D3082" i="12"/>
  <c r="D6782" i="12"/>
  <c r="D3152" i="12"/>
  <c r="D5704" i="12"/>
  <c r="D6877" i="12"/>
  <c r="D4920" i="12"/>
  <c r="D4991" i="12"/>
  <c r="D4326" i="12"/>
  <c r="D1060" i="12"/>
  <c r="D480" i="12"/>
  <c r="D1308" i="12"/>
  <c r="D6210" i="12"/>
  <c r="D2838" i="12"/>
  <c r="D6445" i="12"/>
  <c r="D596" i="12"/>
  <c r="D6366" i="12"/>
  <c r="D754" i="12"/>
  <c r="D7006" i="12"/>
  <c r="D7057" i="12"/>
  <c r="D1521" i="12"/>
  <c r="D7074" i="12"/>
  <c r="D6340" i="12"/>
  <c r="D31" i="12"/>
  <c r="D1862" i="12"/>
  <c r="D6619" i="12"/>
  <c r="D6948" i="12"/>
  <c r="D122" i="12"/>
  <c r="D6957" i="12"/>
  <c r="D3575" i="12"/>
  <c r="D4609" i="12"/>
  <c r="D6947" i="12"/>
  <c r="D7148" i="12"/>
  <c r="D6864" i="12"/>
  <c r="D5960" i="12"/>
  <c r="D5764" i="12"/>
  <c r="D6992" i="12"/>
  <c r="D19" i="12"/>
  <c r="D1049" i="12"/>
  <c r="D2938" i="12"/>
  <c r="D366" i="12"/>
  <c r="D6732" i="12"/>
  <c r="D6052" i="12"/>
  <c r="D2779" i="12"/>
  <c r="D5011" i="12"/>
  <c r="D3365" i="12"/>
  <c r="D7044" i="12"/>
  <c r="D6971" i="12"/>
  <c r="D2674" i="12"/>
  <c r="D4110" i="12"/>
  <c r="D4475" i="12"/>
  <c r="D749" i="12"/>
  <c r="D3574" i="12"/>
  <c r="D6298" i="12"/>
  <c r="D5363" i="12"/>
  <c r="D5775" i="12"/>
  <c r="D5676" i="12"/>
  <c r="D5957" i="12"/>
  <c r="D6271" i="12"/>
  <c r="D719" i="12"/>
  <c r="D161" i="12"/>
  <c r="D3548" i="12"/>
  <c r="D1984" i="12"/>
  <c r="D6229" i="12"/>
  <c r="D1951" i="12"/>
  <c r="D6731" i="12"/>
  <c r="D2169" i="12"/>
  <c r="D1440" i="12"/>
  <c r="D6503" i="12"/>
  <c r="D6475" i="12"/>
  <c r="D5017" i="12"/>
  <c r="D859" i="12"/>
  <c r="D2346" i="12"/>
  <c r="D2656" i="12"/>
  <c r="D4660" i="12"/>
  <c r="D5888" i="12"/>
  <c r="D4579" i="12"/>
  <c r="D4195" i="12"/>
  <c r="D3240" i="12"/>
  <c r="D178" i="12"/>
  <c r="D646" i="12"/>
  <c r="D2919" i="12"/>
  <c r="D5757" i="12"/>
  <c r="D5790" i="12"/>
  <c r="D1533" i="12"/>
  <c r="D3862" i="12"/>
  <c r="D6067" i="12"/>
  <c r="D6330" i="12"/>
  <c r="D863" i="12"/>
  <c r="D6750" i="12"/>
  <c r="D126" i="12"/>
  <c r="D1442" i="12"/>
  <c r="D5448" i="12"/>
  <c r="D7112" i="12"/>
  <c r="D6634" i="12"/>
  <c r="D3987" i="12"/>
  <c r="D3405" i="12"/>
  <c r="D3113" i="12"/>
  <c r="D2338" i="12"/>
  <c r="D490" i="12"/>
  <c r="D645" i="12"/>
  <c r="D6517" i="12"/>
  <c r="D1770" i="12"/>
  <c r="D6915" i="12"/>
  <c r="D5682" i="12"/>
  <c r="D4736" i="12"/>
  <c r="D5253" i="12"/>
  <c r="D3924" i="12"/>
  <c r="D5896" i="12"/>
  <c r="D6109" i="12"/>
  <c r="D1210" i="12"/>
  <c r="D4422" i="12"/>
  <c r="D4005" i="12"/>
  <c r="D6508" i="12"/>
  <c r="D6507" i="12"/>
  <c r="D3379" i="12"/>
  <c r="D821" i="12"/>
  <c r="D772" i="12"/>
  <c r="D6973" i="12"/>
  <c r="D211" i="12"/>
  <c r="D5346" i="12"/>
  <c r="D6204" i="12"/>
  <c r="D5001" i="12"/>
  <c r="D2580" i="12"/>
  <c r="D804" i="12"/>
  <c r="D1479" i="12"/>
  <c r="D252" i="12"/>
  <c r="D6036" i="12"/>
  <c r="D4502" i="12"/>
  <c r="D1858" i="12"/>
  <c r="D2484" i="12"/>
  <c r="D2791" i="12"/>
  <c r="D800" i="12"/>
  <c r="D6969" i="12"/>
  <c r="D3327" i="12"/>
  <c r="D3014" i="12"/>
  <c r="D278" i="12"/>
  <c r="D1981" i="12"/>
  <c r="D1141" i="12"/>
  <c r="D145" i="12"/>
  <c r="D1258" i="12"/>
  <c r="D6659" i="12"/>
  <c r="D6311" i="12"/>
  <c r="D469" i="12"/>
  <c r="D6837" i="12"/>
  <c r="D5175" i="12"/>
  <c r="D1028" i="12"/>
  <c r="D612" i="12"/>
  <c r="D3949" i="12"/>
  <c r="D355" i="12"/>
  <c r="D3573" i="12"/>
  <c r="D1820" i="12"/>
  <c r="D2802" i="12"/>
  <c r="D3018" i="12"/>
  <c r="D4583" i="12"/>
  <c r="D4302" i="12"/>
  <c r="D3280" i="12"/>
  <c r="D2429" i="12"/>
  <c r="D4809" i="12"/>
  <c r="D6512" i="12"/>
  <c r="D577" i="12"/>
  <c r="D8" i="12"/>
  <c r="D7179" i="12"/>
  <c r="D7049" i="12"/>
  <c r="D6734" i="12"/>
  <c r="D1208" i="12"/>
  <c r="D1041" i="12"/>
  <c r="D4845" i="12"/>
  <c r="D1844" i="12"/>
  <c r="D4023" i="12"/>
  <c r="D7157" i="12"/>
  <c r="D3065" i="12"/>
  <c r="D1866" i="12"/>
  <c r="D1025" i="12"/>
  <c r="D352" i="12"/>
  <c r="D534" i="12"/>
  <c r="D4719" i="12"/>
  <c r="D4075" i="12"/>
  <c r="D4954" i="12"/>
  <c r="D1724" i="12"/>
  <c r="D6022" i="12"/>
  <c r="D6824" i="12"/>
  <c r="D399" i="12"/>
  <c r="D6497" i="12"/>
  <c r="D1406" i="12"/>
  <c r="D4269" i="12"/>
  <c r="D6367" i="12"/>
  <c r="D4461" i="12"/>
  <c r="D209" i="12"/>
  <c r="D6944" i="12"/>
  <c r="D7177" i="12"/>
  <c r="D6879" i="12"/>
  <c r="D5232" i="12"/>
  <c r="D734" i="12"/>
  <c r="D788" i="12"/>
  <c r="D2715" i="12"/>
  <c r="D6410" i="12"/>
  <c r="D1192" i="12"/>
  <c r="D3964" i="12"/>
  <c r="D811" i="12"/>
  <c r="D7050" i="12"/>
  <c r="D651" i="12"/>
  <c r="D683" i="12"/>
  <c r="D574" i="12"/>
  <c r="D2453" i="12"/>
  <c r="D1119" i="12"/>
  <c r="D3729" i="12"/>
  <c r="D1957" i="12"/>
  <c r="D3523" i="12"/>
  <c r="D1742" i="12"/>
  <c r="D6268" i="12"/>
  <c r="D4295" i="12"/>
  <c r="D1885" i="12"/>
  <c r="D7079" i="12"/>
  <c r="D6885" i="12"/>
  <c r="D706" i="12"/>
  <c r="D4072" i="12"/>
  <c r="D5600" i="12"/>
  <c r="D1140" i="12"/>
  <c r="D1337" i="12"/>
  <c r="D3307" i="12"/>
  <c r="D4744" i="12"/>
  <c r="D1803" i="12"/>
  <c r="D707" i="12"/>
  <c r="D2940" i="12"/>
  <c r="D6079" i="12"/>
  <c r="D6863" i="12"/>
  <c r="D3957" i="12"/>
  <c r="D4918" i="12"/>
  <c r="D1401" i="12"/>
  <c r="D1810" i="12"/>
  <c r="D3278" i="12"/>
  <c r="D2861" i="12"/>
  <c r="D1933" i="12"/>
  <c r="D2211" i="12"/>
  <c r="D5723" i="12"/>
  <c r="D5121" i="12"/>
  <c r="D5546" i="12"/>
  <c r="D1805" i="12"/>
  <c r="D4406" i="12"/>
  <c r="D1045" i="12"/>
  <c r="D1331" i="12"/>
  <c r="D5516" i="12"/>
  <c r="D2839" i="12"/>
  <c r="D5849" i="12"/>
  <c r="D2893" i="12"/>
  <c r="D4418" i="12"/>
  <c r="D1587" i="12"/>
  <c r="D2055" i="12"/>
  <c r="D5089" i="12"/>
  <c r="D6296" i="12"/>
  <c r="D2358" i="12"/>
  <c r="D2606" i="12"/>
  <c r="D1531" i="12"/>
  <c r="D124" i="12"/>
  <c r="D123" i="12"/>
  <c r="D2017" i="12"/>
  <c r="D4185" i="12"/>
  <c r="D973" i="12"/>
  <c r="D6291" i="12"/>
  <c r="D2515" i="12"/>
  <c r="D6833" i="12"/>
  <c r="D4099" i="12"/>
  <c r="D982" i="12"/>
  <c r="D3572" i="12"/>
  <c r="D2253" i="12"/>
  <c r="D6816" i="12"/>
  <c r="D4354" i="12"/>
  <c r="D4423" i="12"/>
  <c r="D5755" i="12"/>
  <c r="D5019" i="12"/>
  <c r="D986" i="12"/>
  <c r="D1956" i="12"/>
  <c r="D2898" i="12"/>
  <c r="D2574" i="12"/>
  <c r="D1073" i="12"/>
  <c r="D6148" i="12"/>
  <c r="D2191" i="12"/>
  <c r="D5480" i="12"/>
  <c r="D2326" i="12"/>
  <c r="D1596" i="12"/>
  <c r="D2849" i="12"/>
  <c r="D4388" i="12"/>
  <c r="D823" i="12"/>
  <c r="D2963" i="12"/>
  <c r="D2134" i="12"/>
  <c r="D1050" i="12"/>
  <c r="D5914" i="12"/>
  <c r="D6144" i="12"/>
  <c r="D5786" i="12"/>
  <c r="D1468" i="12"/>
  <c r="D865" i="12"/>
  <c r="D4943" i="12"/>
  <c r="D4753" i="12"/>
  <c r="D2052" i="12"/>
  <c r="D4370" i="12"/>
  <c r="D4716" i="12"/>
  <c r="D143" i="12"/>
  <c r="D6709" i="12"/>
  <c r="D4065" i="12"/>
  <c r="D5124" i="12"/>
  <c r="D6384" i="12"/>
  <c r="D2077" i="12"/>
  <c r="D1880" i="12"/>
  <c r="D6220" i="12"/>
  <c r="D4994" i="12"/>
  <c r="D2048" i="12"/>
  <c r="D3941" i="12"/>
  <c r="D1574" i="12"/>
  <c r="D1833" i="12"/>
  <c r="D1849" i="12"/>
  <c r="D4510" i="12"/>
  <c r="D2981" i="12"/>
  <c r="D677" i="12"/>
  <c r="D1446" i="12"/>
  <c r="D6409" i="12"/>
  <c r="D5645" i="12"/>
  <c r="D4513" i="12"/>
  <c r="D3923" i="12"/>
  <c r="D579" i="12"/>
  <c r="D1605" i="12"/>
  <c r="D5958" i="12"/>
  <c r="D1283" i="12"/>
  <c r="D3750" i="12"/>
  <c r="D4107" i="12"/>
  <c r="D5964" i="12"/>
  <c r="D2272" i="12"/>
  <c r="D6465" i="12"/>
  <c r="D4755" i="12"/>
  <c r="D6346" i="12"/>
  <c r="D5182" i="12"/>
  <c r="D4775" i="12"/>
  <c r="D6496" i="12"/>
  <c r="D2094" i="12"/>
  <c r="D6060" i="12"/>
  <c r="D1209" i="12"/>
  <c r="D1149" i="12"/>
  <c r="D889" i="12"/>
  <c r="D2714" i="12"/>
  <c r="D5119" i="12"/>
  <c r="D4039" i="12"/>
  <c r="D6099" i="12"/>
  <c r="D745" i="12"/>
  <c r="D1034" i="12"/>
  <c r="D6414" i="12"/>
  <c r="D2336" i="12"/>
  <c r="D2639" i="12"/>
  <c r="D1832" i="12"/>
  <c r="D4089" i="12"/>
  <c r="D3140" i="12"/>
  <c r="D2978" i="12"/>
  <c r="D5275" i="12"/>
  <c r="D897" i="12"/>
  <c r="D6698" i="12"/>
  <c r="D4554" i="12"/>
  <c r="D1646" i="12"/>
  <c r="D2260" i="12"/>
  <c r="D2412" i="12"/>
  <c r="D1344" i="12"/>
  <c r="D1319" i="12"/>
  <c r="D1291" i="12"/>
  <c r="D2027" i="12"/>
  <c r="D4925" i="12"/>
  <c r="D578" i="12"/>
  <c r="D6480" i="12"/>
  <c r="D6300" i="12"/>
  <c r="D566" i="12"/>
  <c r="D2046" i="12"/>
  <c r="D2510" i="12"/>
  <c r="D3532" i="12"/>
  <c r="D2726" i="12"/>
  <c r="D5285" i="12"/>
  <c r="D436" i="12"/>
  <c r="D1756" i="12"/>
  <c r="D1218" i="12"/>
  <c r="D6669" i="12"/>
  <c r="D919" i="12"/>
  <c r="D2408" i="12"/>
  <c r="D989" i="12"/>
  <c r="D5496" i="12"/>
  <c r="D5816" i="12"/>
  <c r="D5749" i="12"/>
  <c r="D4171" i="12"/>
  <c r="D1354" i="12"/>
  <c r="D5437" i="12"/>
  <c r="D1749" i="12"/>
  <c r="D2624" i="12"/>
  <c r="D6623" i="12"/>
  <c r="D987" i="12"/>
  <c r="D6767" i="12"/>
  <c r="D6434" i="12"/>
  <c r="D5899" i="12"/>
  <c r="D7037" i="12"/>
  <c r="D4552" i="12"/>
  <c r="D1269" i="12"/>
  <c r="D6461" i="12"/>
  <c r="D5415" i="12"/>
  <c r="D3302" i="12"/>
  <c r="D5411" i="12"/>
  <c r="D6207" i="12"/>
  <c r="D1020" i="12"/>
  <c r="D6194" i="12"/>
  <c r="D1850" i="12"/>
  <c r="D4889" i="12"/>
  <c r="D1236" i="12"/>
  <c r="D2247" i="12"/>
  <c r="D2004" i="12"/>
  <c r="D4982" i="12"/>
  <c r="D5741" i="12"/>
  <c r="D4262" i="12"/>
  <c r="D2621" i="12"/>
  <c r="D5586" i="12"/>
  <c r="D3292" i="12"/>
  <c r="D759" i="12"/>
  <c r="D5576" i="12"/>
  <c r="D298" i="12"/>
  <c r="D4150" i="12"/>
  <c r="D1058" i="12"/>
  <c r="D1923" i="12"/>
  <c r="D3370" i="12"/>
  <c r="D1684" i="12"/>
  <c r="D3342" i="12"/>
  <c r="D4830" i="12"/>
  <c r="D4503" i="12"/>
  <c r="D3768" i="12"/>
  <c r="D2026" i="12"/>
  <c r="D5612" i="12"/>
  <c r="D1737" i="12"/>
  <c r="D3785" i="12"/>
  <c r="D3417" i="12"/>
  <c r="D4189" i="12"/>
  <c r="D2116" i="12"/>
  <c r="D816" i="12"/>
  <c r="D2817" i="12"/>
  <c r="D962" i="12"/>
  <c r="D2520" i="12"/>
  <c r="D5463" i="12"/>
  <c r="D3558" i="12"/>
  <c r="D6252" i="12"/>
  <c r="D1336" i="12"/>
  <c r="D6205" i="12"/>
  <c r="D3217" i="12"/>
  <c r="D5247" i="12"/>
  <c r="D465" i="12"/>
  <c r="D6024" i="12"/>
  <c r="D5454" i="12"/>
  <c r="D4795" i="12"/>
  <c r="D3756" i="12"/>
  <c r="D3782" i="12"/>
  <c r="D3269" i="12"/>
  <c r="D3164" i="12"/>
  <c r="D4541" i="12"/>
  <c r="D5613" i="12"/>
  <c r="D3183" i="12"/>
  <c r="D4431" i="12"/>
  <c r="D1193" i="12"/>
  <c r="D4473" i="12"/>
  <c r="D1779" i="12"/>
  <c r="D2121" i="12"/>
  <c r="D1170" i="12"/>
  <c r="D5967" i="12"/>
  <c r="D4851" i="12"/>
  <c r="D2758" i="12"/>
  <c r="D2314" i="12"/>
  <c r="D4836" i="12"/>
  <c r="D5176" i="12"/>
  <c r="D2442" i="12"/>
  <c r="D4504" i="12"/>
  <c r="D4976" i="12"/>
  <c r="D4455" i="12"/>
  <c r="D4725" i="12"/>
  <c r="D2317" i="12"/>
  <c r="D6335" i="12"/>
  <c r="D4700" i="12"/>
  <c r="D411" i="12"/>
  <c r="D1678" i="12"/>
  <c r="D3357" i="12"/>
  <c r="D4400" i="12"/>
  <c r="D3386" i="12"/>
  <c r="D3723" i="12"/>
  <c r="D4305" i="12"/>
  <c r="D4622" i="12"/>
  <c r="D5712" i="12"/>
  <c r="D2426" i="12"/>
  <c r="D4929" i="12"/>
  <c r="D5377" i="12"/>
  <c r="D4596" i="12"/>
  <c r="D3177" i="12"/>
  <c r="D4359" i="12"/>
  <c r="D1183" i="12"/>
  <c r="D2967" i="12"/>
  <c r="D2636" i="12"/>
  <c r="D4572" i="12"/>
  <c r="D471" i="12"/>
  <c r="D1182" i="12"/>
  <c r="D1092" i="12"/>
  <c r="D3288" i="12"/>
  <c r="D628" i="12"/>
  <c r="D4586" i="12"/>
  <c r="D6136" i="12"/>
  <c r="D1231" i="12"/>
  <c r="D1628" i="12"/>
  <c r="D1638" i="12"/>
  <c r="D1380" i="12"/>
  <c r="D1936" i="12"/>
  <c r="D2679" i="12"/>
  <c r="D1280" i="12"/>
  <c r="D4094" i="12"/>
  <c r="D5260" i="12"/>
  <c r="D4115" i="12"/>
  <c r="D1633" i="12"/>
  <c r="D3036" i="12"/>
  <c r="D1967" i="12"/>
  <c r="D2343" i="12"/>
  <c r="D3902" i="12"/>
  <c r="D6781" i="12"/>
  <c r="D2720" i="12"/>
  <c r="D3854" i="12"/>
  <c r="D4639" i="12"/>
  <c r="D325" i="12"/>
  <c r="D2070" i="12"/>
  <c r="D3920" i="12"/>
  <c r="D4528" i="12"/>
  <c r="D5825" i="12"/>
  <c r="D2056" i="12"/>
  <c r="D4428" i="12"/>
  <c r="D380" i="12"/>
  <c r="D3742" i="12"/>
  <c r="D695" i="12"/>
  <c r="D4365" i="12"/>
  <c r="D828" i="12"/>
  <c r="D1735" i="12"/>
  <c r="D3526" i="12"/>
  <c r="D3077" i="12"/>
  <c r="D4250" i="12"/>
  <c r="D4902" i="12"/>
  <c r="D3940" i="12"/>
  <c r="D4883" i="12"/>
  <c r="D6826" i="12"/>
  <c r="D2322" i="12"/>
  <c r="D1030" i="12"/>
  <c r="D3972" i="12"/>
  <c r="D4022" i="12"/>
  <c r="D6111" i="12"/>
  <c r="D2197" i="12"/>
  <c r="D4644" i="12"/>
  <c r="D3094" i="12"/>
  <c r="D2006" i="12"/>
  <c r="D6164" i="12"/>
  <c r="D779" i="12"/>
  <c r="D1326" i="12"/>
  <c r="D5479" i="12"/>
  <c r="D6353" i="12"/>
  <c r="D3772" i="12"/>
  <c r="D2572" i="12"/>
  <c r="D3156" i="12"/>
  <c r="D5778" i="12"/>
  <c r="D2202" i="12"/>
  <c r="D5936" i="12"/>
  <c r="D6853" i="12"/>
  <c r="D2340" i="12"/>
  <c r="D213" i="12"/>
  <c r="D265" i="12"/>
  <c r="D1836" i="12"/>
  <c r="D1892" i="12"/>
  <c r="D4823" i="12"/>
  <c r="D2750" i="12"/>
  <c r="D2628" i="12"/>
  <c r="D2686" i="12"/>
  <c r="D2597" i="12"/>
  <c r="D4432" i="12"/>
  <c r="D794" i="12"/>
  <c r="D5780" i="12"/>
  <c r="D6838" i="12"/>
  <c r="D4217" i="12"/>
  <c r="D1065" i="12"/>
  <c r="D4545" i="12"/>
  <c r="D6120" i="12"/>
  <c r="D6313" i="12"/>
  <c r="D331" i="12"/>
  <c r="D3519" i="12"/>
  <c r="D2173" i="12"/>
  <c r="D4848" i="12"/>
  <c r="D3980" i="12"/>
  <c r="D6510" i="12"/>
  <c r="D6648" i="12"/>
  <c r="D6701" i="12"/>
  <c r="D6167" i="12"/>
  <c r="D6157" i="12"/>
  <c r="D2183" i="12"/>
  <c r="D3257" i="12"/>
  <c r="D7029" i="12"/>
  <c r="D5992" i="12"/>
  <c r="D6817" i="12"/>
  <c r="D498" i="12"/>
  <c r="D1223" i="12"/>
  <c r="D3050" i="12"/>
  <c r="D1185" i="12"/>
  <c r="D4569" i="12"/>
  <c r="D5990" i="12"/>
  <c r="D1253" i="12"/>
  <c r="D2843" i="12"/>
  <c r="D1921" i="12"/>
  <c r="D6827" i="12"/>
  <c r="D3853" i="12"/>
  <c r="D6498" i="12"/>
  <c r="D716" i="12"/>
  <c r="D1502" i="12"/>
  <c r="D183" i="12"/>
  <c r="D6873" i="12"/>
  <c r="D2740" i="12"/>
  <c r="D6890" i="12"/>
  <c r="D1204" i="12"/>
  <c r="D6329" i="12"/>
  <c r="D2790" i="12"/>
  <c r="D2226" i="12"/>
  <c r="D1707" i="12"/>
  <c r="D2671" i="12"/>
  <c r="D615" i="12"/>
  <c r="D5509" i="12"/>
  <c r="D4007" i="12"/>
  <c r="D894" i="12"/>
  <c r="D1547" i="12"/>
  <c r="D1644" i="12"/>
  <c r="D4219" i="12"/>
  <c r="D2460" i="12"/>
  <c r="D6842" i="12"/>
  <c r="D3741" i="12"/>
  <c r="D2685" i="12"/>
  <c r="D4687" i="12"/>
  <c r="D2464" i="12"/>
  <c r="D1854" i="12"/>
  <c r="D4016" i="12"/>
  <c r="D5661" i="12"/>
  <c r="D4804" i="12"/>
  <c r="D3383" i="12"/>
  <c r="D1066" i="12"/>
  <c r="D5028" i="12"/>
  <c r="D6066" i="12"/>
  <c r="D5596" i="12"/>
  <c r="D1334" i="12"/>
  <c r="D1982" i="12"/>
  <c r="D3385" i="12"/>
  <c r="D3863" i="12"/>
  <c r="D3092" i="12"/>
  <c r="D5409" i="12"/>
  <c r="D1212" i="12"/>
  <c r="D466" i="12"/>
  <c r="D3926" i="12"/>
  <c r="D6896" i="12"/>
  <c r="D5501" i="12"/>
  <c r="D5667" i="12"/>
  <c r="D2365" i="12"/>
  <c r="D4123" i="12"/>
  <c r="D6439" i="12"/>
  <c r="D3961" i="12"/>
  <c r="D3279" i="12"/>
  <c r="D5153" i="12"/>
  <c r="D562" i="12"/>
  <c r="D3060" i="12"/>
  <c r="D6373" i="12"/>
  <c r="D5663" i="12"/>
  <c r="D648" i="12"/>
  <c r="D6831" i="12"/>
  <c r="D1523" i="12"/>
  <c r="D1259" i="12"/>
  <c r="D2526" i="12"/>
  <c r="D1978" i="12"/>
  <c r="D279" i="12"/>
  <c r="D647" i="12"/>
  <c r="D6015" i="12"/>
  <c r="D1177" i="12"/>
  <c r="D6506" i="12"/>
  <c r="D918" i="12"/>
  <c r="D760" i="12"/>
  <c r="D6545" i="12"/>
  <c r="D5037" i="12"/>
  <c r="D4858" i="12"/>
  <c r="D1216" i="12"/>
  <c r="D1372" i="12"/>
  <c r="D2540" i="12"/>
  <c r="D2304" i="12"/>
  <c r="D6840" i="12"/>
  <c r="D4142" i="12"/>
  <c r="D817" i="12"/>
  <c r="D1546" i="12"/>
  <c r="D5659" i="12"/>
  <c r="D3125" i="12"/>
  <c r="D2949" i="12"/>
  <c r="D3404" i="12"/>
  <c r="D1788" i="12"/>
  <c r="D3384" i="12"/>
  <c r="D3521" i="12"/>
  <c r="D2867" i="12"/>
  <c r="D4312" i="12"/>
  <c r="D4176" i="12"/>
  <c r="D1384" i="12"/>
  <c r="D4479" i="12"/>
  <c r="D2796" i="12"/>
  <c r="D5331" i="12"/>
  <c r="D1953" i="12"/>
  <c r="D1709" i="12"/>
  <c r="D5149" i="12"/>
  <c r="D5647" i="12"/>
  <c r="D1189" i="12"/>
  <c r="D5903" i="12"/>
  <c r="D2678" i="12"/>
  <c r="D1418" i="12"/>
  <c r="D722" i="12"/>
  <c r="D6260" i="12"/>
  <c r="D3128" i="12"/>
  <c r="D2635" i="12"/>
  <c r="D4198" i="12"/>
  <c r="D1977" i="12"/>
  <c r="D3369" i="12"/>
  <c r="D5935" i="12"/>
  <c r="D6735" i="12"/>
  <c r="D4483" i="12"/>
  <c r="D4386" i="12"/>
  <c r="D6803" i="12"/>
  <c r="D3444" i="12"/>
  <c r="D3815" i="12"/>
  <c r="D5637" i="12"/>
  <c r="D4576" i="12"/>
  <c r="D963" i="12"/>
  <c r="D5460" i="12"/>
  <c r="D6609" i="12"/>
  <c r="D3304" i="12"/>
  <c r="D2135" i="12"/>
  <c r="D5735" i="12"/>
  <c r="D1793" i="12"/>
  <c r="D5543" i="12"/>
  <c r="D3230" i="12"/>
  <c r="D175" i="12"/>
  <c r="D410" i="12"/>
  <c r="D4764" i="12"/>
  <c r="D6486" i="12"/>
  <c r="D2953" i="12"/>
  <c r="D4464" i="12"/>
  <c r="D6173" i="12"/>
  <c r="D1410" i="12"/>
  <c r="D5954" i="12"/>
  <c r="D1429" i="12"/>
  <c r="D4722" i="12"/>
  <c r="D4187" i="12"/>
  <c r="D6642" i="12"/>
  <c r="D870" i="12"/>
  <c r="D3814" i="12"/>
  <c r="D6805" i="12"/>
  <c r="D3465" i="12"/>
  <c r="D4673" i="12"/>
  <c r="D3394" i="12"/>
  <c r="D2188" i="12"/>
  <c r="D5455" i="12"/>
  <c r="D5053" i="12"/>
  <c r="D3966" i="12"/>
  <c r="D6389" i="12"/>
  <c r="D1088" i="12"/>
  <c r="D1152" i="12"/>
  <c r="D5840" i="12"/>
  <c r="D537" i="12"/>
  <c r="D1569" i="12"/>
  <c r="D6031" i="12"/>
  <c r="D2283" i="12"/>
  <c r="D6069" i="12"/>
  <c r="D5640" i="12"/>
  <c r="D427" i="12"/>
  <c r="D1693" i="12"/>
  <c r="D4252" i="12"/>
  <c r="D5474" i="12"/>
  <c r="D403" i="12"/>
  <c r="D1132" i="12"/>
  <c r="D5383" i="12"/>
  <c r="D2999" i="12"/>
  <c r="D2505" i="12"/>
  <c r="D5425" i="12"/>
  <c r="D1143" i="12"/>
  <c r="D6681" i="12"/>
  <c r="D6141" i="12"/>
  <c r="D664" i="12"/>
  <c r="D1614" i="12"/>
  <c r="D5603" i="12"/>
  <c r="D6790" i="12"/>
  <c r="D2496" i="12"/>
  <c r="D1649" i="12"/>
  <c r="D3571" i="12"/>
  <c r="D2178" i="12"/>
  <c r="D5417" i="12"/>
  <c r="D2136" i="12"/>
  <c r="D6294" i="12"/>
  <c r="D277" i="12"/>
  <c r="D5128" i="12"/>
  <c r="D533" i="12"/>
  <c r="D4692" i="12"/>
  <c r="D1052" i="12"/>
  <c r="D6041" i="12"/>
  <c r="D6618" i="12"/>
  <c r="D1379" i="12"/>
  <c r="D5689" i="12"/>
  <c r="D6012" i="12"/>
  <c r="D1454" i="12"/>
  <c r="D1203" i="12"/>
  <c r="D3087" i="12"/>
  <c r="D6077" i="12"/>
  <c r="D5570" i="12"/>
  <c r="D6058" i="12"/>
  <c r="D3990" i="12"/>
  <c r="D4877" i="12"/>
  <c r="D2612" i="12"/>
  <c r="D2692" i="12"/>
  <c r="D4436" i="12"/>
  <c r="D3570" i="12"/>
  <c r="D4689" i="12"/>
  <c r="D3153" i="12"/>
  <c r="D4630" i="12"/>
  <c r="D2120" i="12"/>
  <c r="D2897" i="12"/>
  <c r="D4260" i="12"/>
  <c r="D3522" i="12"/>
  <c r="D1782" i="12"/>
  <c r="D955" i="12"/>
  <c r="D2148" i="12"/>
  <c r="D3959" i="12"/>
  <c r="D5687" i="12"/>
  <c r="D6020" i="12"/>
  <c r="D997" i="12"/>
  <c r="D3024" i="12"/>
  <c r="D1139" i="12"/>
  <c r="D3201" i="12"/>
  <c r="D5371" i="12"/>
  <c r="D5745" i="12"/>
  <c r="D3149" i="12"/>
  <c r="D912" i="12"/>
  <c r="D2050" i="12"/>
  <c r="D656" i="12"/>
  <c r="D3175" i="12"/>
  <c r="D5436" i="12"/>
  <c r="D884" i="12"/>
  <c r="D6075" i="12"/>
  <c r="D4703" i="12"/>
  <c r="D1699" i="12"/>
  <c r="D5884" i="12"/>
  <c r="D4194" i="12"/>
  <c r="D945" i="12"/>
  <c r="D3053" i="12"/>
  <c r="D2855" i="12"/>
  <c r="D6719" i="12"/>
  <c r="D3209" i="12"/>
  <c r="D3243" i="12"/>
  <c r="D1823" i="12"/>
  <c r="D4728" i="12"/>
  <c r="D2880" i="12"/>
  <c r="D3227" i="12"/>
  <c r="D4532" i="12"/>
  <c r="D2290" i="12"/>
  <c r="D3735" i="12"/>
  <c r="D600" i="12"/>
  <c r="D5918" i="12"/>
  <c r="D3254" i="12"/>
  <c r="D3757" i="12"/>
  <c r="D1056" i="12"/>
  <c r="D1879" i="12"/>
  <c r="D1565" i="12"/>
  <c r="D3415" i="12"/>
  <c r="D2859" i="12"/>
  <c r="D7122" i="12"/>
  <c r="D1202" i="12"/>
  <c r="D659" i="12"/>
  <c r="D4759" i="12"/>
  <c r="D4435" i="12"/>
  <c r="D714" i="12"/>
  <c r="D4517" i="12"/>
  <c r="D4333" i="12"/>
  <c r="D5831" i="12"/>
  <c r="D2416" i="12"/>
  <c r="D4358" i="12"/>
  <c r="D2502" i="12"/>
  <c r="D5046" i="12"/>
  <c r="D5219" i="12"/>
  <c r="D5233" i="12"/>
  <c r="D1551" i="12"/>
  <c r="D1238" i="12"/>
  <c r="D4909" i="12"/>
  <c r="D931" i="12"/>
  <c r="D5743" i="12"/>
  <c r="D1711" i="12"/>
  <c r="D1021" i="12"/>
  <c r="D3330" i="12"/>
  <c r="D5879" i="12"/>
  <c r="D1736" i="12"/>
  <c r="D3795" i="12"/>
  <c r="D4404" i="12"/>
  <c r="D2373" i="12"/>
  <c r="D3122" i="12"/>
  <c r="D2319" i="12"/>
  <c r="D5483" i="12"/>
  <c r="D2683" i="12"/>
  <c r="D3008" i="12"/>
  <c r="D4088" i="12"/>
  <c r="D5308" i="12"/>
  <c r="D2122" i="12"/>
  <c r="D5418" i="12"/>
  <c r="D6919" i="12"/>
  <c r="D1771" i="12"/>
  <c r="D581" i="12"/>
  <c r="D6424" i="12"/>
  <c r="D4434" i="12"/>
  <c r="D2971" i="12"/>
  <c r="D893" i="12"/>
  <c r="D6860" i="12"/>
  <c r="D4852" i="12"/>
  <c r="D4277" i="12"/>
  <c r="D3354" i="12"/>
  <c r="D3549" i="12"/>
  <c r="D4933" i="12"/>
  <c r="D1012" i="12"/>
  <c r="D6197" i="12"/>
  <c r="D2871" i="12"/>
  <c r="D5129" i="12"/>
  <c r="D5294" i="12"/>
  <c r="D668" i="12"/>
  <c r="D2428" i="12"/>
  <c r="D2074" i="12"/>
  <c r="D5224" i="12"/>
  <c r="D3143" i="12"/>
  <c r="D885" i="12"/>
  <c r="D6103" i="12"/>
  <c r="D1094" i="12"/>
  <c r="D4332" i="12"/>
  <c r="D1968" i="12"/>
  <c r="D1698" i="12"/>
  <c r="D1427" i="12"/>
  <c r="D5313" i="12"/>
  <c r="D3320" i="12"/>
  <c r="D1695" i="12"/>
  <c r="D1886" i="12"/>
  <c r="D5544" i="12"/>
  <c r="D521" i="12"/>
  <c r="D4085" i="12"/>
  <c r="D5043" i="12"/>
  <c r="D2504" i="12"/>
  <c r="D2939" i="12"/>
  <c r="D4291" i="12"/>
  <c r="D5818" i="12"/>
  <c r="D3049" i="12"/>
  <c r="D4580" i="12"/>
  <c r="D4904" i="12"/>
  <c r="D4752" i="12"/>
  <c r="D2145" i="12"/>
  <c r="D1914" i="12"/>
  <c r="D4091" i="12"/>
  <c r="D3968" i="12"/>
  <c r="D4058" i="12"/>
  <c r="D5772" i="12"/>
  <c r="D5788" i="12"/>
  <c r="D2729" i="12"/>
  <c r="D1144" i="12"/>
  <c r="D1366" i="12"/>
  <c r="D1009" i="12"/>
  <c r="D1640" i="12"/>
  <c r="D1992" i="12"/>
  <c r="D4807" i="12"/>
  <c r="D2489" i="12"/>
  <c r="D1233" i="12"/>
  <c r="D4221" i="12"/>
  <c r="D2550" i="12"/>
  <c r="D2785" i="12"/>
  <c r="D3996" i="12"/>
  <c r="D1971" i="12"/>
  <c r="D5983" i="12"/>
  <c r="D5005" i="12"/>
  <c r="D4147" i="12"/>
  <c r="D2341" i="12"/>
  <c r="D4180" i="12"/>
  <c r="D2490" i="12"/>
  <c r="D4476" i="12"/>
  <c r="D2438" i="12"/>
  <c r="D1264" i="12"/>
  <c r="D5070" i="12"/>
  <c r="D4808" i="12"/>
  <c r="D4709" i="12"/>
  <c r="D4193" i="12"/>
  <c r="D5059" i="12"/>
  <c r="D6112" i="12"/>
  <c r="D3237" i="12"/>
  <c r="D1040" i="12"/>
  <c r="D634" i="12"/>
  <c r="D3133" i="12"/>
  <c r="D4649" i="12"/>
  <c r="D5016" i="12"/>
  <c r="D3114" i="12"/>
  <c r="D5077" i="12"/>
  <c r="D3315" i="12"/>
  <c r="D4491" i="12"/>
  <c r="D4164" i="12"/>
  <c r="D1441" i="12"/>
  <c r="D4593" i="12"/>
  <c r="D3890" i="12"/>
  <c r="D3066" i="12"/>
  <c r="D700" i="12"/>
  <c r="D4380" i="12"/>
  <c r="D2436" i="12"/>
  <c r="D3281" i="12"/>
  <c r="D6532" i="12"/>
  <c r="D377" i="12"/>
  <c r="D985" i="12"/>
  <c r="D4344" i="12"/>
  <c r="D4037" i="12"/>
  <c r="D5322" i="12"/>
  <c r="D3139" i="12"/>
  <c r="D2700" i="12"/>
  <c r="D5307" i="12"/>
  <c r="D6074" i="12"/>
  <c r="D4978" i="12"/>
  <c r="D2485" i="12"/>
  <c r="D4051" i="12"/>
  <c r="D4548" i="12"/>
  <c r="D5412" i="12"/>
  <c r="D4780" i="12"/>
  <c r="D1408" i="12"/>
  <c r="D1861" i="12"/>
  <c r="D4878" i="12"/>
  <c r="D3309" i="12"/>
  <c r="D3427" i="12"/>
  <c r="D3028" i="12"/>
  <c r="D4708" i="12"/>
  <c r="D4369" i="12"/>
  <c r="D4342" i="12"/>
  <c r="D5554" i="12"/>
  <c r="D5048" i="12"/>
  <c r="D3146" i="12"/>
  <c r="D2842" i="12"/>
  <c r="D756" i="12"/>
  <c r="D4098" i="12"/>
  <c r="D2097" i="12"/>
  <c r="D5651" i="12"/>
  <c r="D2744" i="12"/>
  <c r="D1499" i="12"/>
  <c r="D3744" i="12"/>
  <c r="D4934" i="12"/>
  <c r="D4095" i="12"/>
  <c r="D4097" i="12"/>
  <c r="D3396" i="12"/>
  <c r="D4577" i="12"/>
  <c r="D2410" i="12"/>
  <c r="D1374" i="12"/>
  <c r="D1495" i="12"/>
  <c r="D5391" i="12"/>
  <c r="D3459" i="12"/>
  <c r="D3007" i="12"/>
  <c r="D927" i="12"/>
  <c r="D386" i="12"/>
  <c r="D6536" i="12"/>
  <c r="D6546" i="12"/>
  <c r="D1369" i="12"/>
  <c r="D1234" i="12"/>
  <c r="D5506" i="12"/>
  <c r="D5122" i="12"/>
  <c r="D4537" i="12"/>
  <c r="D2757" i="12"/>
  <c r="D3203" i="12"/>
  <c r="D5332" i="12"/>
  <c r="D3222" i="12"/>
  <c r="D1673" i="12"/>
  <c r="D1537" i="12"/>
  <c r="D2067" i="12"/>
  <c r="D5283" i="12"/>
  <c r="D6325" i="12"/>
  <c r="D4697" i="12"/>
  <c r="D4958" i="12"/>
  <c r="D5922" i="12"/>
  <c r="D4346" i="12"/>
  <c r="D4948" i="12"/>
  <c r="D6116" i="12"/>
  <c r="D1382" i="12"/>
  <c r="D3998" i="12"/>
  <c r="D3430" i="12"/>
  <c r="D728" i="12"/>
  <c r="D5551" i="12"/>
  <c r="D5724" i="12"/>
  <c r="D4387" i="12"/>
  <c r="D1613" i="12"/>
  <c r="D3047" i="12"/>
  <c r="D3780" i="12"/>
  <c r="D310" i="12"/>
  <c r="D3997" i="12"/>
  <c r="D3316" i="12"/>
  <c r="D4562" i="12"/>
  <c r="D2768" i="12"/>
  <c r="D588" i="12"/>
  <c r="D2684" i="12"/>
  <c r="D2746" i="12"/>
  <c r="D2019" i="12"/>
  <c r="D3105" i="12"/>
  <c r="D2523" i="12"/>
  <c r="D2140" i="12"/>
  <c r="D4168" i="12"/>
  <c r="D1214" i="12"/>
  <c r="D1609" i="12"/>
  <c r="D6705" i="12"/>
  <c r="D3870" i="12"/>
  <c r="D2805" i="12"/>
  <c r="D4384" i="12"/>
  <c r="D3790" i="12"/>
  <c r="D3762" i="12"/>
  <c r="D4101" i="12"/>
  <c r="D1342" i="12"/>
  <c r="D2002" i="12"/>
  <c r="D1126" i="12"/>
  <c r="D5003" i="12"/>
  <c r="D1680" i="12"/>
  <c r="D5214" i="12"/>
  <c r="D2799" i="12"/>
  <c r="D4008" i="12"/>
  <c r="D2207" i="12"/>
  <c r="D3917" i="12"/>
  <c r="D5159" i="12"/>
  <c r="D5754" i="12"/>
  <c r="D3724" i="12"/>
  <c r="D2830" i="12"/>
  <c r="D4773" i="12"/>
  <c r="D5068" i="12"/>
  <c r="D237" i="12"/>
  <c r="D1397" i="12"/>
  <c r="D4648" i="12"/>
  <c r="D3873" i="12"/>
  <c r="D2345" i="12"/>
  <c r="D3035" i="12"/>
  <c r="D5636" i="12"/>
  <c r="D1230" i="12"/>
  <c r="D4289" i="12"/>
  <c r="D2862" i="12"/>
  <c r="D1133" i="12"/>
  <c r="D654" i="12"/>
  <c r="D3136" i="12"/>
  <c r="D1719" i="12"/>
  <c r="D786" i="12"/>
  <c r="D543" i="12"/>
  <c r="D6566" i="12"/>
  <c r="D6065" i="12"/>
  <c r="D1769" i="12"/>
  <c r="D1286" i="12"/>
  <c r="D1171" i="12"/>
  <c r="D4230" i="12"/>
  <c r="D2064" i="12"/>
  <c r="D4711" i="12"/>
  <c r="D6916" i="12"/>
  <c r="D5838" i="12"/>
  <c r="D2010" i="12"/>
  <c r="D983" i="12"/>
  <c r="D1826" i="12"/>
  <c r="D4696" i="12"/>
  <c r="D4259" i="12"/>
  <c r="D3767" i="12"/>
  <c r="D2158" i="12"/>
  <c r="D629" i="12"/>
  <c r="D2814" i="12"/>
  <c r="D6898" i="12"/>
  <c r="D254" i="12"/>
  <c r="D6123" i="12"/>
  <c r="D110" i="12"/>
  <c r="D2206" i="12"/>
  <c r="D6718" i="12"/>
  <c r="D6630" i="12"/>
  <c r="D3453" i="12"/>
  <c r="D1162" i="12"/>
  <c r="D6208" i="12"/>
  <c r="D4726" i="12"/>
  <c r="D5809" i="12"/>
  <c r="D6061" i="12"/>
  <c r="D4086" i="12"/>
  <c r="D6813" i="12"/>
  <c r="D2766" i="12"/>
  <c r="D1043" i="12"/>
  <c r="D3891" i="12"/>
  <c r="D5520" i="12"/>
  <c r="D2138" i="12"/>
  <c r="D6436" i="12"/>
  <c r="D4015" i="12"/>
  <c r="D3238" i="12"/>
  <c r="D5394" i="12"/>
  <c r="D459" i="12"/>
  <c r="D315" i="12"/>
  <c r="D4885" i="12"/>
  <c r="D3021" i="12"/>
  <c r="D1717" i="12"/>
  <c r="D1828" i="12"/>
  <c r="D2677" i="12"/>
  <c r="D2420" i="12"/>
  <c r="D428" i="12"/>
  <c r="D3252" i="12"/>
  <c r="D1618" i="12"/>
  <c r="D1677" i="12"/>
  <c r="D3171" i="12"/>
  <c r="D2228" i="12"/>
  <c r="D4821" i="12"/>
  <c r="D2654" i="12"/>
  <c r="D6855" i="12"/>
  <c r="D667" i="12"/>
  <c r="D4320" i="12"/>
  <c r="D1137" i="12"/>
  <c r="D6729" i="12"/>
  <c r="D1042" i="12"/>
  <c r="D1118" i="12"/>
  <c r="D1768" i="12"/>
  <c r="D6191" i="12"/>
  <c r="D2616" i="12"/>
  <c r="D6518" i="12"/>
  <c r="D5419" i="12"/>
  <c r="D6359" i="12"/>
  <c r="D6780" i="12"/>
  <c r="D6809" i="12"/>
  <c r="D103" i="12"/>
  <c r="D1848" i="12"/>
  <c r="D2552" i="12"/>
  <c r="D5902" i="12"/>
  <c r="D6964" i="12"/>
  <c r="D6586" i="12"/>
  <c r="D7043" i="12"/>
  <c r="D319" i="12"/>
  <c r="D1891" i="12"/>
  <c r="D1116" i="12"/>
  <c r="D6930" i="12"/>
  <c r="D1246" i="12"/>
  <c r="D1874" i="12"/>
  <c r="D1006" i="12"/>
  <c r="D1530" i="12"/>
  <c r="D6763" i="12"/>
  <c r="D1553" i="12"/>
  <c r="D4177" i="12"/>
  <c r="D1102" i="12"/>
  <c r="D348" i="12"/>
  <c r="D972" i="12"/>
  <c r="D5116" i="12"/>
  <c r="D1658" i="12"/>
  <c r="D3778" i="12"/>
  <c r="D6847" i="12"/>
  <c r="D2085" i="12"/>
  <c r="D1027" i="12"/>
  <c r="D1463" i="12"/>
  <c r="D5880" i="12"/>
  <c r="D4339" i="12"/>
  <c r="D862" i="12"/>
  <c r="D942" i="12"/>
  <c r="D1459" i="12"/>
  <c r="D2521" i="12"/>
  <c r="D4729" i="12"/>
  <c r="D1159" i="12"/>
  <c r="D3880" i="12"/>
  <c r="D2403" i="12"/>
  <c r="D1348" i="12"/>
  <c r="D208" i="12"/>
  <c r="D5267" i="12"/>
  <c r="D6412" i="12"/>
  <c r="D3513" i="12"/>
  <c r="D4458" i="12"/>
  <c r="D4702" i="12"/>
  <c r="D1111" i="12"/>
  <c r="D4112" i="12"/>
  <c r="D1708" i="12"/>
  <c r="D6679" i="12"/>
  <c r="D3511" i="12"/>
  <c r="D6117" i="12"/>
  <c r="D5584" i="12"/>
  <c r="D849" i="12"/>
  <c r="D3389" i="12"/>
  <c r="D6010" i="12"/>
  <c r="D4947" i="12"/>
  <c r="D6401" i="12"/>
  <c r="D1199" i="12"/>
  <c r="D2556" i="12"/>
  <c r="D4985" i="12"/>
  <c r="D5250" i="12"/>
  <c r="D2972" i="12"/>
  <c r="D1271" i="12"/>
  <c r="D5977" i="12"/>
  <c r="D1047" i="12"/>
  <c r="D5038" i="12"/>
  <c r="D5920" i="12"/>
  <c r="D6680" i="12"/>
  <c r="D5475" i="12"/>
  <c r="D1889" i="12"/>
  <c r="D5812" i="12"/>
  <c r="D4604" i="12"/>
  <c r="D3337" i="12"/>
  <c r="D3158" i="12"/>
  <c r="D326" i="12"/>
  <c r="D4485" i="12"/>
  <c r="D4382" i="12"/>
  <c r="D6572" i="12"/>
  <c r="D2174" i="12"/>
  <c r="D2081" i="12"/>
  <c r="D3914" i="12"/>
  <c r="D4529" i="12"/>
  <c r="D5984" i="12"/>
  <c r="D4731" i="12"/>
  <c r="D6663" i="12"/>
  <c r="D947" i="12"/>
  <c r="D2087" i="12"/>
  <c r="D1265" i="12"/>
  <c r="D4941" i="12"/>
  <c r="D4568" i="12"/>
  <c r="D5997" i="12"/>
  <c r="D2733" i="12"/>
  <c r="D1846" i="12"/>
  <c r="D5553" i="12"/>
  <c r="D4401" i="12"/>
  <c r="D2113" i="12"/>
  <c r="D3055" i="12"/>
  <c r="D1905" i="12"/>
  <c r="D1455" i="12"/>
  <c r="D1916" i="12"/>
  <c r="D1761" i="12"/>
  <c r="D1910" i="12"/>
  <c r="D2831" i="12"/>
  <c r="D5593" i="12"/>
  <c r="D3179" i="12"/>
  <c r="D3731" i="12"/>
  <c r="D6178" i="12"/>
  <c r="D3154" i="12"/>
  <c r="D5079" i="12"/>
  <c r="D5973" i="12"/>
  <c r="D603" i="12"/>
  <c r="D1059" i="12"/>
  <c r="D5319" i="12"/>
  <c r="D5344" i="12"/>
  <c r="D6672" i="12"/>
  <c r="D1315" i="12"/>
  <c r="D2890" i="12"/>
  <c r="D5156" i="12"/>
  <c r="D2000" i="12"/>
  <c r="D5528" i="12"/>
  <c r="D4970" i="12"/>
  <c r="D3129" i="12"/>
  <c r="D630" i="12"/>
  <c r="D1292" i="12"/>
  <c r="D4715" i="12"/>
  <c r="D2745" i="12"/>
  <c r="D2367" i="12"/>
  <c r="D5406" i="12"/>
  <c r="D4887" i="12"/>
  <c r="D2249" i="12"/>
  <c r="D913" i="12"/>
  <c r="D4789" i="12"/>
  <c r="D5004" i="12"/>
  <c r="D2080" i="12"/>
  <c r="D4213" i="12"/>
  <c r="D1467" i="12"/>
  <c r="D709" i="12"/>
  <c r="D6784" i="12"/>
  <c r="D5282" i="12"/>
  <c r="D2369" i="12"/>
  <c r="D4521" i="12"/>
  <c r="D5847" i="12"/>
  <c r="D6612" i="12"/>
  <c r="D6720" i="12"/>
  <c r="D307" i="12"/>
  <c r="D7064" i="12"/>
  <c r="D1353" i="12"/>
  <c r="D4581" i="12"/>
  <c r="D1888" i="12"/>
  <c r="D2142" i="12"/>
  <c r="D6084" i="12"/>
  <c r="D4111" i="12"/>
  <c r="D3569" i="12"/>
  <c r="D6459" i="12"/>
  <c r="D5477" i="12"/>
  <c r="D2711" i="12"/>
  <c r="D1016" i="12"/>
  <c r="D4575" i="12"/>
  <c r="D2578" i="12"/>
  <c r="D2541" i="12"/>
  <c r="D5605" i="12"/>
  <c r="D635" i="12"/>
  <c r="D102" i="12"/>
  <c r="D6531" i="12"/>
  <c r="D1003" i="12"/>
  <c r="D6238" i="12"/>
  <c r="D4488" i="12"/>
  <c r="D1173" i="12"/>
  <c r="D4822" i="12"/>
  <c r="D4140" i="12"/>
  <c r="D2038" i="12"/>
  <c r="D3568" i="12"/>
  <c r="D4770" i="12"/>
  <c r="D840" i="12"/>
  <c r="D2762" i="12"/>
  <c r="D5440" i="12"/>
  <c r="D4570" i="12"/>
  <c r="D4676" i="12"/>
  <c r="D3886" i="12"/>
  <c r="D2286" i="12"/>
  <c r="D5438" i="12"/>
  <c r="D3751" i="12"/>
  <c r="D6124" i="12"/>
  <c r="D4955" i="12"/>
  <c r="D2660" i="12"/>
  <c r="D1413" i="12"/>
  <c r="D5722" i="12"/>
  <c r="D7031" i="12"/>
  <c r="D2589" i="12"/>
  <c r="D6185" i="12"/>
  <c r="D2575" i="12"/>
  <c r="D2321" i="12"/>
  <c r="D1734" i="12"/>
  <c r="D3104" i="12"/>
  <c r="D5866" i="12"/>
  <c r="D2776" i="12"/>
  <c r="D318" i="12"/>
  <c r="D6240" i="12"/>
  <c r="D2432" i="12"/>
  <c r="D5614" i="12"/>
  <c r="D2991" i="12"/>
  <c r="D2993" i="12"/>
  <c r="D3331" i="12"/>
  <c r="D1494" i="12"/>
  <c r="D2186" i="12"/>
  <c r="D643" i="12"/>
  <c r="D4188" i="12"/>
  <c r="D778" i="12"/>
  <c r="D2377" i="12"/>
  <c r="D6628" i="12"/>
  <c r="D1477" i="12"/>
  <c r="D6150" i="12"/>
  <c r="D2792" i="12"/>
  <c r="D5355" i="12"/>
  <c r="D2194" i="12"/>
  <c r="D2868" i="12"/>
  <c r="D336" i="12"/>
  <c r="D317" i="12"/>
  <c r="D5708" i="12"/>
  <c r="D992" i="12"/>
  <c r="D1084" i="12"/>
  <c r="D2797" i="12"/>
  <c r="D1093" i="12"/>
  <c r="D2912" i="12"/>
  <c r="D4170" i="12"/>
  <c r="D3073" i="12"/>
  <c r="D792" i="12"/>
  <c r="D5136" i="12"/>
  <c r="D3112" i="12"/>
  <c r="D2355" i="12"/>
  <c r="D4227" i="12"/>
  <c r="D3932" i="12"/>
  <c r="D3190" i="12"/>
  <c r="D2023" i="12"/>
  <c r="D4181" i="12"/>
  <c r="D3897" i="12"/>
  <c r="D261" i="12"/>
  <c r="D2076" i="12"/>
  <c r="D3248" i="12"/>
  <c r="D3442" i="12"/>
  <c r="D6715" i="12"/>
  <c r="D5296" i="12"/>
  <c r="D1352" i="12"/>
  <c r="D6196" i="12"/>
  <c r="D3983" i="12"/>
  <c r="D3168" i="12"/>
  <c r="D2588" i="12"/>
  <c r="D687" i="12"/>
  <c r="D922" i="12"/>
  <c r="D1398" i="12"/>
  <c r="D3245" i="12"/>
  <c r="D5096" i="12"/>
  <c r="D255" i="12"/>
  <c r="D1392" i="12"/>
  <c r="D4453" i="12"/>
  <c r="D4407" i="12"/>
  <c r="D1572" i="12"/>
  <c r="D4282" i="12"/>
  <c r="D5160" i="12"/>
  <c r="D5945" i="12"/>
  <c r="D767" i="12"/>
  <c r="D3783" i="12"/>
  <c r="D3305" i="12"/>
  <c r="D5067" i="12"/>
  <c r="D1713" i="12"/>
  <c r="D5227" i="12"/>
  <c r="D3985" i="12"/>
  <c r="D6968" i="12"/>
  <c r="D6303" i="12"/>
  <c r="D5789" i="12"/>
  <c r="D2869" i="12"/>
  <c r="D5014" i="12"/>
  <c r="D1347" i="12"/>
  <c r="D3061" i="12"/>
  <c r="D5508" i="12"/>
  <c r="D6482" i="12"/>
  <c r="D3556" i="12"/>
  <c r="D5147" i="12"/>
  <c r="D301" i="12"/>
  <c r="D417" i="12"/>
  <c r="D747" i="12"/>
  <c r="D2801" i="12"/>
  <c r="D6741" i="12"/>
  <c r="D6976" i="12"/>
  <c r="D1225" i="12"/>
  <c r="D2182" i="12"/>
  <c r="D6411" i="12"/>
  <c r="D3982" i="12"/>
  <c r="D3567" i="12"/>
  <c r="D5086" i="12"/>
  <c r="D3148" i="12"/>
  <c r="D2825" i="12"/>
  <c r="D4677" i="12"/>
  <c r="D1777" i="12"/>
  <c r="D3991" i="12"/>
  <c r="D306" i="12"/>
  <c r="D5369" i="12"/>
  <c r="D4146" i="12"/>
  <c r="D1035" i="12"/>
  <c r="D2022" i="12"/>
  <c r="D956" i="12"/>
  <c r="D721" i="12"/>
  <c r="D1121" i="12"/>
  <c r="D2422" i="12"/>
  <c r="D5672" i="12"/>
  <c r="D3088" i="12"/>
  <c r="D6556" i="12"/>
  <c r="D4348" i="12"/>
  <c r="D6269" i="12"/>
  <c r="D6280" i="12"/>
  <c r="D3341" i="12"/>
  <c r="D5621" i="12"/>
  <c r="D4839" i="12"/>
  <c r="D2666" i="12"/>
  <c r="D3816" i="12"/>
  <c r="D3027" i="12"/>
  <c r="D4242" i="12"/>
  <c r="D4611" i="12"/>
  <c r="D2549" i="12"/>
  <c r="D3057" i="12"/>
  <c r="D4437" i="12"/>
  <c r="D6413" i="12"/>
  <c r="D2263" i="12"/>
  <c r="D1520" i="12"/>
  <c r="D5013" i="12"/>
  <c r="D3216" i="12"/>
  <c r="D1893" i="12"/>
  <c r="D3361" i="12"/>
  <c r="D6088" i="12"/>
  <c r="D6504" i="12"/>
  <c r="D3407" i="12"/>
  <c r="D4658" i="12"/>
  <c r="D2164" i="12"/>
  <c r="D4021" i="12"/>
  <c r="D5649" i="12"/>
  <c r="D1998" i="12"/>
  <c r="D1720" i="12"/>
  <c r="D3804" i="12"/>
  <c r="D2277" i="12"/>
  <c r="D4684" i="12"/>
  <c r="D2672" i="12"/>
  <c r="D3449" i="12"/>
  <c r="D6462" i="12"/>
  <c r="D3270" i="12"/>
  <c r="D1780" i="12"/>
  <c r="D1544" i="12"/>
  <c r="D2466" i="12"/>
  <c r="D4235" i="12"/>
  <c r="D5928" i="12"/>
  <c r="D2458" i="12"/>
  <c r="D622" i="12"/>
  <c r="D1375" i="12"/>
  <c r="D1822" i="12"/>
  <c r="D1368" i="12"/>
  <c r="D373" i="12"/>
  <c r="D2305" i="12"/>
  <c r="D5827" i="12"/>
  <c r="D4584" i="12"/>
  <c r="D1796" i="12"/>
  <c r="D4162" i="12"/>
  <c r="D1662" i="12"/>
  <c r="D1598" i="12"/>
  <c r="D1131" i="12"/>
  <c r="D3443" i="12"/>
  <c r="D6854" i="12"/>
  <c r="D1364" i="12"/>
  <c r="D6535" i="12"/>
  <c r="D2385" i="12"/>
  <c r="D4201" i="12"/>
  <c r="D1168" i="12"/>
  <c r="D6702" i="12"/>
  <c r="D2936" i="12"/>
  <c r="D3969" i="12"/>
  <c r="D4441" i="12"/>
  <c r="D4641" i="12"/>
  <c r="D3182" i="12"/>
  <c r="D6442" i="12"/>
  <c r="D6722" i="12"/>
  <c r="D1400" i="12"/>
  <c r="D192" i="12"/>
  <c r="D1095" i="12"/>
  <c r="D121" i="12"/>
  <c r="D518" i="12"/>
  <c r="D3142" i="12"/>
  <c r="D6014" i="12"/>
  <c r="D5886" i="12"/>
  <c r="D724" i="12"/>
  <c r="D6554" i="12"/>
  <c r="D1187" i="12"/>
  <c r="D1731" i="12"/>
  <c r="D3086" i="12"/>
  <c r="D2968" i="12"/>
  <c r="D6345" i="12"/>
  <c r="D4183" i="12"/>
  <c r="D1636" i="12"/>
  <c r="D1489" i="12"/>
  <c r="D6528" i="12"/>
  <c r="D6043" i="12"/>
  <c r="D3809" i="12"/>
  <c r="D1606" i="12"/>
  <c r="D168" i="12"/>
  <c r="D41" i="12"/>
  <c r="D5906" i="12"/>
  <c r="D4009" i="12"/>
  <c r="D6821" i="12"/>
  <c r="D2554" i="12"/>
  <c r="D658" i="12"/>
  <c r="D6753" i="12"/>
  <c r="D6664" i="12"/>
  <c r="D7018" i="12"/>
  <c r="D2524" i="12"/>
  <c r="D7163" i="12"/>
  <c r="D1316" i="12"/>
  <c r="D6676" i="12"/>
  <c r="D2542" i="12"/>
  <c r="D6478" i="12"/>
  <c r="D4073" i="12"/>
  <c r="D1277" i="12"/>
  <c r="D4092" i="12"/>
  <c r="D2005" i="12"/>
  <c r="D1759" i="12"/>
  <c r="D6481" i="12"/>
  <c r="D5374" i="12"/>
  <c r="D1577" i="12"/>
  <c r="D743" i="12"/>
  <c r="D5966" i="12"/>
  <c r="D2725" i="12"/>
  <c r="D5398" i="12"/>
  <c r="D3163" i="12"/>
  <c r="D1774" i="12"/>
  <c r="D3543" i="12"/>
  <c r="D2106" i="12"/>
  <c r="D1312" i="12"/>
  <c r="D872" i="12"/>
  <c r="D4056" i="12"/>
  <c r="D5006" i="12"/>
  <c r="D6282" i="12"/>
  <c r="D6415" i="12"/>
  <c r="D1712" i="12"/>
  <c r="D7170" i="12"/>
  <c r="D6274" i="12"/>
  <c r="D6420" i="12"/>
  <c r="D5742" i="12"/>
  <c r="D1071" i="12"/>
  <c r="D6443" i="12"/>
  <c r="D6509" i="12"/>
  <c r="D1394" i="12"/>
  <c r="D4520" i="12"/>
  <c r="D5012" i="12"/>
  <c r="D594" i="12"/>
  <c r="D3013" i="12"/>
  <c r="D2743" i="12"/>
  <c r="D1486" i="12"/>
  <c r="D5618" i="12"/>
  <c r="D1608" i="12"/>
  <c r="D3377" i="12"/>
  <c r="D1370" i="12"/>
  <c r="D4767" i="12"/>
  <c r="D3325" i="12"/>
  <c r="D6355" i="12"/>
  <c r="D602" i="12"/>
  <c r="D4084" i="12"/>
  <c r="D4172" i="12"/>
  <c r="D3743" i="12"/>
  <c r="D2051" i="12"/>
  <c r="D2303" i="12"/>
  <c r="D6028" i="12"/>
  <c r="D3328" i="12"/>
  <c r="D487" i="12"/>
  <c r="D1387" i="12"/>
  <c r="D2780" i="12"/>
  <c r="D1765" i="12"/>
  <c r="D1650" i="12"/>
  <c r="D2415" i="12"/>
  <c r="D3496" i="12"/>
  <c r="D414" i="12"/>
  <c r="D4939" i="12"/>
  <c r="D2078" i="12"/>
  <c r="D5929" i="12"/>
  <c r="D4519" i="12"/>
  <c r="D1730" i="12"/>
  <c r="D6236" i="12"/>
  <c r="D1930" i="12"/>
  <c r="D1873" i="12"/>
  <c r="D3935" i="12"/>
  <c r="D1506" i="12"/>
  <c r="D2798" i="12"/>
  <c r="D2236" i="12"/>
  <c r="D5774" i="12"/>
  <c r="D3332" i="12"/>
  <c r="D620" i="12"/>
  <c r="D1434" i="12"/>
  <c r="D970" i="12"/>
  <c r="D2007" i="12"/>
  <c r="D6201" i="12"/>
  <c r="D287" i="12"/>
  <c r="D1983" i="12"/>
  <c r="D3317" i="12"/>
  <c r="D7048" i="12"/>
  <c r="D3845" i="12"/>
  <c r="D6324" i="12"/>
  <c r="D488" i="12"/>
  <c r="D6126" i="12"/>
  <c r="D1515" i="12"/>
  <c r="D2934" i="12"/>
  <c r="D5763" i="12"/>
  <c r="D4785" i="12"/>
  <c r="D6795" i="12"/>
  <c r="D6597" i="12"/>
  <c r="D1972" i="12"/>
  <c r="D4905" i="12"/>
  <c r="D3413" i="12"/>
  <c r="D2269" i="12"/>
  <c r="D1603" i="12"/>
  <c r="D1764" i="12"/>
  <c r="D831" i="12"/>
  <c r="D1029" i="12"/>
  <c r="D4779" i="12"/>
  <c r="D3424" i="12"/>
  <c r="D4512" i="12"/>
  <c r="D4704" i="12"/>
  <c r="D6858" i="12"/>
  <c r="D5915" i="12"/>
  <c r="D827" i="12"/>
  <c r="D725" i="12"/>
  <c r="D2222" i="12"/>
  <c r="D1571" i="12"/>
  <c r="D1198" i="12"/>
  <c r="D5573" i="12"/>
  <c r="D5427" i="12"/>
  <c r="D6007" i="12"/>
  <c r="D5604" i="12"/>
  <c r="D3101" i="12"/>
  <c r="D2682" i="12"/>
  <c r="D3023" i="12"/>
  <c r="D1232" i="12"/>
  <c r="D4427" i="12"/>
  <c r="D5610" i="12"/>
  <c r="D4637" i="12"/>
  <c r="D2703" i="12"/>
  <c r="D907" i="12"/>
  <c r="D5090" i="12"/>
  <c r="D6614" i="12"/>
  <c r="D1685" i="12"/>
  <c r="D6695" i="12"/>
  <c r="D2876" i="12"/>
  <c r="D6226" i="12"/>
  <c r="D6984" i="12"/>
  <c r="D5979" i="12"/>
  <c r="D7087" i="12"/>
  <c r="D6835" i="12"/>
  <c r="D1715" i="12"/>
  <c r="D4233" i="12"/>
  <c r="D1061" i="12"/>
  <c r="D3466" i="12"/>
  <c r="D5927" i="12"/>
  <c r="D6495" i="12"/>
  <c r="D5652" i="12"/>
  <c r="D5953" i="12"/>
  <c r="D295" i="12"/>
  <c r="D2593" i="12"/>
  <c r="D5845" i="12"/>
  <c r="D3796" i="12"/>
  <c r="D2918" i="12"/>
  <c r="D4923" i="12"/>
  <c r="D362" i="12"/>
  <c r="D617" i="12"/>
  <c r="D5161" i="12"/>
  <c r="D5961" i="12"/>
  <c r="D4310" i="12"/>
  <c r="D3318" i="12"/>
  <c r="D1501" i="12"/>
  <c r="D2413" i="12"/>
  <c r="D1570" i="12"/>
  <c r="D857" i="12"/>
  <c r="D5944" i="12"/>
  <c r="D7011" i="12"/>
  <c r="D1635" i="12"/>
  <c r="D448" i="12"/>
  <c r="D3455" i="12"/>
  <c r="D718" i="12"/>
  <c r="D3788" i="12"/>
  <c r="D4024" i="12"/>
  <c r="D1666" i="12"/>
  <c r="D4738" i="12"/>
  <c r="D6348" i="12"/>
  <c r="D3225" i="12"/>
  <c r="D5478" i="12"/>
  <c r="D5423" i="12"/>
  <c r="D1584" i="12"/>
  <c r="D5933" i="12"/>
  <c r="D2274" i="12"/>
  <c r="D1829" i="12"/>
  <c r="D4802" i="12"/>
  <c r="D4811" i="12"/>
  <c r="D4248" i="12"/>
  <c r="D1753" i="12"/>
  <c r="D4066" i="12"/>
  <c r="D6589" i="12"/>
  <c r="D998" i="12"/>
  <c r="D876" i="12"/>
  <c r="D1244" i="12"/>
  <c r="D1356" i="12"/>
  <c r="D248" i="12"/>
  <c r="D3879" i="12"/>
  <c r="D6982" i="12"/>
  <c r="D3786" i="12"/>
  <c r="D3402" i="12"/>
  <c r="D717" i="12"/>
  <c r="D6638" i="12"/>
  <c r="D929" i="12"/>
  <c r="D3180" i="12"/>
  <c r="D6764" i="12"/>
  <c r="D1022" i="12"/>
  <c r="D2932" i="12"/>
  <c r="D6667" i="12"/>
  <c r="D477" i="12"/>
  <c r="D1254" i="12"/>
  <c r="D4984" i="12"/>
  <c r="D978" i="12"/>
  <c r="D5740" i="12"/>
  <c r="D6259" i="12"/>
  <c r="D798" i="12"/>
  <c r="D4462" i="12"/>
  <c r="D6375" i="12"/>
  <c r="D1268" i="12"/>
  <c r="D6261" i="12"/>
  <c r="D903" i="12"/>
  <c r="D6051" i="12"/>
  <c r="D3159" i="12"/>
  <c r="D3043" i="12"/>
  <c r="D2690" i="12"/>
  <c r="D2887" i="12"/>
  <c r="D4952" i="12"/>
  <c r="D6472" i="12"/>
  <c r="D5234" i="12"/>
  <c r="D5407" i="12"/>
  <c r="D5806" i="12"/>
  <c r="D770" i="12"/>
  <c r="D1962" i="12"/>
  <c r="D3202" i="12"/>
  <c r="D6993" i="12"/>
  <c r="D6224" i="12"/>
  <c r="D937" i="12"/>
  <c r="D1898" i="12"/>
  <c r="D4805" i="12"/>
  <c r="D3725" i="12"/>
  <c r="D6146" i="12"/>
  <c r="D1801" i="12"/>
  <c r="D3046" i="12"/>
  <c r="D3557" i="12"/>
  <c r="D2387" i="12"/>
  <c r="D2245" i="12"/>
  <c r="D1748" i="12"/>
  <c r="D2548" i="12"/>
  <c r="D5531" i="12"/>
  <c r="D2608" i="12"/>
  <c r="D5962" i="12"/>
  <c r="D5829" i="12"/>
  <c r="D2384" i="12"/>
  <c r="D3844" i="12"/>
  <c r="D5905" i="12"/>
  <c r="D1733" i="12"/>
  <c r="D3445" i="12"/>
  <c r="D6092" i="12"/>
  <c r="D2281" i="12"/>
  <c r="D2233" i="12"/>
  <c r="D5031" i="12"/>
  <c r="D3340" i="12"/>
  <c r="D4457" i="12"/>
  <c r="D5008" i="12"/>
  <c r="D2040" i="12"/>
  <c r="D5462" i="12"/>
  <c r="D2915" i="12"/>
  <c r="D3069" i="12"/>
  <c r="D4769" i="12"/>
  <c r="D4389" i="12"/>
  <c r="D4018" i="12"/>
  <c r="D5200" i="12"/>
  <c r="D6004" i="12"/>
  <c r="D1263" i="12"/>
  <c r="D5082" i="12"/>
  <c r="D153" i="12"/>
  <c r="D5999" i="12"/>
  <c r="D7106" i="12"/>
  <c r="D5492" i="12"/>
  <c r="D5428" i="12"/>
  <c r="D5700" i="12"/>
  <c r="D6155" i="12"/>
  <c r="D1063" i="12"/>
  <c r="D3946" i="12"/>
  <c r="D2462" i="12"/>
  <c r="D4090" i="12"/>
  <c r="D2392" i="12"/>
  <c r="D1965" i="12"/>
  <c r="D4257" i="12"/>
  <c r="D2826" i="12"/>
  <c r="D5946" i="12"/>
  <c r="D4558" i="12"/>
  <c r="D4603" i="12"/>
  <c r="D2640" i="12"/>
  <c r="D1273" i="12"/>
  <c r="D3016" i="12"/>
  <c r="D766" i="12"/>
  <c r="D5549" i="12"/>
  <c r="D2395" i="12"/>
  <c r="D5310" i="12"/>
  <c r="D3504" i="12"/>
  <c r="D1960" i="12"/>
  <c r="D2694" i="12"/>
  <c r="D2697" i="12"/>
  <c r="D3906" i="12"/>
  <c r="D1452" i="12"/>
  <c r="D5040" i="12"/>
  <c r="D4768" i="12"/>
  <c r="D5737" i="12"/>
  <c r="D3100" i="12"/>
  <c r="D2168" i="12"/>
  <c r="D2302" i="12"/>
  <c r="D1117" i="12"/>
  <c r="D4444" i="12"/>
  <c r="D5340" i="12"/>
  <c r="D920" i="12"/>
  <c r="D4961" i="12"/>
  <c r="D1706" i="12"/>
  <c r="D938" i="12"/>
  <c r="D2584" i="12"/>
  <c r="D2383" i="12"/>
  <c r="D5126" i="12"/>
  <c r="D1612" i="12"/>
  <c r="D1839" i="12"/>
  <c r="D5091" i="12"/>
  <c r="D5499" i="12"/>
  <c r="D4489" i="12"/>
  <c r="D5859" i="12"/>
  <c r="D5588" i="12"/>
  <c r="D5334" i="12"/>
  <c r="D6488" i="12"/>
  <c r="D3006" i="12"/>
  <c r="D2687" i="12"/>
  <c r="D4867" i="12"/>
  <c r="D6145" i="12"/>
  <c r="D5392" i="12"/>
  <c r="D1979" i="12"/>
  <c r="D4835" i="12"/>
  <c r="D5716" i="12"/>
  <c r="D2594" i="12"/>
  <c r="D1018" i="12"/>
  <c r="D3358" i="12"/>
  <c r="D4993" i="12"/>
  <c r="D1346" i="12"/>
  <c r="D3491" i="12"/>
  <c r="D4525" i="12"/>
  <c r="D376" i="12"/>
  <c r="D5765" i="12"/>
  <c r="D5760" i="12"/>
  <c r="D5286" i="12"/>
  <c r="D2147" i="12"/>
  <c r="D4343" i="12"/>
  <c r="D4070" i="12"/>
  <c r="D4602" i="12"/>
  <c r="D3539" i="12"/>
  <c r="D1911" i="12"/>
  <c r="D5187" i="12"/>
  <c r="D6179" i="12"/>
  <c r="D2614" i="12"/>
  <c r="D4960" i="12"/>
  <c r="D6917" i="12"/>
  <c r="D2018" i="12"/>
  <c r="D1091" i="12"/>
  <c r="D1988" i="12"/>
  <c r="D4868" i="12"/>
  <c r="D5205" i="12"/>
  <c r="D4169" i="12"/>
  <c r="D2555" i="12"/>
  <c r="D6387" i="12"/>
  <c r="D2214" i="12"/>
  <c r="D5993" i="12"/>
  <c r="D1601" i="12"/>
  <c r="D2049" i="12"/>
  <c r="D4863" i="12"/>
  <c r="D2992" i="12"/>
  <c r="D3887" i="12"/>
  <c r="D3502" i="12"/>
  <c r="D5601" i="12"/>
  <c r="D1783" i="12"/>
  <c r="D4590" i="12"/>
  <c r="D5751" i="12"/>
  <c r="D6685" i="12"/>
  <c r="D5898" i="12"/>
  <c r="D7133" i="12"/>
  <c r="D2615" i="12"/>
  <c r="D6769" i="12"/>
  <c r="D351" i="12"/>
  <c r="D2162" i="12"/>
  <c r="D503" i="12"/>
  <c r="D5125" i="12"/>
  <c r="D6464" i="12"/>
  <c r="D3030" i="12"/>
  <c r="D610" i="12"/>
  <c r="D3138" i="12"/>
  <c r="D3858" i="12"/>
  <c r="D1304" i="12"/>
  <c r="D6682" i="12"/>
  <c r="D249" i="12"/>
  <c r="D3301" i="12"/>
  <c r="D5656" i="12"/>
  <c r="D2721" i="12"/>
  <c r="D1309" i="12"/>
  <c r="D4055" i="12"/>
  <c r="D5393" i="12"/>
  <c r="D5359" i="12"/>
  <c r="D7097" i="12"/>
  <c r="D1213" i="12"/>
  <c r="D4470" i="12"/>
  <c r="D2650" i="12"/>
  <c r="D1725" i="12"/>
  <c r="D5218" i="12"/>
  <c r="D6974" i="12"/>
  <c r="D4471" i="12"/>
  <c r="D6538" i="12"/>
  <c r="D4946" i="12"/>
  <c r="D6432" i="12"/>
  <c r="D5206" i="12"/>
  <c r="D839" i="12"/>
  <c r="D6301" i="12"/>
  <c r="D1332" i="12"/>
  <c r="D3487" i="12"/>
  <c r="D5486" i="12"/>
  <c r="D777" i="12"/>
  <c r="D2455" i="12"/>
  <c r="D2957" i="12"/>
  <c r="D3185" i="12"/>
  <c r="D1991" i="12"/>
  <c r="D4498" i="12"/>
  <c r="D5804" i="12"/>
  <c r="D1887" i="12"/>
  <c r="D1412" i="12"/>
  <c r="D4691" i="12"/>
  <c r="D1624" i="12"/>
  <c r="D5894" i="12"/>
  <c r="D1980" i="12"/>
  <c r="D3490" i="12"/>
  <c r="D5387" i="12"/>
  <c r="D4285" i="12"/>
  <c r="D5678" i="12"/>
  <c r="D1674" i="12"/>
  <c r="D5209" i="12"/>
  <c r="D2310" i="12"/>
  <c r="D2423" i="12"/>
  <c r="D6369" i="12"/>
  <c r="D5317" i="12"/>
  <c r="D758" i="12"/>
  <c r="D2036" i="12"/>
  <c r="D282" i="12"/>
  <c r="D5150" i="12"/>
  <c r="D5532" i="12"/>
  <c r="D5399" i="12"/>
  <c r="D3869" i="12"/>
  <c r="D3841" i="12"/>
  <c r="D5154" i="12"/>
  <c r="D6950" i="12"/>
  <c r="D294" i="12"/>
  <c r="D341" i="12"/>
  <c r="D2493" i="12"/>
  <c r="D5329" i="12"/>
  <c r="D4505" i="12"/>
  <c r="D2472" i="12"/>
  <c r="D3748" i="12"/>
  <c r="D2402" i="12"/>
  <c r="D867" i="12"/>
  <c r="D6674" i="12"/>
  <c r="D1402" i="12"/>
  <c r="D4647" i="12"/>
  <c r="D4625" i="12"/>
  <c r="D3343" i="12"/>
  <c r="D2362" i="12"/>
  <c r="D4336" i="12"/>
  <c r="D405" i="12"/>
  <c r="D4357" i="12"/>
  <c r="D2360" i="12"/>
  <c r="D4582" i="12"/>
  <c r="D3999" i="12"/>
  <c r="D5646" i="12"/>
  <c r="D2681" i="12"/>
  <c r="D3096" i="12"/>
  <c r="D3350" i="12"/>
  <c r="D6195" i="12"/>
  <c r="D1830" i="12"/>
  <c r="D6008" i="12"/>
  <c r="D3900" i="12"/>
  <c r="D3259" i="12"/>
  <c r="D2488" i="12"/>
  <c r="D4205" i="12"/>
  <c r="D4721" i="12"/>
  <c r="D6789" i="12"/>
  <c r="D3037" i="12"/>
  <c r="D2828" i="12"/>
  <c r="D1105" i="12"/>
  <c r="D1532" i="12"/>
  <c r="D6505" i="12"/>
  <c r="D6156" i="12"/>
  <c r="D4244" i="12"/>
  <c r="D5542" i="12"/>
  <c r="D6607" i="12"/>
  <c r="D2644" i="12"/>
  <c r="D3829" i="12"/>
  <c r="D3489" i="12"/>
  <c r="D5271" i="12"/>
  <c r="D2234" i="12"/>
  <c r="D5870" i="12"/>
  <c r="D4847" i="12"/>
  <c r="D2789" i="12"/>
  <c r="D4138" i="12"/>
  <c r="D1798" i="12"/>
  <c r="D2668" i="12"/>
  <c r="D2840" i="12"/>
  <c r="D2090" i="12"/>
  <c r="D1890" i="12"/>
  <c r="D3930" i="12"/>
  <c r="D4335" i="12"/>
  <c r="D4161" i="12"/>
  <c r="D2719" i="12"/>
  <c r="D3976" i="12"/>
  <c r="D6327" i="12"/>
  <c r="D6955" i="12"/>
  <c r="D6128" i="12"/>
  <c r="D6315" i="12"/>
  <c r="D6949" i="12"/>
  <c r="D7176" i="12"/>
  <c r="D1825" i="12"/>
  <c r="D5703" i="12"/>
  <c r="D1732" i="12"/>
  <c r="D1474" i="12"/>
  <c r="D4469" i="12"/>
  <c r="D6083" i="12"/>
  <c r="D1488" i="12"/>
  <c r="D478" i="12"/>
  <c r="D5093" i="12"/>
  <c r="D1426" i="12"/>
  <c r="D2092" i="12"/>
  <c r="D2765" i="12"/>
  <c r="D2163" i="12"/>
  <c r="D6697" i="12"/>
  <c r="D5135" i="12"/>
  <c r="D4133" i="12"/>
  <c r="D2190" i="12"/>
  <c r="D1032" i="12"/>
  <c r="D2008" i="12"/>
  <c r="D3476" i="12"/>
  <c r="D3068" i="12"/>
  <c r="D6009" i="12"/>
  <c r="D445" i="12"/>
  <c r="D4919" i="12"/>
  <c r="D3403" i="12"/>
  <c r="D4345" i="12"/>
  <c r="D5292" i="12"/>
  <c r="D2476" i="12"/>
  <c r="D697" i="12"/>
  <c r="D3531" i="12"/>
  <c r="D4210" i="12"/>
  <c r="D1672" i="12"/>
  <c r="D2545" i="12"/>
  <c r="D4120" i="12"/>
  <c r="D1705" i="12"/>
  <c r="D1129" i="12"/>
  <c r="D5650" i="12"/>
  <c r="D5453" i="12"/>
  <c r="D5256" i="12"/>
  <c r="D5196" i="12"/>
  <c r="D814" i="12"/>
  <c r="D5725" i="12"/>
  <c r="D6906" i="12"/>
  <c r="D6859" i="12"/>
  <c r="D2823" i="12"/>
  <c r="D6270" i="12"/>
  <c r="D5901" i="12"/>
  <c r="D6215" i="12"/>
  <c r="D4074" i="12"/>
  <c r="D5422" i="12"/>
  <c r="D7065" i="12"/>
  <c r="D6733" i="12"/>
  <c r="D6543" i="12"/>
  <c r="D229" i="12"/>
  <c r="D604" i="12"/>
  <c r="D2609" i="12"/>
  <c r="D6901" i="12"/>
  <c r="D6361" i="12"/>
  <c r="D953" i="12"/>
  <c r="D4240" i="12"/>
  <c r="D605" i="12"/>
  <c r="D977" i="12"/>
  <c r="D6523" i="12"/>
  <c r="D2642" i="12"/>
  <c r="D4874" i="12"/>
  <c r="D1863" i="12"/>
  <c r="D589" i="12"/>
  <c r="D6165" i="12"/>
  <c r="D6878" i="12"/>
  <c r="D1599" i="12"/>
  <c r="D6254" i="12"/>
  <c r="D5158" i="12"/>
  <c r="D468" i="12"/>
  <c r="D312" i="12"/>
  <c r="D293" i="12"/>
  <c r="D3861" i="12"/>
  <c r="D3474" i="12"/>
  <c r="D5396" i="12"/>
  <c r="D6333" i="12"/>
  <c r="D653" i="12"/>
  <c r="D5545" i="12"/>
  <c r="D5976" i="12"/>
  <c r="D2951" i="12"/>
  <c r="D6631" i="12"/>
  <c r="D2042" i="12"/>
  <c r="D2179" i="12"/>
  <c r="D3967" i="12"/>
  <c r="D570" i="12"/>
  <c r="D5099" i="12"/>
  <c r="D528" i="12"/>
  <c r="D3121" i="12"/>
  <c r="D5097" i="12"/>
  <c r="D4158" i="12"/>
  <c r="D748" i="12"/>
  <c r="D5268" i="12"/>
  <c r="D783" i="12"/>
  <c r="D4004" i="12"/>
  <c r="D5729" i="12"/>
  <c r="D5152" i="12"/>
  <c r="D2105" i="12"/>
  <c r="D5502" i="12"/>
  <c r="D6402" i="12"/>
  <c r="D1585" i="12"/>
  <c r="D396" i="12"/>
  <c r="D2528" i="12"/>
  <c r="D3800" i="12"/>
  <c r="D5047" i="12"/>
  <c r="D693" i="12"/>
  <c r="D6444" i="12"/>
  <c r="D6209" i="12"/>
  <c r="D6615" i="12"/>
  <c r="D1089" i="12"/>
  <c r="D5000" i="12"/>
  <c r="D5566" i="12"/>
  <c r="D2072" i="12"/>
  <c r="D5670" i="12"/>
  <c r="D6954" i="12"/>
  <c r="D2241" i="12"/>
  <c r="D1289" i="12"/>
  <c r="D3545" i="12"/>
  <c r="D338" i="12"/>
  <c r="D4671" i="12"/>
  <c r="D1206" i="12"/>
  <c r="D2099" i="12"/>
  <c r="D2864" i="12"/>
  <c r="D5959" i="12"/>
  <c r="D2318" i="12"/>
  <c r="D5761" i="12"/>
  <c r="D6651" i="12"/>
  <c r="D5379" i="12"/>
  <c r="D2728" i="12"/>
  <c r="D6502" i="12"/>
  <c r="D4128" i="12"/>
  <c r="D895" i="12"/>
  <c r="D1444" i="12"/>
  <c r="D6080" i="12"/>
  <c r="D5066" i="12"/>
  <c r="D4598" i="12"/>
  <c r="D2252" i="12"/>
  <c r="D923" i="12"/>
  <c r="D4524" i="12"/>
  <c r="D3831" i="12"/>
  <c r="D3215" i="12"/>
  <c r="D2622" i="12"/>
  <c r="D1078" i="12"/>
  <c r="D130" i="12"/>
  <c r="D5814" i="12"/>
  <c r="D2688" i="12"/>
  <c r="D2645" i="12"/>
  <c r="D4355" i="12"/>
  <c r="D4707" i="12"/>
  <c r="D960" i="12"/>
  <c r="D4500" i="12"/>
  <c r="D914" i="12"/>
  <c r="D5204" i="12"/>
  <c r="D4192" i="12"/>
  <c r="D2680" i="12"/>
  <c r="D5061" i="12"/>
  <c r="D5641" i="12"/>
  <c r="D3141" i="12"/>
  <c r="D1868" i="12"/>
  <c r="D5654" i="12"/>
  <c r="D5111" i="12"/>
  <c r="D2349" i="12"/>
  <c r="D2573" i="12"/>
  <c r="D1655" i="12"/>
  <c r="D5579" i="12"/>
  <c r="D1527" i="12"/>
  <c r="D2393" i="12"/>
  <c r="D6356" i="12"/>
  <c r="D7001" i="12"/>
  <c r="D4733" i="12"/>
  <c r="D1757" i="12"/>
  <c r="D5401" i="12"/>
  <c r="D4495" i="12"/>
  <c r="D133" i="12"/>
  <c r="D4196" i="12"/>
  <c r="D1792" i="12"/>
  <c r="D6581" i="12"/>
  <c r="D3246" i="12"/>
  <c r="D3898" i="12"/>
  <c r="D6571" i="12"/>
  <c r="D4371" i="12"/>
  <c r="D7102" i="12"/>
  <c r="D586" i="12"/>
  <c r="D199" i="12"/>
  <c r="D6569" i="12"/>
  <c r="D6341" i="12"/>
  <c r="D6135" i="12"/>
  <c r="D3547" i="12"/>
  <c r="D789" i="12"/>
  <c r="D6794" i="12"/>
  <c r="D5750" i="12"/>
  <c r="D6293" i="12"/>
  <c r="D5950" i="12"/>
  <c r="D1741" i="12"/>
  <c r="D996" i="12"/>
  <c r="D4827" i="12"/>
  <c r="D4967" i="12"/>
  <c r="D6652" i="12"/>
  <c r="D5490" i="12"/>
  <c r="D910" i="12"/>
  <c r="D5167" i="12"/>
  <c r="D2240" i="12"/>
  <c r="D5620" i="12"/>
  <c r="D3261" i="12"/>
  <c r="D2857" i="12"/>
  <c r="D6314" i="12"/>
  <c r="D738" i="12"/>
  <c r="D2784" i="12"/>
  <c r="D5952" i="12"/>
  <c r="D1856" i="12"/>
  <c r="D1934" i="12"/>
  <c r="D4374" i="12"/>
  <c r="D4652" i="12"/>
  <c r="D729" i="12"/>
  <c r="D5471" i="12"/>
  <c r="D4746" i="12"/>
  <c r="D1651" i="12"/>
  <c r="D5842" i="12"/>
  <c r="D3784" i="12"/>
  <c r="D4714" i="12"/>
  <c r="D5063" i="12"/>
  <c r="D1211" i="12"/>
  <c r="D2375" i="12"/>
  <c r="D4997" i="12"/>
  <c r="D4264" i="12"/>
  <c r="D896" i="12"/>
  <c r="D2180" i="12"/>
  <c r="D6611" i="12"/>
  <c r="D339" i="12"/>
  <c r="D6846" i="12"/>
  <c r="D5148" i="12"/>
  <c r="D4534" i="12"/>
  <c r="D5432" i="12"/>
  <c r="D6166" i="12"/>
  <c r="D7055" i="12"/>
  <c r="D2870" i="12"/>
  <c r="D5505" i="12"/>
  <c r="D2445" i="12"/>
  <c r="D1240" i="12"/>
  <c r="D6800" i="12"/>
  <c r="D7010" i="12"/>
  <c r="D991" i="12"/>
  <c r="D4069" i="12"/>
  <c r="D845" i="12"/>
  <c r="D2232" i="12"/>
  <c r="D101" i="12"/>
  <c r="D3811" i="12"/>
  <c r="D5382" i="12"/>
  <c r="D6737" i="12"/>
  <c r="D2149" i="12"/>
  <c r="D5630" i="12"/>
  <c r="D5472" i="12"/>
  <c r="D457" i="12"/>
  <c r="D4165" i="12"/>
  <c r="D42" i="12"/>
  <c r="D1514" i="12"/>
  <c r="D2079" i="12"/>
  <c r="D1814" i="12"/>
  <c r="D829" i="12"/>
  <c r="D950" i="12"/>
  <c r="D4144" i="12"/>
  <c r="D6174" i="12"/>
  <c r="D2291" i="12"/>
  <c r="D6107" i="12"/>
  <c r="D316" i="12"/>
  <c r="D5321" i="12"/>
  <c r="D3174" i="12"/>
  <c r="D2379" i="12"/>
  <c r="D6087" i="12"/>
  <c r="D4781" i="12"/>
  <c r="D4031" i="12"/>
  <c r="D1151" i="12"/>
  <c r="D1935" i="12"/>
  <c r="D6421" i="12"/>
  <c r="D6003" i="12"/>
  <c r="D1104" i="12"/>
  <c r="D5189" i="12"/>
  <c r="D4757" i="12"/>
  <c r="D2431" i="12"/>
  <c r="D5164" i="12"/>
  <c r="D7017" i="12"/>
  <c r="D673" i="12"/>
  <c r="D3116" i="12"/>
  <c r="D5269" i="12"/>
  <c r="D662" i="12"/>
  <c r="D3005" i="12"/>
  <c r="D3236" i="12"/>
  <c r="D5131" i="12"/>
  <c r="D4631" i="12"/>
  <c r="D3000" i="12"/>
  <c r="D1912" i="12"/>
  <c r="D1884" i="12"/>
  <c r="D1817" i="12"/>
  <c r="D1931" i="12"/>
  <c r="D2014" i="12"/>
  <c r="D6081" i="12"/>
  <c r="D5552" i="12"/>
  <c r="D2273" i="12"/>
  <c r="D4550" i="12"/>
  <c r="D6792" i="12"/>
  <c r="D1197" i="12"/>
  <c r="D119" i="12"/>
  <c r="D590" i="12"/>
  <c r="D2495" i="12"/>
  <c r="D2735" i="12"/>
  <c r="D1481" i="12"/>
  <c r="D2417" i="12"/>
  <c r="D5981" i="12"/>
  <c r="D5720" i="12"/>
  <c r="D3925" i="12"/>
  <c r="D3554" i="12"/>
  <c r="D576" i="12"/>
  <c r="D1038" i="12"/>
  <c r="D2633" i="12"/>
  <c r="D3988" i="12"/>
  <c r="D1623" i="12"/>
  <c r="D1013" i="12"/>
  <c r="D6286" i="12"/>
  <c r="D6940" i="12"/>
  <c r="D5635" i="12"/>
  <c r="D556" i="12"/>
  <c r="D833" i="12"/>
  <c r="D6645" i="12"/>
  <c r="D4763" i="12"/>
  <c r="D1942" i="12"/>
  <c r="D6435" i="12"/>
  <c r="D6119" i="12"/>
  <c r="D676" i="12"/>
  <c r="D4126" i="12"/>
  <c r="D5795" i="12"/>
  <c r="D5714" i="12"/>
  <c r="D1167" i="12"/>
  <c r="D6451" i="12"/>
  <c r="D6869" i="12"/>
  <c r="D4106" i="12"/>
  <c r="D1859" i="12"/>
  <c r="D2041" i="12"/>
  <c r="D5541" i="12"/>
  <c r="D6689" i="12"/>
  <c r="D2421" i="12"/>
  <c r="D1355" i="12"/>
  <c r="D2732" i="12"/>
  <c r="D5971" i="12"/>
  <c r="D661" i="12"/>
  <c r="D4643" i="12"/>
  <c r="D7060" i="12"/>
  <c r="D5257" i="12"/>
  <c r="D6395" i="12"/>
  <c r="D5177" i="12"/>
  <c r="D434" i="12"/>
  <c r="D6344" i="12"/>
  <c r="D512" i="12"/>
  <c r="D5890" i="12"/>
  <c r="D3566" i="12"/>
  <c r="D3823" i="12"/>
  <c r="D1556" i="12"/>
  <c r="D2641" i="12"/>
  <c r="D726" i="12"/>
  <c r="D5782" i="12"/>
  <c r="D7026" i="12"/>
  <c r="D7134" i="12"/>
  <c r="D5345" i="12"/>
  <c r="D2054" i="12"/>
  <c r="D890" i="12"/>
  <c r="D5585" i="12"/>
  <c r="D1518" i="12"/>
  <c r="D5747" i="12"/>
  <c r="D6742" i="12"/>
  <c r="D6836" i="12"/>
  <c r="D6030" i="12"/>
  <c r="D4352" i="12"/>
  <c r="D1276" i="12"/>
  <c r="D7135" i="12"/>
  <c r="D6703" i="12"/>
  <c r="D7117" i="12"/>
  <c r="D1224" i="12"/>
  <c r="D6405" i="12"/>
  <c r="D6772" i="12"/>
  <c r="D154" i="12"/>
  <c r="D939" i="12"/>
  <c r="D6446" i="12"/>
  <c r="D4378" i="12"/>
  <c r="D3428" i="12"/>
  <c r="D593" i="12"/>
  <c r="D6485" i="12"/>
  <c r="D1659" i="12"/>
  <c r="D5225" i="12"/>
  <c r="D4163" i="12"/>
  <c r="D6625" i="12"/>
  <c r="D4815" i="12"/>
  <c r="D467" i="12"/>
  <c r="D1652" i="12"/>
  <c r="D2348" i="12"/>
  <c r="D1425" i="12"/>
  <c r="D5265" i="12"/>
  <c r="D4686" i="12"/>
  <c r="D4953" i="12"/>
  <c r="D346" i="12"/>
  <c r="D3266" i="12"/>
  <c r="D5298" i="12"/>
  <c r="D3825" i="12"/>
  <c r="D1478" i="12"/>
  <c r="D2908" i="12"/>
  <c r="D2996" i="12"/>
  <c r="D7101" i="12"/>
  <c r="D7159" i="12"/>
  <c r="D1090" i="12"/>
  <c r="D205" i="12"/>
  <c r="D627" i="12"/>
  <c r="D6230" i="12"/>
  <c r="D4013" i="12"/>
  <c r="D6624" i="12"/>
  <c r="D733" i="12"/>
  <c r="D5458" i="12"/>
  <c r="D1589" i="12"/>
  <c r="D3830" i="12"/>
  <c r="D6332" i="12"/>
  <c r="D5622" i="12"/>
  <c r="D1318" i="12"/>
  <c r="D276" i="12"/>
  <c r="D5240" i="12"/>
  <c r="D4778" i="12"/>
  <c r="D1134" i="12"/>
  <c r="D1949" i="12"/>
  <c r="D6958" i="12"/>
  <c r="D6292" i="12"/>
  <c r="D4200" i="12"/>
  <c r="D980" i="12"/>
  <c r="D1226" i="12"/>
  <c r="D3204" i="12"/>
  <c r="D1602" i="12"/>
  <c r="D3888" i="12"/>
  <c r="D1350" i="12"/>
  <c r="D2576" i="12"/>
  <c r="D2669" i="12"/>
  <c r="D1109" i="12"/>
  <c r="D1904" i="12"/>
  <c r="D6396" i="12"/>
  <c r="D2058" i="12"/>
  <c r="D1939" i="12"/>
  <c r="D834" i="12"/>
  <c r="D6756" i="12"/>
  <c r="D974" i="12"/>
  <c r="D4449" i="12"/>
  <c r="D3334" i="12"/>
  <c r="D2100" i="12"/>
  <c r="D1661" i="12"/>
  <c r="D4321" i="12"/>
  <c r="D6203" i="12"/>
  <c r="D1787" i="12"/>
  <c r="D5459" i="12"/>
  <c r="D881" i="12"/>
  <c r="D2337" i="12"/>
  <c r="D6264" i="12"/>
  <c r="D6071" i="12"/>
  <c r="D2225" i="12"/>
  <c r="D4683" i="12"/>
  <c r="D4032" i="12"/>
  <c r="D1166" i="12"/>
  <c r="D3151" i="12"/>
  <c r="D5802" i="12"/>
  <c r="D3943" i="12"/>
  <c r="D5822" i="12"/>
  <c r="D2132" i="12"/>
  <c r="D3300" i="12"/>
  <c r="D6244" i="12"/>
  <c r="D557" i="12"/>
  <c r="D3232" i="12"/>
  <c r="D6171" i="12"/>
  <c r="D2407" i="12"/>
  <c r="D5835" i="12"/>
  <c r="D5634" i="12"/>
  <c r="D3107" i="12"/>
  <c r="D3771" i="12"/>
  <c r="D5512" i="12"/>
  <c r="D6350" i="12"/>
  <c r="D3477" i="12"/>
  <c r="D4412" i="12"/>
  <c r="D7165" i="12"/>
  <c r="D182" i="12"/>
  <c r="D6525" i="12"/>
  <c r="D2448" i="12"/>
  <c r="D5114" i="12"/>
  <c r="D1824" i="12"/>
  <c r="D5558" i="12"/>
  <c r="D575" i="12"/>
  <c r="D6299" i="12"/>
  <c r="D2398" i="12"/>
  <c r="D4153" i="12"/>
  <c r="D4650" i="12"/>
  <c r="D698" i="12"/>
  <c r="D6658" i="12"/>
  <c r="D4968" i="12"/>
  <c r="D1274" i="12"/>
  <c r="D5800" i="12"/>
  <c r="D6108" i="12"/>
  <c r="D5660" i="12"/>
  <c r="D2359" i="12"/>
  <c r="D6778" i="12"/>
  <c r="D2866" i="12"/>
  <c r="D4501" i="12"/>
  <c r="D2330" i="12"/>
  <c r="D6590" i="12"/>
  <c r="D5597" i="12"/>
  <c r="D5198" i="12"/>
  <c r="D329" i="12"/>
  <c r="D6306" i="12"/>
  <c r="D3234" i="12"/>
  <c r="D2508" i="12"/>
  <c r="D429" i="12"/>
  <c r="D2141" i="12"/>
  <c r="D4573" i="12"/>
  <c r="D1800" i="12"/>
  <c r="D6576" i="12"/>
  <c r="D3493" i="12"/>
  <c r="D5278" i="12"/>
  <c r="D6987" i="12"/>
  <c r="D6501" i="12"/>
  <c r="D184" i="12"/>
  <c r="D1421" i="12"/>
  <c r="D1405" i="12"/>
  <c r="D819" i="12"/>
  <c r="D391" i="12"/>
  <c r="D795" i="12"/>
  <c r="D5035" i="12"/>
  <c r="D5261" i="12"/>
  <c r="D5571" i="12"/>
  <c r="D976" i="12"/>
  <c r="D3565" i="12"/>
  <c r="D5513" i="12"/>
  <c r="D681" i="12"/>
  <c r="D2457" i="12"/>
  <c r="D6351" i="12"/>
  <c r="D7033" i="12"/>
  <c r="D350" i="12"/>
  <c r="D4451" i="12"/>
  <c r="D5452" i="12"/>
  <c r="D5163" i="12"/>
  <c r="D3083" i="12"/>
  <c r="D2391" i="12"/>
  <c r="D1621" i="12"/>
  <c r="D5447" i="12"/>
  <c r="D321" i="12"/>
  <c r="D7053" i="12"/>
  <c r="D4790" i="12"/>
  <c r="D682" i="12"/>
  <c r="D4727" i="12"/>
  <c r="D5301" i="12"/>
  <c r="D4792" i="12"/>
  <c r="D526" i="12"/>
  <c r="D6308" i="12"/>
  <c r="D4840" i="12"/>
  <c r="D5229" i="12"/>
  <c r="D196" i="12"/>
  <c r="D416" i="12"/>
  <c r="D6588" i="12"/>
  <c r="D6758" i="12"/>
  <c r="D1642" i="12"/>
  <c r="D5995" i="12"/>
  <c r="D2103" i="12"/>
  <c r="D5980" i="12"/>
  <c r="D1579" i="12"/>
  <c r="D5594" i="12"/>
  <c r="D2016" i="12"/>
  <c r="D5882" i="12"/>
  <c r="D5287" i="12"/>
  <c r="D5799" i="12"/>
  <c r="D2482" i="12"/>
  <c r="D5420" i="12"/>
  <c r="D3473" i="12"/>
  <c r="D4974" i="12"/>
  <c r="D1625" i="12"/>
  <c r="D6605" i="12"/>
  <c r="D6788" i="12"/>
  <c r="D5029" i="12"/>
  <c r="D2803" i="12"/>
  <c r="D4705" i="12"/>
  <c r="D6034" i="12"/>
  <c r="D1838" i="12"/>
  <c r="D2185" i="12"/>
  <c r="D4125" i="12"/>
  <c r="D943" i="12"/>
  <c r="D2586" i="12"/>
  <c r="D2311" i="12"/>
  <c r="D2748" i="12"/>
  <c r="D3495" i="12"/>
  <c r="D2011" i="12"/>
  <c r="D3855" i="12"/>
  <c r="D3208" i="12"/>
  <c r="D637" i="12"/>
  <c r="D3450" i="12"/>
  <c r="D1924" i="12"/>
  <c r="D1172" i="12"/>
  <c r="D2095" i="12"/>
  <c r="D1990" i="12"/>
  <c r="D3382" i="12"/>
  <c r="D6221" i="12"/>
  <c r="D4585" i="12"/>
  <c r="D595" i="12"/>
  <c r="D6975" i="12"/>
  <c r="D4042" i="12"/>
  <c r="D6494" i="12"/>
  <c r="D4531" i="12"/>
  <c r="D1714" i="12"/>
  <c r="D874" i="12"/>
  <c r="D2962" i="12"/>
  <c r="D164" i="12"/>
  <c r="D4866" i="12"/>
  <c r="D1790" i="12"/>
  <c r="D1407" i="12"/>
  <c r="D6183" i="12"/>
  <c r="D1207" i="12"/>
  <c r="D4303" i="12"/>
  <c r="D6072" i="12"/>
  <c r="D6457" i="12"/>
  <c r="D5893" i="12"/>
  <c r="D851" i="12"/>
  <c r="D6021" i="12"/>
  <c r="D6228" i="12"/>
  <c r="D4424" i="12"/>
  <c r="D3277" i="12"/>
  <c r="D2655" i="12"/>
  <c r="D1915" i="12"/>
  <c r="D1726" i="12"/>
  <c r="D5309" i="12"/>
  <c r="D5851" i="12"/>
  <c r="D774" i="12"/>
  <c r="D5844" i="12"/>
  <c r="D5050" i="12"/>
  <c r="D4542" i="12"/>
  <c r="D2948" i="12"/>
  <c r="D6172" i="12"/>
  <c r="D2037" i="12"/>
  <c r="D1963" i="12"/>
  <c r="D2569" i="12"/>
  <c r="D2822" i="12"/>
  <c r="D3284" i="12"/>
  <c r="D915" i="12"/>
  <c r="D5449" i="12"/>
  <c r="D1464" i="12"/>
  <c r="D5861" i="12"/>
  <c r="D3847" i="12"/>
  <c r="D2130" i="12"/>
  <c r="D3123" i="12"/>
  <c r="D2966" i="12"/>
  <c r="D2386" i="12"/>
  <c r="D3564" i="12"/>
  <c r="D1663" i="12"/>
  <c r="D5565" i="12"/>
  <c r="D4566" i="12"/>
  <c r="D4206" i="12"/>
  <c r="D2199" i="12"/>
  <c r="D4565" i="12"/>
  <c r="D3313" i="12"/>
  <c r="D1926" i="12"/>
  <c r="D4838" i="12"/>
  <c r="D6170" i="12"/>
  <c r="D6163" i="12"/>
  <c r="D6925" i="12"/>
  <c r="D1083" i="12"/>
  <c r="D3298" i="12"/>
  <c r="D1883" i="12"/>
  <c r="D3501" i="12"/>
  <c r="D6583" i="12"/>
  <c r="D4493" i="12"/>
  <c r="D5320" i="12"/>
  <c r="D1864" i="12"/>
  <c r="D3919" i="12"/>
  <c r="D6121" i="12"/>
  <c r="D3448" i="12"/>
  <c r="D5694" i="12"/>
  <c r="D2921" i="12"/>
  <c r="D6152" i="12"/>
  <c r="D6500" i="12"/>
  <c r="D6892" i="12"/>
  <c r="D406" i="12"/>
  <c r="D6946" i="12"/>
  <c r="D5281" i="12"/>
  <c r="D125" i="12"/>
  <c r="D573" i="12"/>
  <c r="D4001" i="12"/>
  <c r="D5376" i="12"/>
  <c r="D6247" i="12"/>
  <c r="D6245" i="12"/>
  <c r="D7158" i="12"/>
  <c r="D38" i="12"/>
  <c r="D6956" i="12"/>
  <c r="D2769" i="12"/>
  <c r="D6336" i="12"/>
  <c r="D4886" i="12"/>
  <c r="D1564" i="12"/>
  <c r="D7175" i="12"/>
  <c r="D499" i="12"/>
  <c r="D395" i="12"/>
  <c r="D6686" i="12"/>
  <c r="D3747" i="12"/>
  <c r="D6073" i="12"/>
  <c r="D151" i="12"/>
  <c r="D6604" i="12"/>
  <c r="D27" i="12"/>
  <c r="D15" i="12"/>
  <c r="D251" i="12"/>
  <c r="D332" i="12"/>
  <c r="D1228" i="12"/>
  <c r="D6730" i="12"/>
  <c r="D516" i="12"/>
  <c r="D5869" i="12"/>
  <c r="D424" i="12"/>
  <c r="D3840" i="12"/>
  <c r="D3078" i="12"/>
  <c r="D2439" i="12"/>
  <c r="D1272" i="12"/>
  <c r="D2065" i="12"/>
  <c r="D6829" i="12"/>
  <c r="D2220" i="12"/>
  <c r="D6707" i="12"/>
  <c r="D3144" i="12"/>
  <c r="D6302" i="12"/>
  <c r="D4494" i="12"/>
  <c r="D4614" i="12"/>
  <c r="D398" i="12"/>
  <c r="D5522" i="12"/>
  <c r="D3541" i="12"/>
  <c r="D6606" i="12"/>
  <c r="D2196" i="12"/>
  <c r="D6047" i="12"/>
  <c r="D6158" i="12"/>
  <c r="D3119" i="12"/>
  <c r="D529" i="12"/>
  <c r="D843" i="12"/>
  <c r="D2467" i="12"/>
  <c r="D6452" i="12"/>
  <c r="D6189" i="12"/>
  <c r="D1178" i="12"/>
  <c r="D495" i="12"/>
  <c r="D6235" i="12"/>
  <c r="D1300" i="12"/>
  <c r="D2451" i="12"/>
  <c r="D359" i="12"/>
  <c r="D3974" i="12"/>
  <c r="D5466" i="12"/>
  <c r="D815" i="12"/>
  <c r="D4331" i="12"/>
  <c r="D7059" i="12"/>
  <c r="D1554" i="12"/>
  <c r="D1710" i="12"/>
  <c r="D4636" i="12"/>
  <c r="D2723" i="12"/>
  <c r="D4276" i="12"/>
  <c r="D2203" i="12"/>
  <c r="D1870" i="12"/>
  <c r="D1461" i="12"/>
  <c r="D6818" i="12"/>
  <c r="D2411" i="12"/>
  <c r="D6023" i="12"/>
  <c r="D2777" i="12"/>
  <c r="D6243" i="12"/>
  <c r="D5405" i="12"/>
  <c r="D1878" i="12"/>
  <c r="D2175" i="12"/>
  <c r="D2356" i="12"/>
  <c r="D4130" i="12"/>
  <c r="D2397" i="12"/>
  <c r="D3956" i="12"/>
  <c r="D782" i="12"/>
  <c r="D1727" i="12"/>
  <c r="D5955" i="12"/>
  <c r="D2499" i="12"/>
  <c r="D2021" i="12"/>
  <c r="D2221" i="12"/>
  <c r="D6936" i="12"/>
  <c r="D5798" i="12"/>
  <c r="D4837" i="12"/>
  <c r="D2900" i="12"/>
  <c r="D1037" i="12"/>
  <c r="D6386" i="12"/>
  <c r="D1428" i="12"/>
  <c r="D948" i="12"/>
  <c r="D462" i="12"/>
  <c r="D290" i="12"/>
  <c r="D6526" i="12"/>
  <c r="D1165" i="12"/>
  <c r="D3763" i="12"/>
  <c r="D2454" i="12"/>
  <c r="D5624" i="12"/>
  <c r="D472" i="12"/>
  <c r="D4661" i="12"/>
  <c r="D6076" i="12"/>
  <c r="D6422" i="12"/>
  <c r="D1033" i="12"/>
  <c r="D4751" i="12"/>
  <c r="D4551" i="12"/>
  <c r="D3419" i="12"/>
  <c r="D4794" i="12"/>
  <c r="D1100" i="12"/>
  <c r="D3161" i="12"/>
  <c r="D6006" i="12"/>
  <c r="D3546" i="12"/>
  <c r="D1560" i="12"/>
  <c r="D273" i="12"/>
  <c r="D7113" i="12"/>
  <c r="D3111" i="12"/>
  <c r="D5783" i="12"/>
  <c r="D1227" i="12"/>
  <c r="D6399" i="12"/>
  <c r="D3267" i="12"/>
  <c r="D6474" i="12"/>
  <c r="D1456" i="12"/>
  <c r="D4238" i="12"/>
  <c r="D4595" i="12"/>
  <c r="D6276" i="12"/>
  <c r="D957" i="12"/>
  <c r="D822" i="12"/>
  <c r="D5697" i="12"/>
  <c r="D917" i="12"/>
  <c r="D6909" i="12"/>
  <c r="D1881" i="12"/>
  <c r="D5607" i="12"/>
  <c r="D6852" i="12"/>
  <c r="D2208" i="12"/>
  <c r="D302" i="12"/>
  <c r="D5078" i="12"/>
  <c r="D5560" i="12"/>
  <c r="D1615" i="12"/>
  <c r="D527" i="12"/>
  <c r="D4459" i="12"/>
  <c r="D6181" i="12"/>
  <c r="D810" i="12"/>
  <c r="D6427" i="12"/>
  <c r="D3192" i="12"/>
  <c r="D6393" i="12"/>
  <c r="D4109" i="12"/>
  <c r="D6555" i="12"/>
  <c r="D4957" i="12"/>
  <c r="D4922" i="12"/>
  <c r="D2568" i="12"/>
  <c r="D2209" i="12"/>
  <c r="D5327" i="12"/>
  <c r="D4152" i="12"/>
  <c r="D6374" i="12"/>
  <c r="D5191" i="12"/>
  <c r="D5934" i="12"/>
  <c r="D5956" i="12"/>
  <c r="D1011" i="12"/>
  <c r="D2215" i="12"/>
  <c r="D458" i="12"/>
  <c r="D361" i="12"/>
  <c r="D1378" i="12"/>
  <c r="D4895" i="12"/>
  <c r="D3186" i="12"/>
  <c r="D6912" i="12"/>
  <c r="D559" i="12"/>
  <c r="D2468" i="12"/>
  <c r="D4049" i="12"/>
  <c r="D1804" i="12"/>
  <c r="D2125" i="12"/>
  <c r="D5446" i="12"/>
  <c r="D5526" i="12"/>
  <c r="D5127" i="12"/>
  <c r="D1114" i="12"/>
  <c r="D1505" i="12"/>
  <c r="D6684" i="12"/>
  <c r="D1809" i="12"/>
  <c r="D3736" i="12"/>
  <c r="D176" i="12"/>
  <c r="D1950" i="12"/>
  <c r="D2430" i="12"/>
  <c r="D383" i="12"/>
  <c r="D852" i="12"/>
  <c r="D6541" i="12"/>
  <c r="D3285" i="12"/>
  <c r="D5058" i="12"/>
  <c r="D2634" i="12"/>
  <c r="D1490" i="12"/>
  <c r="D5113" i="12"/>
  <c r="D2108" i="12"/>
  <c r="D5279" i="12"/>
  <c r="D2459" i="12"/>
  <c r="D6933" i="12"/>
  <c r="D636" i="12"/>
  <c r="D1786" i="12"/>
  <c r="D670" i="12"/>
  <c r="D4797" i="12"/>
  <c r="D2479" i="12"/>
  <c r="D5547" i="12"/>
  <c r="D1498" i="12"/>
  <c r="D2433" i="12"/>
  <c r="D1552" i="12"/>
  <c r="D4050" i="12"/>
  <c r="D2982" i="12"/>
  <c r="D4743" i="12"/>
  <c r="D540" i="12"/>
  <c r="D3505" i="12"/>
  <c r="D6211" i="12"/>
  <c r="D5653" i="12"/>
  <c r="D2210" i="12"/>
  <c r="D4560" i="12"/>
  <c r="D6914" i="12"/>
  <c r="D730" i="12"/>
  <c r="D4313" i="12"/>
  <c r="D6321" i="12"/>
  <c r="D5776" i="12"/>
  <c r="D1079" i="12"/>
  <c r="D6726" i="12"/>
  <c r="D5339" i="12"/>
  <c r="D368" i="12"/>
  <c r="D2406" i="12"/>
  <c r="D506" i="12"/>
  <c r="D511" i="12"/>
  <c r="D2881" i="12"/>
  <c r="D2631" i="12"/>
  <c r="D3749" i="12"/>
  <c r="D5238" i="12"/>
  <c r="D2564" i="12"/>
  <c r="D711" i="12"/>
  <c r="D6643" i="12"/>
  <c r="D3458" i="12"/>
  <c r="D2529" i="12"/>
  <c r="D6011" i="12"/>
  <c r="D5172" i="12"/>
  <c r="D5867" i="12"/>
  <c r="D6310" i="12"/>
  <c r="D1462" i="12"/>
  <c r="D4516" i="12"/>
  <c r="D1563" i="12"/>
  <c r="D6587" i="12"/>
  <c r="D1299" i="12"/>
  <c r="D1330" i="12"/>
  <c r="D1303" i="12"/>
  <c r="D5208" i="12"/>
  <c r="D5696" i="12"/>
  <c r="D2516" i="12"/>
  <c r="D4397" i="12"/>
  <c r="D935" i="12"/>
  <c r="D6316" i="12"/>
  <c r="D5773" i="12"/>
  <c r="D4688" i="12"/>
  <c r="D6751" i="12"/>
  <c r="D6143" i="12"/>
  <c r="D2441" i="12"/>
  <c r="D933" i="12"/>
  <c r="D4693" i="12"/>
  <c r="D4522" i="12"/>
  <c r="D6064" i="12"/>
  <c r="D1062" i="12"/>
  <c r="D1196" i="12"/>
  <c r="D3535" i="12"/>
  <c r="D940" i="12"/>
  <c r="D4330" i="12"/>
  <c r="D1107" i="12"/>
  <c r="D3368" i="12"/>
  <c r="D5518" i="12"/>
  <c r="D409" i="12"/>
  <c r="D6699" i="12"/>
  <c r="D1611" i="12"/>
  <c r="D2013" i="12"/>
  <c r="D1036" i="12"/>
  <c r="D5168" i="12"/>
  <c r="D2357" i="12"/>
  <c r="D5123" i="12"/>
  <c r="D4316" i="12"/>
  <c r="D4653" i="12"/>
  <c r="D2332" i="12"/>
  <c r="D2447" i="12"/>
  <c r="D3231" i="12"/>
  <c r="D1391" i="12"/>
  <c r="D2320" i="12"/>
  <c r="D6419" i="12"/>
  <c r="D148" i="12"/>
  <c r="D4788" i="12"/>
  <c r="D3555" i="12"/>
  <c r="D669" i="12"/>
  <c r="D1511" i="12"/>
  <c r="D5027" i="12"/>
  <c r="D6055" i="12"/>
  <c r="D4841" i="12"/>
  <c r="D2599" i="12"/>
  <c r="D1174" i="12"/>
  <c r="D6548" i="12"/>
  <c r="D2629" i="12"/>
  <c r="D3409" i="12"/>
  <c r="D2282" i="12"/>
  <c r="D1794" i="12"/>
  <c r="D4826" i="12"/>
  <c r="D6981" i="12"/>
  <c r="D4154" i="12"/>
  <c r="D2812" i="12"/>
  <c r="D1996" i="12"/>
  <c r="D4274" i="12"/>
  <c r="D4173" i="12"/>
  <c r="D3160" i="12"/>
  <c r="D2653" i="12"/>
  <c r="D5217" i="12"/>
  <c r="D2701" i="12"/>
  <c r="D2235" i="12"/>
  <c r="D4833" i="12"/>
  <c r="D4772" i="12"/>
  <c r="D4950" i="12"/>
  <c r="D4675" i="12"/>
  <c r="D2627" i="12"/>
  <c r="D2778" i="12"/>
  <c r="D4935" i="12"/>
  <c r="D4178" i="12"/>
  <c r="D3865" i="12"/>
  <c r="D1772" i="12"/>
  <c r="D2507" i="12"/>
  <c r="D3198" i="12"/>
  <c r="D4324" i="12"/>
  <c r="D1616" i="12"/>
  <c r="D4506" i="12"/>
  <c r="D4043" i="12"/>
  <c r="D5413" i="12"/>
  <c r="D1908" i="12"/>
  <c r="D6284" i="12"/>
  <c r="D3282" i="12"/>
  <c r="D3366" i="12"/>
  <c r="D944" i="12"/>
  <c r="D2772" i="12"/>
  <c r="D4515" i="12"/>
  <c r="D2166" i="12"/>
  <c r="D3375" i="12"/>
  <c r="D6231" i="12"/>
  <c r="D1338" i="12"/>
  <c r="D1961" i="12"/>
  <c r="D1557" i="12"/>
  <c r="D6433" i="12"/>
  <c r="D3877" i="12"/>
  <c r="D921" i="12"/>
  <c r="D22" i="12"/>
  <c r="D3311" i="12"/>
  <c r="D751" i="12"/>
  <c r="D5572" i="12"/>
  <c r="D3470" i="12"/>
  <c r="D3971" i="12"/>
  <c r="D2731" i="12"/>
  <c r="D2535" i="12"/>
  <c r="D6139" i="12"/>
  <c r="D3960" i="12"/>
  <c r="D3824" i="12"/>
  <c r="D2959" i="12"/>
  <c r="D2774" i="12"/>
  <c r="D4057" i="12"/>
  <c r="D6710" i="12"/>
  <c r="D3509" i="12"/>
  <c r="D1360" i="12"/>
  <c r="D4290" i="12"/>
  <c r="D5533" i="12"/>
  <c r="D1451" i="12"/>
  <c r="D1055" i="12"/>
  <c r="D2104" i="12"/>
  <c r="D4966" i="12"/>
  <c r="D3211" i="12"/>
  <c r="D3872" i="12"/>
  <c r="D4894" i="12"/>
  <c r="D6212" i="12"/>
  <c r="D1952" i="12"/>
  <c r="D4025" i="12"/>
  <c r="D2630" i="12"/>
  <c r="D3297" i="12"/>
  <c r="D3921" i="12"/>
  <c r="D3469" i="12"/>
  <c r="D5873" i="12"/>
  <c r="D6140" i="12"/>
  <c r="D1852" i="12"/>
  <c r="D2307" i="12"/>
  <c r="D3794" i="12"/>
  <c r="D3412" i="12"/>
  <c r="D5343" i="12"/>
  <c r="D1361" i="12"/>
  <c r="D245" i="12"/>
  <c r="D2124" i="12"/>
  <c r="D1903" i="12"/>
  <c r="D2440" i="12"/>
  <c r="D5828" i="12"/>
  <c r="D6578" i="12"/>
  <c r="D640" i="12"/>
  <c r="D4167" i="12"/>
  <c r="D1555" i="12"/>
  <c r="D4376" i="12"/>
  <c r="D1385" i="12"/>
  <c r="D4028" i="12"/>
  <c r="D4879" i="12"/>
  <c r="D5414" i="12"/>
  <c r="D5942" i="12"/>
  <c r="D2773" i="12"/>
  <c r="D4979" i="12"/>
  <c r="D3408" i="12"/>
  <c r="D3497" i="12"/>
  <c r="D1500" i="12"/>
  <c r="D6407" i="12"/>
  <c r="D6000" i="12"/>
  <c r="D975" i="12"/>
  <c r="D2754" i="12"/>
  <c r="D6845" i="12"/>
  <c r="D1999" i="12"/>
  <c r="D2544" i="12"/>
  <c r="D3239" i="12"/>
  <c r="D1679" i="12"/>
  <c r="D6339" i="12"/>
  <c r="D1465" i="12"/>
  <c r="D2620" i="12"/>
  <c r="D5947" i="12"/>
  <c r="D5249" i="12"/>
  <c r="D3903" i="12"/>
  <c r="D6620" i="12"/>
  <c r="D1138" i="12"/>
  <c r="D5107" i="12"/>
  <c r="D2647" i="12"/>
  <c r="D6328" i="12"/>
  <c r="D6404" i="12"/>
  <c r="D2929" i="12"/>
  <c r="D5517" i="12"/>
  <c r="D650" i="12"/>
  <c r="D6249" i="12"/>
  <c r="D6290" i="12"/>
  <c r="D2075" i="12"/>
  <c r="D1146" i="12"/>
  <c r="D3010" i="12"/>
  <c r="D3155" i="12"/>
  <c r="D3249" i="12"/>
  <c r="D5199" i="12"/>
  <c r="D763" i="12"/>
  <c r="D5819" i="12"/>
  <c r="D2517" i="12"/>
  <c r="D4891" i="12"/>
  <c r="D1110" i="12"/>
  <c r="D799" i="12"/>
  <c r="D4865" i="12"/>
  <c r="D5251" i="12"/>
  <c r="D1789" i="12"/>
  <c r="D708" i="12"/>
  <c r="D616" i="12"/>
  <c r="D4667" i="12"/>
  <c r="D1562" i="12"/>
  <c r="D2851" i="12"/>
  <c r="D5777" i="12"/>
  <c r="D4314" i="12"/>
  <c r="D4907" i="12"/>
  <c r="D3884" i="12"/>
  <c r="D4246" i="12"/>
  <c r="D2378" i="12"/>
  <c r="D2736" i="12"/>
  <c r="D442" i="12"/>
  <c r="D4917" i="12"/>
  <c r="D5055" i="12"/>
  <c r="D5054" i="12"/>
  <c r="D5352" i="12"/>
  <c r="D6466" i="12"/>
  <c r="D5815" i="12"/>
  <c r="D5362" i="12"/>
  <c r="D2057" i="12"/>
  <c r="D2658" i="12"/>
  <c r="D1135" i="12"/>
  <c r="D2112" i="12"/>
  <c r="D115" i="12"/>
  <c r="D3979" i="12"/>
  <c r="D5110" i="12"/>
  <c r="D1721" i="12"/>
  <c r="D5073" i="12"/>
  <c r="D2205" i="12"/>
  <c r="D3878" i="12"/>
  <c r="D2082" i="12"/>
  <c r="D6029" i="12"/>
  <c r="D6134" i="12"/>
  <c r="D1538" i="12"/>
  <c r="D5276" i="12"/>
  <c r="D4999" i="12"/>
  <c r="D3484" i="12"/>
  <c r="D6468" i="12"/>
  <c r="D3110" i="12"/>
  <c r="D4901" i="12"/>
  <c r="D6660" i="12"/>
  <c r="D1324" i="12"/>
  <c r="D1443" i="12"/>
  <c r="D6696" i="12"/>
  <c r="D3563" i="12"/>
  <c r="D1840" i="12"/>
  <c r="D5180" i="12"/>
  <c r="D358" i="12"/>
  <c r="D1383" i="12"/>
  <c r="D3283" i="12"/>
  <c r="D392" i="12"/>
  <c r="D5500" i="12"/>
  <c r="D3864" i="12"/>
  <c r="D4249" i="12"/>
  <c r="D765" i="12"/>
  <c r="D3098" i="12"/>
  <c r="D3503" i="12"/>
  <c r="D5895" i="12"/>
  <c r="D2068" i="12"/>
  <c r="D4981" i="12"/>
  <c r="D2832" i="12"/>
  <c r="D1445" i="12"/>
  <c r="D3310" i="12"/>
  <c r="D4869" i="12"/>
  <c r="D4912" i="12"/>
  <c r="D1112" i="12"/>
  <c r="D2945" i="12"/>
  <c r="D3944" i="12"/>
  <c r="D2980" i="12"/>
  <c r="D4938" i="12"/>
  <c r="D3393" i="12"/>
  <c r="D4546" i="12"/>
  <c r="D1290" i="12"/>
  <c r="D5375" i="12"/>
  <c r="D4798" i="12"/>
  <c r="D3251" i="12"/>
  <c r="D909" i="12"/>
  <c r="D6362" i="12"/>
  <c r="D6683" i="12"/>
  <c r="D1046" i="12"/>
  <c r="D5759" i="12"/>
  <c r="D1313" i="12"/>
  <c r="D2151" i="12"/>
  <c r="D4754" i="12"/>
  <c r="D6582" i="12"/>
  <c r="D6627" i="12"/>
  <c r="D2519" i="12"/>
  <c r="D3102" i="12"/>
  <c r="D6673" i="12"/>
  <c r="D5144" i="12"/>
  <c r="D4741" i="12"/>
  <c r="D378" i="12"/>
  <c r="D2916" i="12"/>
  <c r="D2368" i="12"/>
  <c r="D2152" i="12"/>
  <c r="D6050" i="12"/>
  <c r="D439" i="12"/>
  <c r="D2361" i="12"/>
  <c r="D5770" i="12"/>
  <c r="D3296" i="12"/>
  <c r="D5680" i="12"/>
  <c r="D2763" i="12"/>
  <c r="D6127" i="12"/>
  <c r="D6801" i="12"/>
  <c r="D6602" i="12"/>
  <c r="D805" i="12"/>
  <c r="D2449" i="12"/>
  <c r="D4829" i="12"/>
  <c r="D5794" i="12"/>
  <c r="D3965" i="12"/>
  <c r="D1550" i="12"/>
  <c r="D5968" i="12"/>
  <c r="D6267" i="12"/>
  <c r="D4701" i="12"/>
  <c r="D4362" i="12"/>
  <c r="D5314" i="12"/>
  <c r="D6656" i="12"/>
  <c r="D1422" i="12"/>
  <c r="D1416" i="12"/>
  <c r="D5384" i="12"/>
  <c r="D1098" i="12"/>
  <c r="D3803" i="12"/>
  <c r="D1568" i="12"/>
  <c r="D5179" i="12"/>
  <c r="D1676" i="12"/>
  <c r="D5348" i="12"/>
  <c r="D4063" i="12"/>
  <c r="D3530" i="12"/>
  <c r="D2244" i="12"/>
  <c r="D3117" i="12"/>
  <c r="D1522" i="12"/>
  <c r="D1966" i="12"/>
  <c r="D3839" i="12"/>
  <c r="D4910" i="12"/>
  <c r="D1925" i="12"/>
  <c r="D871" i="12"/>
  <c r="D4081" i="12"/>
  <c r="D2659" i="12"/>
  <c r="D5186" i="12"/>
  <c r="D5252" i="12"/>
  <c r="D3089" i="12"/>
  <c r="D2571" i="12"/>
  <c r="D4969" i="12"/>
  <c r="D3889" i="12"/>
  <c r="D569" i="12"/>
  <c r="D3372" i="12"/>
  <c r="D177" i="12"/>
  <c r="D6654" i="12"/>
  <c r="D4052" i="12"/>
  <c r="D6469" i="12"/>
  <c r="D820" i="12"/>
  <c r="D4255" i="12"/>
  <c r="D4817" i="12"/>
  <c r="D1902" i="12"/>
  <c r="D3287" i="12"/>
  <c r="D5155" i="12"/>
  <c r="D3329" i="12"/>
  <c r="D2399" i="12"/>
  <c r="D4539" i="12"/>
  <c r="D5803" i="12"/>
  <c r="D6522" i="12"/>
  <c r="D2069" i="12"/>
  <c r="D5165" i="12"/>
  <c r="D4499" i="12"/>
  <c r="D2955" i="12"/>
  <c r="D3934" i="12"/>
  <c r="D1367" i="12"/>
  <c r="D6558" i="12"/>
  <c r="D4236" i="12"/>
  <c r="D1237" i="12"/>
  <c r="D2903" i="12"/>
  <c r="D2400" i="12"/>
  <c r="D3446" i="12"/>
  <c r="D4608" i="12"/>
  <c r="D4229" i="12"/>
  <c r="D3031" i="12"/>
  <c r="D4987" i="12"/>
  <c r="D5482" i="12"/>
  <c r="D4980" i="12"/>
  <c r="D2216" i="12"/>
  <c r="D292" i="12"/>
  <c r="D5007" i="12"/>
  <c r="D2997" i="12"/>
  <c r="D1484" i="12"/>
  <c r="D6477" i="12"/>
  <c r="D4463" i="12"/>
  <c r="D864" i="12"/>
  <c r="D1524" i="12"/>
  <c r="D1096" i="12"/>
  <c r="D4533" i="12"/>
  <c r="D3559" i="12"/>
  <c r="D1937" i="12"/>
  <c r="D3321" i="12"/>
  <c r="D5335" i="12"/>
  <c r="D4006" i="12"/>
  <c r="D1752" i="12"/>
  <c r="D1566" i="12"/>
  <c r="D2172" i="12"/>
  <c r="D2854" i="12"/>
  <c r="D4077" i="12"/>
  <c r="D4027" i="12"/>
  <c r="D2910" i="12"/>
  <c r="D4243" i="12"/>
  <c r="D2001" i="12"/>
  <c r="D2727" i="12"/>
  <c r="D1031" i="12"/>
  <c r="D6430" i="12"/>
  <c r="D686" i="12"/>
  <c r="D1086" i="12"/>
  <c r="D1449" i="12"/>
  <c r="D5022" i="12"/>
  <c r="D4486" i="12"/>
  <c r="D5537" i="12"/>
  <c r="D5878" i="12"/>
  <c r="D4271" i="12"/>
  <c r="D3012" i="12"/>
  <c r="D2941" i="12"/>
  <c r="D3893" i="12"/>
  <c r="D3071" i="12"/>
  <c r="D4670" i="12"/>
  <c r="D4420" i="12"/>
  <c r="D4871" i="12"/>
  <c r="D2371" i="12"/>
  <c r="D2279" i="12"/>
  <c r="D1252" i="12"/>
  <c r="D3970" i="12"/>
  <c r="D3391" i="12"/>
  <c r="D1472" i="12"/>
  <c r="D4408" i="12"/>
  <c r="D3492" i="12"/>
  <c r="D4832" i="12"/>
  <c r="D3849" i="12"/>
  <c r="D4748" i="12"/>
  <c r="D5965" i="12"/>
  <c r="D6886" i="12"/>
  <c r="D1669" i="12"/>
  <c r="D4718" i="12"/>
  <c r="D2301" i="12"/>
  <c r="D2560" i="12"/>
  <c r="D3193" i="12"/>
  <c r="D5190" i="12"/>
  <c r="D4765" i="12"/>
  <c r="D3485" i="12"/>
  <c r="D1222" i="12"/>
  <c r="D2657" i="12"/>
  <c r="D5270" i="12"/>
  <c r="D4030" i="12"/>
  <c r="D3544" i="12"/>
  <c r="D4663" i="12"/>
  <c r="D2570" i="12"/>
  <c r="D3398" i="12"/>
  <c r="D4536" i="12"/>
  <c r="D1682" i="12"/>
  <c r="D4638" i="12"/>
  <c r="D1690" i="12"/>
  <c r="D5024" i="12"/>
  <c r="D2184" i="12"/>
  <c r="D4628" i="12"/>
  <c r="D1349" i="12"/>
  <c r="D2712" i="12"/>
  <c r="D3973" i="12"/>
  <c r="D2863" i="12"/>
  <c r="D4239" i="12"/>
  <c r="D2334" i="12"/>
  <c r="D3480" i="12"/>
  <c r="D5364" i="12"/>
  <c r="D1164" i="12"/>
  <c r="D5146" i="12"/>
  <c r="D3856" i="12"/>
  <c r="D2958" i="12"/>
  <c r="D2198" i="12"/>
  <c r="D6068" i="12"/>
  <c r="D6255" i="12"/>
  <c r="D4988" i="12"/>
  <c r="D1023" i="12"/>
  <c r="D4588" i="12"/>
  <c r="D6082" i="12"/>
  <c r="D1512" i="12"/>
  <c r="D4828" i="12"/>
  <c r="D3765" i="12"/>
  <c r="D2117" i="12"/>
  <c r="D5174" i="12"/>
  <c r="D5562" i="12"/>
  <c r="D3775" i="12"/>
  <c r="D5485" i="12"/>
  <c r="D3737" i="12"/>
  <c r="D5756" i="12"/>
  <c r="D4319" i="12"/>
  <c r="D2816" i="12"/>
  <c r="D4137" i="12"/>
  <c r="D4742" i="12"/>
  <c r="D5228" i="12"/>
  <c r="D3022" i="12"/>
  <c r="D2474" i="12"/>
  <c r="D3244" i="12"/>
  <c r="D4082" i="12"/>
  <c r="D5120" i="12"/>
  <c r="D4646" i="12"/>
  <c r="D2995" i="12"/>
  <c r="D4036" i="12"/>
  <c r="D2954" i="12"/>
  <c r="D4818" i="12"/>
  <c r="D1287" i="12"/>
  <c r="D5388" i="12"/>
  <c r="D2882" i="12"/>
  <c r="D4669" i="12"/>
  <c r="D1297" i="12"/>
  <c r="D2536" i="12"/>
  <c r="D4627" i="12"/>
  <c r="D1806" i="12"/>
  <c r="D3418" i="12"/>
  <c r="D2218" i="12"/>
  <c r="D5244" i="12"/>
  <c r="D4487" i="12"/>
  <c r="D1157" i="12"/>
  <c r="D1424" i="12"/>
  <c r="D4383" i="12"/>
  <c r="D3438" i="12"/>
  <c r="D2294" i="12"/>
  <c r="D5752" i="12"/>
  <c r="D4601" i="12"/>
  <c r="D2498" i="12"/>
  <c r="D5299" i="12"/>
  <c r="D5087" i="12"/>
  <c r="D3229" i="12"/>
  <c r="D5442" i="12"/>
  <c r="D4936" i="12"/>
  <c r="D3986" i="12"/>
  <c r="D2256" i="12"/>
  <c r="D2035" i="12"/>
  <c r="D5910" i="12"/>
  <c r="D5357" i="12"/>
  <c r="D1821" i="12"/>
  <c r="D4413" i="12"/>
  <c r="D5242" i="12"/>
  <c r="D4567" i="12"/>
  <c r="D4439" i="12"/>
  <c r="D2264" i="12"/>
  <c r="D4681" i="12"/>
  <c r="D4318" i="12"/>
  <c r="D5707" i="12"/>
  <c r="D4690" i="12"/>
  <c r="D4930" i="12"/>
  <c r="D4481" i="12"/>
  <c r="D1645" i="12"/>
  <c r="D4846" i="12"/>
  <c r="D925" i="12"/>
  <c r="D5036" i="12"/>
  <c r="D713" i="12"/>
  <c r="D4029" i="12"/>
  <c r="D5284" i="12"/>
  <c r="D1314" i="12"/>
  <c r="D1630" i="12"/>
  <c r="D1691" i="12"/>
  <c r="D2034" i="12"/>
  <c r="D2661" i="12"/>
  <c r="D3411" i="12"/>
  <c r="D6694" i="12"/>
  <c r="D4309" i="12"/>
  <c r="D3276" i="12"/>
  <c r="D3040" i="12"/>
  <c r="D4012" i="12"/>
  <c r="D3228" i="12"/>
  <c r="D2886" i="12"/>
  <c r="D1943" i="12"/>
  <c r="D5367" i="12"/>
  <c r="D3721" i="12"/>
  <c r="D4061" i="12"/>
  <c r="D3336" i="12"/>
  <c r="D2911" i="12"/>
  <c r="D2381" i="12"/>
  <c r="D1054" i="12"/>
  <c r="D613" i="12"/>
  <c r="D6190" i="12"/>
  <c r="D1376" i="12"/>
  <c r="D4456" i="12"/>
  <c r="D4145" i="12"/>
  <c r="D4893" i="12"/>
  <c r="D2059" i="12"/>
  <c r="D723" i="12"/>
  <c r="D2501" i="12"/>
  <c r="D4272" i="12"/>
  <c r="D4216" i="12"/>
  <c r="D2771" i="12"/>
  <c r="D5353" i="12"/>
  <c r="D1541" i="12"/>
  <c r="D1469" i="12"/>
  <c r="D3828" i="12"/>
  <c r="D3002" i="12"/>
  <c r="D4618" i="12"/>
  <c r="D1386" i="12"/>
  <c r="D1007" i="12"/>
  <c r="D2409" i="12"/>
  <c r="D2781" i="12"/>
  <c r="D3560" i="12"/>
  <c r="D4983" i="12"/>
  <c r="D2649" i="12"/>
  <c r="D4100" i="12"/>
  <c r="D1103" i="12"/>
  <c r="D5451" i="12"/>
  <c r="D2895" i="12"/>
  <c r="D4155" i="12"/>
  <c r="D6002" i="12"/>
  <c r="D3241" i="12"/>
  <c r="D2156" i="12"/>
  <c r="D3362" i="12"/>
  <c r="D5207" i="12"/>
  <c r="D3131" i="12"/>
  <c r="D3538" i="12"/>
  <c r="D5666" i="12"/>
  <c r="D4606" i="12"/>
  <c r="D5489" i="12"/>
  <c r="D1974" i="12"/>
  <c r="D4613" i="12"/>
  <c r="D3001" i="12"/>
  <c r="D4287" i="12"/>
  <c r="D4184" i="12"/>
  <c r="D3734" i="12"/>
  <c r="D1001" i="12"/>
  <c r="D2028" i="12"/>
  <c r="D5138" i="12"/>
  <c r="D4174" i="12"/>
  <c r="D2546" i="12"/>
  <c r="D2300" i="12"/>
  <c r="D2984" i="12"/>
  <c r="D4518" i="12"/>
  <c r="D2610" i="12"/>
  <c r="D4108" i="12"/>
  <c r="D2695" i="12"/>
  <c r="D4820" i="12"/>
  <c r="D5648" i="12"/>
  <c r="D5015" i="12"/>
  <c r="D3258" i="12"/>
  <c r="D1647" i="12"/>
  <c r="D4927" i="12"/>
  <c r="D853" i="12"/>
  <c r="D5919" i="12"/>
  <c r="D5991" i="12"/>
  <c r="D4496" i="12"/>
  <c r="D2306" i="12"/>
  <c r="D4430" i="12"/>
  <c r="D2979" i="12"/>
  <c r="D3178" i="12"/>
  <c r="D3290" i="12"/>
  <c r="D1586" i="12"/>
  <c r="D5223" i="12"/>
  <c r="D3319" i="12"/>
  <c r="D1470" i="12"/>
  <c r="D5426" i="12"/>
  <c r="D3447" i="12"/>
  <c r="D6129" i="12"/>
  <c r="D4116" i="12"/>
  <c r="D5916" i="12"/>
  <c r="D2380" i="12"/>
  <c r="D2917" i="12"/>
  <c r="D6560" i="12"/>
  <c r="D757" i="12"/>
  <c r="D1430" i="12"/>
  <c r="D2315" i="12"/>
  <c r="D2223" i="12"/>
  <c r="D1175" i="12"/>
  <c r="D2675" i="12"/>
  <c r="D3819" i="12"/>
  <c r="D3044" i="12"/>
  <c r="D3993" i="12"/>
  <c r="D3051" i="12"/>
  <c r="D2308" i="12"/>
  <c r="D2782" i="12"/>
  <c r="D4723" i="12"/>
  <c r="D1760" i="12"/>
  <c r="D3126" i="12"/>
  <c r="D4540" i="12"/>
  <c r="D4261" i="12"/>
  <c r="D4377" i="12"/>
  <c r="D2039" i="12"/>
  <c r="D1069" i="12"/>
  <c r="D2760" i="12"/>
  <c r="D3730" i="12"/>
  <c r="D2390" i="12"/>
  <c r="D3437" i="12"/>
  <c r="D3894" i="12"/>
  <c r="D4265" i="12"/>
  <c r="D2739" i="12"/>
  <c r="D6248" i="12"/>
  <c r="D1657" i="12"/>
  <c r="D4020" i="12"/>
  <c r="D2894" i="12"/>
  <c r="D1543" i="12"/>
  <c r="D4844" i="12"/>
  <c r="D5421" i="12"/>
  <c r="D3346" i="12"/>
  <c r="D2165" i="12"/>
  <c r="D2973" i="12"/>
  <c r="D2829" i="12"/>
  <c r="D2237" i="12"/>
  <c r="D4149" i="12"/>
  <c r="D3440" i="12"/>
  <c r="D633" i="12"/>
  <c r="D3206" i="12"/>
  <c r="D1795" i="12"/>
  <c r="D5356" i="12"/>
  <c r="D2837" i="12"/>
  <c r="D1493" i="12"/>
  <c r="D3439" i="12"/>
  <c r="D4890" i="12"/>
  <c r="D2296" i="12"/>
  <c r="D3070" i="12"/>
  <c r="D5639" i="12"/>
  <c r="D5524" i="12"/>
  <c r="D641" i="12"/>
  <c r="D3740" i="12"/>
  <c r="D525" i="12"/>
  <c r="D3032" i="12"/>
  <c r="D5386" i="12"/>
  <c r="D824" i="12"/>
  <c r="D6385" i="12"/>
  <c r="D470" i="12"/>
  <c r="D5025" i="12"/>
  <c r="D2486" i="12"/>
  <c r="D489" i="12"/>
  <c r="D2243" i="12"/>
  <c r="D1497" i="12"/>
  <c r="D3118" i="12"/>
  <c r="D608" i="12"/>
  <c r="D3774" i="12"/>
  <c r="D2651" i="12"/>
  <c r="D5862" i="12"/>
  <c r="D4949" i="12"/>
  <c r="D3561" i="12"/>
  <c r="D1573" i="12"/>
  <c r="D2561" i="12"/>
  <c r="D2985" i="12"/>
  <c r="D2003" i="12"/>
  <c r="D3167" i="12"/>
  <c r="D4251" i="12"/>
  <c r="D1298" i="12"/>
  <c r="D4747" i="12"/>
  <c r="D3062" i="12"/>
  <c r="D5627" i="12"/>
  <c r="D4571" i="12"/>
  <c r="D1504" i="12"/>
  <c r="D1123" i="12"/>
  <c r="D3352" i="12"/>
  <c r="D5039" i="12"/>
  <c r="D4784" i="12"/>
  <c r="D6056" i="12"/>
  <c r="D2284" i="12"/>
  <c r="D5848" i="12"/>
  <c r="D1436" i="12"/>
  <c r="D5891" i="12"/>
  <c r="D3454" i="12"/>
  <c r="D1895" i="12"/>
  <c r="D657" i="12"/>
  <c r="D4928" i="12"/>
  <c r="D2856" i="12"/>
  <c r="D1900" i="12"/>
  <c r="D2592" i="12"/>
  <c r="D4514" i="12"/>
  <c r="D4026" i="12"/>
  <c r="D3789" i="12"/>
  <c r="D4872" i="12"/>
  <c r="D4776" i="12"/>
  <c r="D3221" i="12"/>
  <c r="D3376" i="12"/>
  <c r="D6942" i="12"/>
  <c r="D3562" i="12"/>
  <c r="D4062" i="12"/>
  <c r="D5820" i="12"/>
  <c r="D2788" i="12"/>
  <c r="D1755" i="12"/>
  <c r="D6880" i="12"/>
  <c r="D3422" i="12"/>
  <c r="D856" i="12"/>
  <c r="D5259" i="12"/>
  <c r="D1932" i="12"/>
  <c r="D5734" i="12"/>
  <c r="D1766" i="12"/>
  <c r="D4666" i="12"/>
  <c r="D1703" i="12"/>
  <c r="D5272" i="12"/>
  <c r="D2786" i="12"/>
  <c r="D6175" i="12"/>
  <c r="D2195" i="12"/>
  <c r="D1670" i="12"/>
  <c r="D1581" i="12"/>
  <c r="D5592" i="12"/>
  <c r="D2525" i="12"/>
  <c r="D4328" i="12"/>
  <c r="D2475" i="12"/>
  <c r="D3942" i="12"/>
  <c r="D6738" i="12"/>
  <c r="D4745" i="12"/>
  <c r="D5834" i="12"/>
  <c r="D3885" i="12"/>
  <c r="D1985" i="12"/>
  <c r="D5793" i="12"/>
  <c r="D3475" i="12"/>
  <c r="D4578" i="12"/>
  <c r="D6038" i="12"/>
  <c r="D343" i="12"/>
  <c r="D5366" i="12"/>
  <c r="D854" i="12"/>
  <c r="D2800" i="12"/>
  <c r="D5239" i="12"/>
  <c r="D2708" i="12"/>
  <c r="D3052" i="12"/>
  <c r="D2926" i="12"/>
  <c r="D2950" i="12"/>
  <c r="D5540" i="12"/>
  <c r="D6460" i="12"/>
  <c r="D4226" i="12"/>
  <c r="D1148" i="12"/>
  <c r="D2335" i="12"/>
  <c r="D1851" i="12"/>
  <c r="D4338" i="12"/>
  <c r="D2987" i="12"/>
  <c r="D3835" i="12"/>
  <c r="D3063" i="12"/>
  <c r="D2446" i="12"/>
  <c r="D1373" i="12"/>
  <c r="D2405" i="12"/>
  <c r="D5060" i="12"/>
  <c r="D1145" i="12"/>
  <c r="D2154" i="12"/>
  <c r="D5456" i="12"/>
  <c r="D3499" i="12"/>
  <c r="D2557" i="12"/>
  <c r="D4527" i="12"/>
  <c r="D2009" i="12"/>
  <c r="D6044" i="12"/>
  <c r="D1702" i="12"/>
  <c r="D2061" i="12"/>
  <c r="H1652" i="12" l="1"/>
  <c r="H416" i="12"/>
  <c r="H985" i="12"/>
  <c r="H1659" i="12"/>
  <c r="H2752" i="12"/>
  <c r="H4127" i="12"/>
  <c r="H487" i="12"/>
  <c r="H1078" i="12"/>
  <c r="H1810" i="12"/>
  <c r="H2912" i="12"/>
  <c r="H4442" i="12"/>
  <c r="H488" i="12"/>
  <c r="H1083" i="12"/>
  <c r="H1830" i="12"/>
  <c r="H2914" i="12"/>
  <c r="H4478" i="12"/>
  <c r="H4122" i="12"/>
  <c r="H594" i="12"/>
  <c r="H4904" i="12"/>
  <c r="H4965" i="12"/>
  <c r="H143" i="12"/>
  <c r="H682" i="12"/>
  <c r="H1291" i="12"/>
  <c r="H2182" i="12"/>
  <c r="H3280" i="12"/>
  <c r="H5492" i="12"/>
  <c r="H2722" i="12"/>
  <c r="H3101" i="12"/>
  <c r="H2021" i="12"/>
  <c r="H162" i="12"/>
  <c r="H683" i="12"/>
  <c r="H1292" i="12"/>
  <c r="H2189" i="12"/>
  <c r="H3306" i="12"/>
  <c r="H5503" i="12"/>
  <c r="H976" i="12"/>
  <c r="H1996" i="12"/>
  <c r="H72" i="12"/>
  <c r="H595" i="12"/>
  <c r="H1195" i="12"/>
  <c r="H233" i="12"/>
  <c r="H776" i="12"/>
  <c r="H1392" i="12"/>
  <c r="H2372" i="12"/>
  <c r="H3506" i="12"/>
  <c r="H6359" i="12"/>
  <c r="H400" i="12"/>
  <c r="H56" i="12"/>
  <c r="H1194" i="12"/>
  <c r="H3106" i="12"/>
  <c r="H234" i="12"/>
  <c r="H780" i="12"/>
  <c r="H1410" i="12"/>
  <c r="H2374" i="12"/>
  <c r="H3544" i="12"/>
  <c r="H7683" i="12"/>
  <c r="H6525" i="12"/>
  <c r="H5946" i="12"/>
  <c r="H5389" i="12"/>
  <c r="H5049" i="12"/>
  <c r="H4683" i="12"/>
  <c r="H4437" i="12"/>
  <c r="H4174" i="12"/>
  <c r="H3975" i="12"/>
  <c r="H3748" i="12"/>
  <c r="H3586" i="12"/>
  <c r="H3405" i="12"/>
  <c r="H3276" i="12"/>
  <c r="H3128" i="12"/>
  <c r="H3020" i="12"/>
  <c r="H2885" i="12"/>
  <c r="H2777" i="12"/>
  <c r="H2644" i="12"/>
  <c r="H2536" i="12"/>
  <c r="H2398" i="12"/>
  <c r="H2290" i="12"/>
  <c r="H2156" i="12"/>
  <c r="H2048" i="12"/>
  <c r="H1913" i="12"/>
  <c r="H1805" i="12"/>
  <c r="H1678" i="12"/>
  <c r="H1588" i="12"/>
  <c r="H1488" i="12"/>
  <c r="H1429" i="12"/>
  <c r="H1351" i="12"/>
  <c r="H1290" i="12"/>
  <c r="H1211" i="12"/>
  <c r="H1143" i="12"/>
  <c r="H1064" i="12"/>
  <c r="H1000" i="12"/>
  <c r="H921" i="12"/>
  <c r="H864" i="12"/>
  <c r="H792" i="12"/>
  <c r="H738" i="12"/>
  <c r="H666" i="12"/>
  <c r="H610" i="12"/>
  <c r="H538" i="12"/>
  <c r="H475" i="12"/>
  <c r="H403" i="12"/>
  <c r="H344" i="12"/>
  <c r="H272" i="12"/>
  <c r="H216" i="12"/>
  <c r="H144" i="12"/>
  <c r="H90" i="12"/>
  <c r="H18" i="12"/>
  <c r="H7272" i="12"/>
  <c r="H6228" i="12"/>
  <c r="H5689" i="12"/>
  <c r="H5233" i="12"/>
  <c r="H4882" i="12"/>
  <c r="H4555" i="12"/>
  <c r="H4318" i="12"/>
  <c r="H4081" i="12"/>
  <c r="H3873" i="12"/>
  <c r="H3659" i="12"/>
  <c r="H3502" i="12"/>
  <c r="H3343" i="12"/>
  <c r="H3214" i="12"/>
  <c r="H3077" i="12"/>
  <c r="H2963" i="12"/>
  <c r="H2837" i="12"/>
  <c r="H2719" i="12"/>
  <c r="H2590" i="12"/>
  <c r="H2478" i="12"/>
  <c r="H2350" i="12"/>
  <c r="H2232" i="12"/>
  <c r="H2105" i="12"/>
  <c r="H1991" i="12"/>
  <c r="H1865" i="12"/>
  <c r="H1747" i="12"/>
  <c r="H1631" i="12"/>
  <c r="H1546" i="12"/>
  <c r="H1468" i="12"/>
  <c r="H1390" i="12"/>
  <c r="H1318" i="12"/>
  <c r="H1251" i="12"/>
  <c r="H1179" i="12"/>
  <c r="H1103" i="12"/>
  <c r="H1038" i="12"/>
  <c r="H960" i="12"/>
  <c r="H899" i="12"/>
  <c r="H828" i="12"/>
  <c r="H773" i="12"/>
  <c r="H702" i="12"/>
  <c r="H636" i="12"/>
  <c r="H574" i="12"/>
  <c r="H508" i="12"/>
  <c r="H439" i="12"/>
  <c r="H379" i="12"/>
  <c r="H308" i="12"/>
  <c r="H251" i="12"/>
  <c r="H180" i="12"/>
  <c r="H125" i="12"/>
  <c r="H54" i="12"/>
  <c r="H6983" i="12"/>
  <c r="H6074" i="12"/>
  <c r="H5585" i="12"/>
  <c r="H5137" i="12"/>
  <c r="H4827" i="12"/>
  <c r="H4486" i="12"/>
  <c r="H4271" i="12"/>
  <c r="H4022" i="12"/>
  <c r="H3837" i="12"/>
  <c r="H3616" i="12"/>
  <c r="H3476" i="12"/>
  <c r="H3308" i="12"/>
  <c r="H3185" i="12"/>
  <c r="H3046" i="12"/>
  <c r="H2938" i="12"/>
  <c r="H2804" i="12"/>
  <c r="H2696" i="12"/>
  <c r="H2561" i="12"/>
  <c r="H2453" i="12"/>
  <c r="H2320" i="12"/>
  <c r="H2212" i="12"/>
  <c r="H2074" i="12"/>
  <c r="H1966" i="12"/>
  <c r="H1832" i="12"/>
  <c r="H1726" i="12"/>
  <c r="H1606" i="12"/>
  <c r="H1528" i="12"/>
  <c r="H1447" i="12"/>
  <c r="H1300" i="12"/>
  <c r="H1235" i="12"/>
  <c r="H1157" i="12"/>
  <c r="H1096" i="12"/>
  <c r="H1017" i="12"/>
  <c r="H958" i="12"/>
  <c r="H882" i="12"/>
  <c r="H754" i="12"/>
  <c r="H7022" i="12"/>
  <c r="H6209" i="12"/>
  <c r="H5597" i="12"/>
  <c r="H5208" i="12"/>
  <c r="H4838" i="12"/>
  <c r="H4550" i="12"/>
  <c r="H4285" i="12"/>
  <c r="H4077" i="12"/>
  <c r="H3839" i="12"/>
  <c r="H3657" i="12"/>
  <c r="H3477" i="12"/>
  <c r="H3342" i="12"/>
  <c r="H3187" i="12"/>
  <c r="H3076" i="12"/>
  <c r="H2945" i="12"/>
  <c r="H2830" i="12"/>
  <c r="H2698" i="12"/>
  <c r="H2588" i="12"/>
  <c r="H2458" i="12"/>
  <c r="H2345" i="12"/>
  <c r="H2213" i="12"/>
  <c r="H2104" i="12"/>
  <c r="H1973" i="12"/>
  <c r="H1858" i="12"/>
  <c r="H1727" i="12"/>
  <c r="H1630" i="12"/>
  <c r="H1532" i="12"/>
  <c r="H1457" i="12"/>
  <c r="H1389" i="12"/>
  <c r="H1314" i="12"/>
  <c r="H1240" i="12"/>
  <c r="H1174" i="12"/>
  <c r="H1100" i="12"/>
  <c r="H1037" i="12"/>
  <c r="H959" i="12"/>
  <c r="H898" i="12"/>
  <c r="H827" i="12"/>
  <c r="H763" i="12"/>
  <c r="H701" i="12"/>
  <c r="H632" i="12"/>
  <c r="H564" i="12"/>
  <c r="H504" i="12"/>
  <c r="H436" i="12"/>
  <c r="H378" i="12"/>
  <c r="H307" i="12"/>
  <c r="H250" i="12"/>
  <c r="H179" i="12"/>
  <c r="H115" i="12"/>
  <c r="H53" i="12"/>
  <c r="H1378" i="12"/>
  <c r="H826" i="12"/>
  <c r="H691" i="12"/>
  <c r="H560" i="12"/>
  <c r="H163" i="12"/>
  <c r="H341" i="12"/>
  <c r="H511" i="12"/>
  <c r="H684" i="12"/>
  <c r="H881" i="12"/>
  <c r="H1093" i="12"/>
  <c r="H1296" i="12"/>
  <c r="H1525" i="12"/>
  <c r="H1675" i="12"/>
  <c r="H2026" i="12"/>
  <c r="H2395" i="12"/>
  <c r="H2753" i="12"/>
  <c r="H3126" i="12"/>
  <c r="H3548" i="12"/>
  <c r="H4168" i="12"/>
  <c r="H5567" i="12"/>
  <c r="H164" i="12"/>
  <c r="H522" i="12"/>
  <c r="H791" i="12"/>
  <c r="H997" i="12"/>
  <c r="H1329" i="12"/>
  <c r="H1547" i="12"/>
  <c r="H2046" i="12"/>
  <c r="H2396" i="12"/>
  <c r="H3127" i="12"/>
  <c r="H3365" i="12"/>
  <c r="H3886" i="12"/>
  <c r="H6511" i="12"/>
  <c r="H91" i="12"/>
  <c r="H178" i="12"/>
  <c r="H269" i="12"/>
  <c r="H348" i="12"/>
  <c r="H432" i="12"/>
  <c r="H523" i="12"/>
  <c r="H612" i="12"/>
  <c r="H704" i="12"/>
  <c r="H810" i="12"/>
  <c r="H907" i="12"/>
  <c r="H1004" i="12"/>
  <c r="H1115" i="12"/>
  <c r="H1221" i="12"/>
  <c r="H1331" i="12"/>
  <c r="H1431" i="12"/>
  <c r="H1548" i="12"/>
  <c r="H1700" i="12"/>
  <c r="H1888" i="12"/>
  <c r="H2050" i="12"/>
  <c r="H2237" i="12"/>
  <c r="H2428" i="12"/>
  <c r="H2614" i="12"/>
  <c r="H2782" i="12"/>
  <c r="H2968" i="12"/>
  <c r="H3154" i="12"/>
  <c r="H3369" i="12"/>
  <c r="H3587" i="12"/>
  <c r="H3887" i="12"/>
  <c r="H4228" i="12"/>
  <c r="H4627" i="12"/>
  <c r="H5051" i="12"/>
  <c r="H92" i="12"/>
  <c r="H184" i="12"/>
  <c r="H270" i="12"/>
  <c r="H358" i="12"/>
  <c r="H449" i="12"/>
  <c r="H524" i="12"/>
  <c r="H616" i="12"/>
  <c r="H720" i="12"/>
  <c r="H811" i="12"/>
  <c r="H918" i="12"/>
  <c r="H1015" i="12"/>
  <c r="H1133" i="12"/>
  <c r="H1232" i="12"/>
  <c r="H1336" i="12"/>
  <c r="H1432" i="12"/>
  <c r="H1567" i="12"/>
  <c r="H1707" i="12"/>
  <c r="H1889" i="12"/>
  <c r="H2071" i="12"/>
  <c r="H2264" i="12"/>
  <c r="H2429" i="12"/>
  <c r="H2621" i="12"/>
  <c r="H2802" i="12"/>
  <c r="H2993" i="12"/>
  <c r="H3161" i="12"/>
  <c r="H3379" i="12"/>
  <c r="H3613" i="12"/>
  <c r="H3926" i="12"/>
  <c r="H4230" i="12"/>
  <c r="H4628" i="12"/>
  <c r="H5112" i="12"/>
  <c r="H5828" i="12"/>
  <c r="H6746" i="12"/>
  <c r="H4971" i="12"/>
  <c r="H4605" i="12"/>
  <c r="H5705" i="12"/>
  <c r="H17" i="12"/>
  <c r="H96" i="12"/>
  <c r="H187" i="12"/>
  <c r="H271" i="12"/>
  <c r="H359" i="12"/>
  <c r="H450" i="12"/>
  <c r="H528" i="12"/>
  <c r="H619" i="12"/>
  <c r="H724" i="12"/>
  <c r="H812" i="12"/>
  <c r="H919" i="12"/>
  <c r="H1016" i="12"/>
  <c r="H1134" i="12"/>
  <c r="H1233" i="12"/>
  <c r="H1339" i="12"/>
  <c r="H1436" i="12"/>
  <c r="H1571" i="12"/>
  <c r="H1723" i="12"/>
  <c r="H1908" i="12"/>
  <c r="H2072" i="12"/>
  <c r="H2266" i="12"/>
  <c r="H2448" i="12"/>
  <c r="H2639" i="12"/>
  <c r="H2803" i="12"/>
  <c r="H2998" i="12"/>
  <c r="H3180" i="12"/>
  <c r="H3399" i="12"/>
  <c r="H3615" i="12"/>
  <c r="H3939" i="12"/>
  <c r="H4267" i="12"/>
  <c r="H4678" i="12"/>
  <c r="H5136" i="12"/>
  <c r="H5838" i="12"/>
  <c r="H6942" i="12"/>
  <c r="H76" i="12"/>
  <c r="H252" i="12"/>
  <c r="H420" i="12"/>
  <c r="H596" i="12"/>
  <c r="H790" i="12"/>
  <c r="H996" i="12"/>
  <c r="H1196" i="12"/>
  <c r="H1414" i="12"/>
  <c r="H1831" i="12"/>
  <c r="H2207" i="12"/>
  <c r="H2560" i="12"/>
  <c r="H2935" i="12"/>
  <c r="H3307" i="12"/>
  <c r="H3832" i="12"/>
  <c r="H6510" i="12"/>
  <c r="H79" i="12"/>
  <c r="H430" i="12"/>
  <c r="H900" i="12"/>
  <c r="H1417" i="12"/>
  <c r="H2236" i="12"/>
  <c r="H2964" i="12"/>
  <c r="H3574" i="12"/>
  <c r="H6727" i="12"/>
  <c r="H34" i="12"/>
  <c r="H106" i="12"/>
  <c r="H200" i="12"/>
  <c r="H288" i="12"/>
  <c r="H360" i="12"/>
  <c r="H466" i="12"/>
  <c r="H547" i="12"/>
  <c r="H646" i="12"/>
  <c r="H727" i="12"/>
  <c r="H832" i="12"/>
  <c r="H920" i="12"/>
  <c r="H1039" i="12"/>
  <c r="H1135" i="12"/>
  <c r="H1252" i="12"/>
  <c r="H1350" i="12"/>
  <c r="H1469" i="12"/>
  <c r="H1585" i="12"/>
  <c r="H1748" i="12"/>
  <c r="H1912" i="12"/>
  <c r="H2124" i="12"/>
  <c r="H2287" i="12"/>
  <c r="H2479" i="12"/>
  <c r="H2640" i="12"/>
  <c r="H2855" i="12"/>
  <c r="H3018" i="12"/>
  <c r="H3215" i="12"/>
  <c r="H3404" i="12"/>
  <c r="H3695" i="12"/>
  <c r="H3969" i="12"/>
  <c r="H4323" i="12"/>
  <c r="H4681" i="12"/>
  <c r="H5286" i="12"/>
  <c r="H5935" i="12"/>
  <c r="H7285" i="12"/>
  <c r="H342" i="12"/>
  <c r="H703" i="12"/>
  <c r="H1114" i="12"/>
  <c r="H1676" i="12"/>
  <c r="H2772" i="12"/>
  <c r="H5039" i="12"/>
  <c r="H35" i="12"/>
  <c r="H204" i="12"/>
  <c r="H292" i="12"/>
  <c r="H467" i="12"/>
  <c r="H557" i="12"/>
  <c r="H648" i="12"/>
  <c r="H739" i="12"/>
  <c r="H939" i="12"/>
  <c r="H1054" i="12"/>
  <c r="H1153" i="12"/>
  <c r="H1253" i="12"/>
  <c r="H1368" i="12"/>
  <c r="H1471" i="12"/>
  <c r="H1589" i="12"/>
  <c r="H1750" i="12"/>
  <c r="H1940" i="12"/>
  <c r="H2129" i="12"/>
  <c r="H2297" i="12"/>
  <c r="H2480" i="12"/>
  <c r="H2669" i="12"/>
  <c r="H2860" i="12"/>
  <c r="H3022" i="12"/>
  <c r="H3216" i="12"/>
  <c r="H3439" i="12"/>
  <c r="H3698" i="12"/>
  <c r="H3980" i="12"/>
  <c r="H4324" i="12"/>
  <c r="H4759" i="12"/>
  <c r="H7333" i="12"/>
  <c r="H36" i="12"/>
  <c r="H128" i="12"/>
  <c r="H214" i="12"/>
  <c r="H295" i="12"/>
  <c r="H394" i="12"/>
  <c r="H468" i="12"/>
  <c r="H558" i="12"/>
  <c r="H652" i="12"/>
  <c r="H740" i="12"/>
  <c r="H848" i="12"/>
  <c r="H943" i="12"/>
  <c r="H1055" i="12"/>
  <c r="H1155" i="12"/>
  <c r="H1272" i="12"/>
  <c r="H1369" i="12"/>
  <c r="H1475" i="12"/>
  <c r="H1604" i="12"/>
  <c r="H1780" i="12"/>
  <c r="H1942" i="12"/>
  <c r="H2134" i="12"/>
  <c r="H2315" i="12"/>
  <c r="H2506" i="12"/>
  <c r="H2674" i="12"/>
  <c r="H2861" i="12"/>
  <c r="H3043" i="12"/>
  <c r="H3250" i="12"/>
  <c r="H3443" i="12"/>
  <c r="H3705" i="12"/>
  <c r="H4019" i="12"/>
  <c r="H4377" i="12"/>
  <c r="H4765" i="12"/>
  <c r="H5308" i="12"/>
  <c r="H6052" i="12"/>
  <c r="H7712" i="12"/>
  <c r="H4480" i="12"/>
  <c r="H4173" i="12"/>
  <c r="H5297" i="12"/>
  <c r="H43" i="12"/>
  <c r="H132" i="12"/>
  <c r="H220" i="12"/>
  <c r="H306" i="12"/>
  <c r="H395" i="12"/>
  <c r="H485" i="12"/>
  <c r="H575" i="12"/>
  <c r="H655" i="12"/>
  <c r="H744" i="12"/>
  <c r="H852" i="12"/>
  <c r="H946" i="12"/>
  <c r="H1056" i="12"/>
  <c r="H1156" i="12"/>
  <c r="H1273" i="12"/>
  <c r="H1371" i="12"/>
  <c r="H1486" i="12"/>
  <c r="H1605" i="12"/>
  <c r="H1781" i="12"/>
  <c r="H1963" i="12"/>
  <c r="H2154" i="12"/>
  <c r="H2316" i="12"/>
  <c r="H2513" i="12"/>
  <c r="H2694" i="12"/>
  <c r="H2880" i="12"/>
  <c r="H3044" i="12"/>
  <c r="H3251" i="12"/>
  <c r="H3465" i="12"/>
  <c r="H3734" i="12"/>
  <c r="H4020" i="12"/>
  <c r="H4386" i="12"/>
  <c r="H4823" i="12"/>
  <c r="H5385" i="12"/>
  <c r="H6058" i="12"/>
  <c r="H7761" i="12"/>
  <c r="H259" i="12"/>
  <c r="H611" i="12"/>
  <c r="H1200" i="12"/>
  <c r="H1883" i="12"/>
  <c r="H2611" i="12"/>
  <c r="H5693" i="12"/>
  <c r="H126" i="12"/>
  <c r="H380" i="12"/>
  <c r="H835" i="12"/>
  <c r="H5961" i="12"/>
  <c r="H55" i="12"/>
  <c r="H142" i="12"/>
  <c r="H223" i="12"/>
  <c r="H312" i="12"/>
  <c r="H396" i="12"/>
  <c r="H486" i="12"/>
  <c r="H576" i="12"/>
  <c r="H665" i="12"/>
  <c r="H774" i="12"/>
  <c r="H862" i="12"/>
  <c r="H965" i="12"/>
  <c r="H1061" i="12"/>
  <c r="H1182" i="12"/>
  <c r="H1275" i="12"/>
  <c r="H1391" i="12"/>
  <c r="H1487" i="12"/>
  <c r="H1650" i="12"/>
  <c r="H1800" i="12"/>
  <c r="H1992" i="12"/>
  <c r="H2155" i="12"/>
  <c r="H2370" i="12"/>
  <c r="H2531" i="12"/>
  <c r="H2720" i="12"/>
  <c r="H2884" i="12"/>
  <c r="H3096" i="12"/>
  <c r="H3272" i="12"/>
  <c r="H3504" i="12"/>
  <c r="H3741" i="12"/>
  <c r="H4114" i="12"/>
  <c r="H4420" i="12"/>
  <c r="H4893" i="12"/>
  <c r="H5387" i="12"/>
  <c r="H6336" i="12"/>
  <c r="H7844" i="12"/>
  <c r="H19" i="12"/>
  <c r="H60" i="12"/>
  <c r="H107" i="12"/>
  <c r="H148" i="12"/>
  <c r="H197" i="12"/>
  <c r="H235" i="12"/>
  <c r="H276" i="12"/>
  <c r="H323" i="12"/>
  <c r="H364" i="12"/>
  <c r="H413" i="12"/>
  <c r="H451" i="12"/>
  <c r="H492" i="12"/>
  <c r="H539" i="12"/>
  <c r="H580" i="12"/>
  <c r="H629" i="12"/>
  <c r="H667" i="12"/>
  <c r="H708" i="12"/>
  <c r="H755" i="12"/>
  <c r="H796" i="12"/>
  <c r="H845" i="12"/>
  <c r="H883" i="12"/>
  <c r="H925" i="12"/>
  <c r="H977" i="12"/>
  <c r="H1021" i="12"/>
  <c r="H1075" i="12"/>
  <c r="H1116" i="12"/>
  <c r="H1161" i="12"/>
  <c r="H1212" i="12"/>
  <c r="H1257" i="12"/>
  <c r="H1311" i="12"/>
  <c r="H1352" i="12"/>
  <c r="H1397" i="12"/>
  <c r="H1448" i="12"/>
  <c r="H1493" i="12"/>
  <c r="H1549" i="12"/>
  <c r="H1611" i="12"/>
  <c r="H1679" i="12"/>
  <c r="H1757" i="12"/>
  <c r="H1834" i="12"/>
  <c r="H1918" i="12"/>
  <c r="H1997" i="12"/>
  <c r="H2081" i="12"/>
  <c r="H2158" i="12"/>
  <c r="H2242" i="12"/>
  <c r="H2321" i="12"/>
  <c r="H2405" i="12"/>
  <c r="H2482" i="12"/>
  <c r="H2566" i="12"/>
  <c r="H2645" i="12"/>
  <c r="H2729" i="12"/>
  <c r="H2806" i="12"/>
  <c r="H2890" i="12"/>
  <c r="H2969" i="12"/>
  <c r="H3053" i="12"/>
  <c r="H3130" i="12"/>
  <c r="H3220" i="12"/>
  <c r="H3310" i="12"/>
  <c r="H3407" i="12"/>
  <c r="H3512" i="12"/>
  <c r="H3627" i="12"/>
  <c r="H3752" i="12"/>
  <c r="H3888" i="12"/>
  <c r="H4030" i="12"/>
  <c r="H4176" i="12"/>
  <c r="H4330" i="12"/>
  <c r="H4492" i="12"/>
  <c r="H4703" i="12"/>
  <c r="H4909" i="12"/>
  <c r="H5141" i="12"/>
  <c r="H5405" i="12"/>
  <c r="H5720" i="12"/>
  <c r="H6087" i="12"/>
  <c r="H6554" i="12"/>
  <c r="H7364" i="12"/>
  <c r="H20" i="12"/>
  <c r="H70" i="12"/>
  <c r="H108" i="12"/>
  <c r="H151" i="12"/>
  <c r="H198" i="12"/>
  <c r="H236" i="12"/>
  <c r="H286" i="12"/>
  <c r="H324" i="12"/>
  <c r="H367" i="12"/>
  <c r="H414" i="12"/>
  <c r="H452" i="12"/>
  <c r="H502" i="12"/>
  <c r="H540" i="12"/>
  <c r="H583" i="12"/>
  <c r="H630" i="12"/>
  <c r="H668" i="12"/>
  <c r="H718" i="12"/>
  <c r="H756" i="12"/>
  <c r="H799" i="12"/>
  <c r="H846" i="12"/>
  <c r="H884" i="12"/>
  <c r="H936" i="12"/>
  <c r="H978" i="12"/>
  <c r="H1025" i="12"/>
  <c r="H1076" i="12"/>
  <c r="H1117" i="12"/>
  <c r="H1172" i="12"/>
  <c r="H1213" i="12"/>
  <c r="H1260" i="12"/>
  <c r="H1312" i="12"/>
  <c r="H1353" i="12"/>
  <c r="H1408" i="12"/>
  <c r="H1449" i="12"/>
  <c r="H1507" i="12"/>
  <c r="H1565" i="12"/>
  <c r="H1627" i="12"/>
  <c r="H1698" i="12"/>
  <c r="H1775" i="12"/>
  <c r="H1855" i="12"/>
  <c r="H1938" i="12"/>
  <c r="H2016" i="12"/>
  <c r="H2099" i="12"/>
  <c r="H2179" i="12"/>
  <c r="H2262" i="12"/>
  <c r="H2340" i="12"/>
  <c r="H2423" i="12"/>
  <c r="H2503" i="12"/>
  <c r="H2586" i="12"/>
  <c r="H2664" i="12"/>
  <c r="H2747" i="12"/>
  <c r="H2827" i="12"/>
  <c r="H2910" i="12"/>
  <c r="H2988" i="12"/>
  <c r="H3071" i="12"/>
  <c r="H3151" i="12"/>
  <c r="H3240" i="12"/>
  <c r="H3332" i="12"/>
  <c r="H3436" i="12"/>
  <c r="H3542" i="12"/>
  <c r="H3650" i="12"/>
  <c r="H3782" i="12"/>
  <c r="H3922" i="12"/>
  <c r="H4062" i="12"/>
  <c r="H4213" i="12"/>
  <c r="H4374" i="12"/>
  <c r="H4544" i="12"/>
  <c r="H4749" i="12"/>
  <c r="H4954" i="12"/>
  <c r="H5201" i="12"/>
  <c r="H5460" i="12"/>
  <c r="H5808" i="12"/>
  <c r="H6194" i="12"/>
  <c r="H6694" i="12"/>
  <c r="H7674" i="12"/>
  <c r="H24" i="12"/>
  <c r="H71" i="12"/>
  <c r="H112" i="12"/>
  <c r="H161" i="12"/>
  <c r="H199" i="12"/>
  <c r="H240" i="12"/>
  <c r="H287" i="12"/>
  <c r="H328" i="12"/>
  <c r="H377" i="12"/>
  <c r="H415" i="12"/>
  <c r="H456" i="12"/>
  <c r="H503" i="12"/>
  <c r="H544" i="12"/>
  <c r="H593" i="12"/>
  <c r="H631" i="12"/>
  <c r="H672" i="12"/>
  <c r="H719" i="12"/>
  <c r="H760" i="12"/>
  <c r="H809" i="12"/>
  <c r="H847" i="12"/>
  <c r="H888" i="12"/>
  <c r="H937" i="12"/>
  <c r="H982" i="12"/>
  <c r="H1036" i="12"/>
  <c r="H1077" i="12"/>
  <c r="H1122" i="12"/>
  <c r="H1173" i="12"/>
  <c r="H1218" i="12"/>
  <c r="H1271" i="12"/>
  <c r="H1313" i="12"/>
  <c r="H1357" i="12"/>
  <c r="H1409" i="12"/>
  <c r="H1453" i="12"/>
  <c r="H1508" i="12"/>
  <c r="H1566" i="12"/>
  <c r="H1628" i="12"/>
  <c r="H1699" i="12"/>
  <c r="H1776" i="12"/>
  <c r="H1856" i="12"/>
  <c r="H1939" i="12"/>
  <c r="H2020" i="12"/>
  <c r="H2100" i="12"/>
  <c r="H2180" i="12"/>
  <c r="H2263" i="12"/>
  <c r="H2344" i="12"/>
  <c r="H2424" i="12"/>
  <c r="H2504" i="12"/>
  <c r="H2587" i="12"/>
  <c r="H2668" i="12"/>
  <c r="H2748" i="12"/>
  <c r="H2828" i="12"/>
  <c r="H2911" i="12"/>
  <c r="H2992" i="12"/>
  <c r="H3072" i="12"/>
  <c r="H3152" i="12"/>
  <c r="H3244" i="12"/>
  <c r="H3341" i="12"/>
  <c r="H3437" i="12"/>
  <c r="H3543" i="12"/>
  <c r="H3656" i="12"/>
  <c r="H3784" i="12"/>
  <c r="H3924" i="12"/>
  <c r="H4069" i="12"/>
  <c r="H4227" i="12"/>
  <c r="H4375" i="12"/>
  <c r="H4549" i="12"/>
  <c r="H4755" i="12"/>
  <c r="H4957" i="12"/>
  <c r="H5206" i="12"/>
  <c r="H5477" i="12"/>
  <c r="H5813" i="12"/>
  <c r="H6195" i="12"/>
  <c r="H6698" i="12"/>
  <c r="H8003" i="12"/>
  <c r="H7991" i="12"/>
  <c r="H7979" i="12"/>
  <c r="H7967" i="12"/>
  <c r="H7955" i="12"/>
  <c r="H7943" i="12"/>
  <c r="H7931" i="12"/>
  <c r="H7919" i="12"/>
  <c r="H7907" i="12"/>
  <c r="H7895" i="12"/>
  <c r="H7883" i="12"/>
  <c r="H7871" i="12"/>
  <c r="H7859" i="12"/>
  <c r="H7847" i="12"/>
  <c r="H7835" i="12"/>
  <c r="H7823" i="12"/>
  <c r="H7811" i="12"/>
  <c r="H7799" i="12"/>
  <c r="H7787" i="12"/>
  <c r="H7775" i="12"/>
  <c r="H7763" i="12"/>
  <c r="H7751" i="12"/>
  <c r="H7739" i="12"/>
  <c r="H7727" i="12"/>
  <c r="H7715" i="12"/>
  <c r="H7703" i="12"/>
  <c r="H7691" i="12"/>
  <c r="H7679" i="12"/>
  <c r="H7667" i="12"/>
  <c r="H7655" i="12"/>
  <c r="H7643" i="12"/>
  <c r="H7631" i="12"/>
  <c r="H7619" i="12"/>
  <c r="H7607" i="12"/>
  <c r="H7595" i="12"/>
  <c r="H7583" i="12"/>
  <c r="H7571" i="12"/>
  <c r="H7559" i="12"/>
  <c r="H7547" i="12"/>
  <c r="H7535" i="12"/>
  <c r="H7523" i="12"/>
  <c r="H7511" i="12"/>
  <c r="H7499" i="12"/>
  <c r="H7487" i="12"/>
  <c r="H7475" i="12"/>
  <c r="H7463" i="12"/>
  <c r="H7451" i="12"/>
  <c r="H7439" i="12"/>
  <c r="H7427" i="12"/>
  <c r="H7415" i="12"/>
  <c r="H7403" i="12"/>
  <c r="H7391" i="12"/>
  <c r="H7379" i="12"/>
  <c r="H7367" i="12"/>
  <c r="H7355" i="12"/>
  <c r="H7343" i="12"/>
  <c r="H7331" i="12"/>
  <c r="H7319" i="12"/>
  <c r="H7307" i="12"/>
  <c r="H7295" i="12"/>
  <c r="H7283" i="12"/>
  <c r="H7271" i="12"/>
  <c r="H7259" i="12"/>
  <c r="H7247" i="12"/>
  <c r="H7235" i="12"/>
  <c r="H7223" i="12"/>
  <c r="H7211" i="12"/>
  <c r="H7199" i="12"/>
  <c r="H7187" i="12"/>
  <c r="H7175" i="12"/>
  <c r="H7163" i="12"/>
  <c r="H7151" i="12"/>
  <c r="H7139" i="12"/>
  <c r="H7127" i="12"/>
  <c r="H7115" i="12"/>
  <c r="H7103" i="12"/>
  <c r="H7091" i="12"/>
  <c r="H7079" i="12"/>
  <c r="H7067" i="12"/>
  <c r="H7055" i="12"/>
  <c r="H7043" i="12"/>
  <c r="H7031" i="12"/>
  <c r="H7019" i="12"/>
  <c r="H7007" i="12"/>
  <c r="H8002" i="12"/>
  <c r="H7990" i="12"/>
  <c r="H7978" i="12"/>
  <c r="H7966" i="12"/>
  <c r="H7954" i="12"/>
  <c r="H7942" i="12"/>
  <c r="H7930" i="12"/>
  <c r="H7918" i="12"/>
  <c r="H7906" i="12"/>
  <c r="H7894" i="12"/>
  <c r="H7882" i="12"/>
  <c r="H7870" i="12"/>
  <c r="H7858" i="12"/>
  <c r="H7846" i="12"/>
  <c r="H7834" i="12"/>
  <c r="H7822" i="12"/>
  <c r="H7810" i="12"/>
  <c r="H7798" i="12"/>
  <c r="H7786" i="12"/>
  <c r="H7774" i="12"/>
  <c r="H7762" i="12"/>
  <c r="H7750" i="12"/>
  <c r="H7738" i="12"/>
  <c r="H7726" i="12"/>
  <c r="H7714" i="12"/>
  <c r="H7702" i="12"/>
  <c r="H7690" i="12"/>
  <c r="H7678" i="12"/>
  <c r="H7666" i="12"/>
  <c r="H7654" i="12"/>
  <c r="H7642" i="12"/>
  <c r="H7630" i="12"/>
  <c r="H7618" i="12"/>
  <c r="H7606" i="12"/>
  <c r="H7594" i="12"/>
  <c r="H7582" i="12"/>
  <c r="H7570" i="12"/>
  <c r="H7558" i="12"/>
  <c r="H7546" i="12"/>
  <c r="H7534" i="12"/>
  <c r="H7522" i="12"/>
  <c r="H7510" i="12"/>
  <c r="H7498" i="12"/>
  <c r="H7486" i="12"/>
  <c r="H7474" i="12"/>
  <c r="H7462" i="12"/>
  <c r="H7450" i="12"/>
  <c r="H7438" i="12"/>
  <c r="H7426" i="12"/>
  <c r="H7414" i="12"/>
  <c r="H7402" i="12"/>
  <c r="H7390" i="12"/>
  <c r="H7378" i="12"/>
  <c r="H7366" i="12"/>
  <c r="H7354" i="12"/>
  <c r="H7342" i="12"/>
  <c r="H7330" i="12"/>
  <c r="H7318" i="12"/>
  <c r="H7306" i="12"/>
  <c r="H7294" i="12"/>
  <c r="H7282" i="12"/>
  <c r="H7270" i="12"/>
  <c r="H7258" i="12"/>
  <c r="H7246" i="12"/>
  <c r="H7234" i="12"/>
  <c r="H7222" i="12"/>
  <c r="H7210" i="12"/>
  <c r="H7198" i="12"/>
  <c r="H7186" i="12"/>
  <c r="H7174" i="12"/>
  <c r="H7997" i="12"/>
  <c r="H7985" i="12"/>
  <c r="H7973" i="12"/>
  <c r="H7961" i="12"/>
  <c r="H7949" i="12"/>
  <c r="H7937" i="12"/>
  <c r="H7925" i="12"/>
  <c r="H7913" i="12"/>
  <c r="H7901" i="12"/>
  <c r="H7889" i="12"/>
  <c r="H7877" i="12"/>
  <c r="H7865" i="12"/>
  <c r="H7853" i="12"/>
  <c r="H7841" i="12"/>
  <c r="H7829" i="12"/>
  <c r="H7817" i="12"/>
  <c r="H7805" i="12"/>
  <c r="H7793" i="12"/>
  <c r="H7781" i="12"/>
  <c r="H7769" i="12"/>
  <c r="H7757" i="12"/>
  <c r="H7745" i="12"/>
  <c r="H7733" i="12"/>
  <c r="H7721" i="12"/>
  <c r="H7709" i="12"/>
  <c r="H7697" i="12"/>
  <c r="H7685" i="12"/>
  <c r="H7673" i="12"/>
  <c r="H7661" i="12"/>
  <c r="H7649" i="12"/>
  <c r="H7637" i="12"/>
  <c r="H7625" i="12"/>
  <c r="H7613" i="12"/>
  <c r="H7601" i="12"/>
  <c r="H7589" i="12"/>
  <c r="H7577" i="12"/>
  <c r="H7565" i="12"/>
  <c r="H7553" i="12"/>
  <c r="H7541" i="12"/>
  <c r="H7529" i="12"/>
  <c r="H7517" i="12"/>
  <c r="H7505" i="12"/>
  <c r="H7493" i="12"/>
  <c r="H7481" i="12"/>
  <c r="H7469" i="12"/>
  <c r="H7457" i="12"/>
  <c r="H7445" i="12"/>
  <c r="H7433" i="12"/>
  <c r="H7421" i="12"/>
  <c r="H7409" i="12"/>
  <c r="H7397" i="12"/>
  <c r="H7385" i="12"/>
  <c r="H7373" i="12"/>
  <c r="H7361" i="12"/>
  <c r="H7349" i="12"/>
  <c r="H7337" i="12"/>
  <c r="H7325" i="12"/>
  <c r="H7313" i="12"/>
  <c r="H7301" i="12"/>
  <c r="H7289" i="12"/>
  <c r="H7277" i="12"/>
  <c r="H7265" i="12"/>
  <c r="H7253" i="12"/>
  <c r="H7241" i="12"/>
  <c r="H7229" i="12"/>
  <c r="H7217" i="12"/>
  <c r="H7205" i="12"/>
  <c r="H7193" i="12"/>
  <c r="H7181" i="12"/>
  <c r="H7169" i="12"/>
  <c r="H7157" i="12"/>
  <c r="H7145" i="12"/>
  <c r="H7998" i="12"/>
  <c r="H7982" i="12"/>
  <c r="H7965" i="12"/>
  <c r="H7950" i="12"/>
  <c r="H7934" i="12"/>
  <c r="H7917" i="12"/>
  <c r="H7902" i="12"/>
  <c r="H7886" i="12"/>
  <c r="H7869" i="12"/>
  <c r="H7854" i="12"/>
  <c r="H7838" i="12"/>
  <c r="H7821" i="12"/>
  <c r="H7806" i="12"/>
  <c r="H7790" i="12"/>
  <c r="H7773" i="12"/>
  <c r="H7758" i="12"/>
  <c r="H7742" i="12"/>
  <c r="H7725" i="12"/>
  <c r="H7710" i="12"/>
  <c r="H7694" i="12"/>
  <c r="H7677" i="12"/>
  <c r="H7662" i="12"/>
  <c r="H7646" i="12"/>
  <c r="H7629" i="12"/>
  <c r="H7614" i="12"/>
  <c r="H7598" i="12"/>
  <c r="H7581" i="12"/>
  <c r="H7566" i="12"/>
  <c r="H7550" i="12"/>
  <c r="H7533" i="12"/>
  <c r="H7518" i="12"/>
  <c r="H7502" i="12"/>
  <c r="H7485" i="12"/>
  <c r="H7470" i="12"/>
  <c r="H7454" i="12"/>
  <c r="H7437" i="12"/>
  <c r="H7422" i="12"/>
  <c r="H7406" i="12"/>
  <c r="H7389" i="12"/>
  <c r="H7374" i="12"/>
  <c r="H7358" i="12"/>
  <c r="H7341" i="12"/>
  <c r="H7326" i="12"/>
  <c r="H7310" i="12"/>
  <c r="H7293" i="12"/>
  <c r="H7278" i="12"/>
  <c r="H7262" i="12"/>
  <c r="H7245" i="12"/>
  <c r="H7230" i="12"/>
  <c r="H7214" i="12"/>
  <c r="H7197" i="12"/>
  <c r="H7182" i="12"/>
  <c r="H7166" i="12"/>
  <c r="H7152" i="12"/>
  <c r="H7137" i="12"/>
  <c r="H7124" i="12"/>
  <c r="H7111" i="12"/>
  <c r="H7098" i="12"/>
  <c r="H7085" i="12"/>
  <c r="H7072" i="12"/>
  <c r="H7059" i="12"/>
  <c r="H7046" i="12"/>
  <c r="H7033" i="12"/>
  <c r="H7020" i="12"/>
  <c r="H7006" i="12"/>
  <c r="H6994" i="12"/>
  <c r="H6982" i="12"/>
  <c r="H6970" i="12"/>
  <c r="H6958" i="12"/>
  <c r="H6946" i="12"/>
  <c r="H6934" i="12"/>
  <c r="H6922" i="12"/>
  <c r="H6910" i="12"/>
  <c r="H6898" i="12"/>
  <c r="H6886" i="12"/>
  <c r="H6874" i="12"/>
  <c r="H6862" i="12"/>
  <c r="H6850" i="12"/>
  <c r="H6838" i="12"/>
  <c r="H7996" i="12"/>
  <c r="H7981" i="12"/>
  <c r="H7964" i="12"/>
  <c r="H7948" i="12"/>
  <c r="H7933" i="12"/>
  <c r="H7916" i="12"/>
  <c r="H7900" i="12"/>
  <c r="H7885" i="12"/>
  <c r="H7868" i="12"/>
  <c r="H7852" i="12"/>
  <c r="H7837" i="12"/>
  <c r="H7820" i="12"/>
  <c r="H7804" i="12"/>
  <c r="H7789" i="12"/>
  <c r="H7772" i="12"/>
  <c r="H7756" i="12"/>
  <c r="H7741" i="12"/>
  <c r="H7724" i="12"/>
  <c r="H7708" i="12"/>
  <c r="H7693" i="12"/>
  <c r="H7676" i="12"/>
  <c r="H7660" i="12"/>
  <c r="H7645" i="12"/>
  <c r="H7628" i="12"/>
  <c r="H7612" i="12"/>
  <c r="H7597" i="12"/>
  <c r="H7580" i="12"/>
  <c r="H7564" i="12"/>
  <c r="H7549" i="12"/>
  <c r="H7532" i="12"/>
  <c r="H7516" i="12"/>
  <c r="H7501" i="12"/>
  <c r="H7484" i="12"/>
  <c r="H7468" i="12"/>
  <c r="H7453" i="12"/>
  <c r="H7436" i="12"/>
  <c r="H7420" i="12"/>
  <c r="H7405" i="12"/>
  <c r="H7388" i="12"/>
  <c r="H7372" i="12"/>
  <c r="H7357" i="12"/>
  <c r="H7340" i="12"/>
  <c r="H7324" i="12"/>
  <c r="H7309" i="12"/>
  <c r="H7292" i="12"/>
  <c r="H7276" i="12"/>
  <c r="H7261" i="12"/>
  <c r="H7244" i="12"/>
  <c r="H7228" i="12"/>
  <c r="H7213" i="12"/>
  <c r="H7196" i="12"/>
  <c r="H7180" i="12"/>
  <c r="H7165" i="12"/>
  <c r="H7150" i="12"/>
  <c r="H7136" i="12"/>
  <c r="H7123" i="12"/>
  <c r="H7110" i="12"/>
  <c r="H7097" i="12"/>
  <c r="H7084" i="12"/>
  <c r="H7071" i="12"/>
  <c r="H7058" i="12"/>
  <c r="H7045" i="12"/>
  <c r="H7032" i="12"/>
  <c r="H7018" i="12"/>
  <c r="H7005" i="12"/>
  <c r="H6993" i="12"/>
  <c r="H6981" i="12"/>
  <c r="H6969" i="12"/>
  <c r="H6957" i="12"/>
  <c r="H6945" i="12"/>
  <c r="H6933" i="12"/>
  <c r="H6921" i="12"/>
  <c r="H6909" i="12"/>
  <c r="H6897" i="12"/>
  <c r="H6885" i="12"/>
  <c r="H6873" i="12"/>
  <c r="H6861" i="12"/>
  <c r="H6849" i="12"/>
  <c r="H6837" i="12"/>
  <c r="H7995" i="12"/>
  <c r="H7980" i="12"/>
  <c r="H7963" i="12"/>
  <c r="H7947" i="12"/>
  <c r="H7932" i="12"/>
  <c r="H7915" i="12"/>
  <c r="H7899" i="12"/>
  <c r="H7884" i="12"/>
  <c r="H7867" i="12"/>
  <c r="H7851" i="12"/>
  <c r="H7836" i="12"/>
  <c r="H7819" i="12"/>
  <c r="H7803" i="12"/>
  <c r="H7788" i="12"/>
  <c r="H7771" i="12"/>
  <c r="H7755" i="12"/>
  <c r="H7740" i="12"/>
  <c r="H7723" i="12"/>
  <c r="H7707" i="12"/>
  <c r="H7692" i="12"/>
  <c r="H7675" i="12"/>
  <c r="H7659" i="12"/>
  <c r="H7644" i="12"/>
  <c r="H7627" i="12"/>
  <c r="H7611" i="12"/>
  <c r="H7596" i="12"/>
  <c r="H7579" i="12"/>
  <c r="H7563" i="12"/>
  <c r="H7548" i="12"/>
  <c r="H7531" i="12"/>
  <c r="H7515" i="12"/>
  <c r="H7500" i="12"/>
  <c r="H7483" i="12"/>
  <c r="H7467" i="12"/>
  <c r="H7452" i="12"/>
  <c r="H7435" i="12"/>
  <c r="H7419" i="12"/>
  <c r="H7404" i="12"/>
  <c r="H7387" i="12"/>
  <c r="H7371" i="12"/>
  <c r="H7356" i="12"/>
  <c r="H7339" i="12"/>
  <c r="H7323" i="12"/>
  <c r="H7308" i="12"/>
  <c r="H7291" i="12"/>
  <c r="H7275" i="12"/>
  <c r="H7260" i="12"/>
  <c r="H7243" i="12"/>
  <c r="H7227" i="12"/>
  <c r="H7212" i="12"/>
  <c r="H7195" i="12"/>
  <c r="H7179" i="12"/>
  <c r="H7164" i="12"/>
  <c r="H7149" i="12"/>
  <c r="H7135" i="12"/>
  <c r="H7122" i="12"/>
  <c r="H7109" i="12"/>
  <c r="H7096" i="12"/>
  <c r="H7083" i="12"/>
  <c r="H7070" i="12"/>
  <c r="H7057" i="12"/>
  <c r="H7044" i="12"/>
  <c r="H7030" i="12"/>
  <c r="H7017" i="12"/>
  <c r="H7004" i="12"/>
  <c r="H6992" i="12"/>
  <c r="H6980" i="12"/>
  <c r="H6968" i="12"/>
  <c r="H6956" i="12"/>
  <c r="H6944" i="12"/>
  <c r="H6932" i="12"/>
  <c r="H6920" i="12"/>
  <c r="H6908" i="12"/>
  <c r="H6896" i="12"/>
  <c r="H6884" i="12"/>
  <c r="H6872" i="12"/>
  <c r="H6860" i="12"/>
  <c r="H6848" i="12"/>
  <c r="H6836" i="12"/>
  <c r="H6824" i="12"/>
  <c r="H6812" i="12"/>
  <c r="H6800" i="12"/>
  <c r="H6788" i="12"/>
  <c r="H6776" i="12"/>
  <c r="H7989" i="12"/>
  <c r="H7970" i="12"/>
  <c r="H7946" i="12"/>
  <c r="H7926" i="12"/>
  <c r="H7905" i="12"/>
  <c r="H7881" i="12"/>
  <c r="H7862" i="12"/>
  <c r="H7842" i="12"/>
  <c r="H7818" i="12"/>
  <c r="H7797" i="12"/>
  <c r="H7778" i="12"/>
  <c r="H7754" i="12"/>
  <c r="H7734" i="12"/>
  <c r="H7713" i="12"/>
  <c r="H7689" i="12"/>
  <c r="H7670" i="12"/>
  <c r="H7650" i="12"/>
  <c r="H7626" i="12"/>
  <c r="H7605" i="12"/>
  <c r="H7586" i="12"/>
  <c r="H7562" i="12"/>
  <c r="H7542" i="12"/>
  <c r="H7521" i="12"/>
  <c r="H7497" i="12"/>
  <c r="H7478" i="12"/>
  <c r="H7458" i="12"/>
  <c r="H7434" i="12"/>
  <c r="H7413" i="12"/>
  <c r="H7394" i="12"/>
  <c r="H7370" i="12"/>
  <c r="H7350" i="12"/>
  <c r="H7329" i="12"/>
  <c r="H7305" i="12"/>
  <c r="H7286" i="12"/>
  <c r="H7266" i="12"/>
  <c r="H7242" i="12"/>
  <c r="H7221" i="12"/>
  <c r="H7202" i="12"/>
  <c r="H7178" i="12"/>
  <c r="H7159" i="12"/>
  <c r="H7141" i="12"/>
  <c r="H7121" i="12"/>
  <c r="H7105" i="12"/>
  <c r="H7088" i="12"/>
  <c r="H7069" i="12"/>
  <c r="H7052" i="12"/>
  <c r="H7036" i="12"/>
  <c r="H7016" i="12"/>
  <c r="H7000" i="12"/>
  <c r="H6985" i="12"/>
  <c r="H6967" i="12"/>
  <c r="H6952" i="12"/>
  <c r="H6937" i="12"/>
  <c r="H6919" i="12"/>
  <c r="H6904" i="12"/>
  <c r="H6889" i="12"/>
  <c r="H6871" i="12"/>
  <c r="H6856" i="12"/>
  <c r="H6841" i="12"/>
  <c r="H6826" i="12"/>
  <c r="H6813" i="12"/>
  <c r="H6799" i="12"/>
  <c r="H6786" i="12"/>
  <c r="H6773" i="12"/>
  <c r="H6761" i="12"/>
  <c r="H6749" i="12"/>
  <c r="H6737" i="12"/>
  <c r="H6725" i="12"/>
  <c r="H6713" i="12"/>
  <c r="H6701" i="12"/>
  <c r="H6689" i="12"/>
  <c r="H6677" i="12"/>
  <c r="H6665" i="12"/>
  <c r="H6653" i="12"/>
  <c r="H6641" i="12"/>
  <c r="H6629" i="12"/>
  <c r="H6617" i="12"/>
  <c r="H6605" i="12"/>
  <c r="H6593" i="12"/>
  <c r="H6581" i="12"/>
  <c r="H6569" i="12"/>
  <c r="H6557" i="12"/>
  <c r="H6545" i="12"/>
  <c r="H6533" i="12"/>
  <c r="H6521" i="12"/>
  <c r="H6509" i="12"/>
  <c r="H6497" i="12"/>
  <c r="H6485" i="12"/>
  <c r="H6473" i="12"/>
  <c r="H6461" i="12"/>
  <c r="H6449" i="12"/>
  <c r="H6437" i="12"/>
  <c r="H6425" i="12"/>
  <c r="H8001" i="12"/>
  <c r="H7977" i="12"/>
  <c r="H7958" i="12"/>
  <c r="H7938" i="12"/>
  <c r="H7914" i="12"/>
  <c r="H7893" i="12"/>
  <c r="H7874" i="12"/>
  <c r="H7850" i="12"/>
  <c r="H7830" i="12"/>
  <c r="H7809" i="12"/>
  <c r="H7785" i="12"/>
  <c r="H7766" i="12"/>
  <c r="H7746" i="12"/>
  <c r="H7722" i="12"/>
  <c r="H7701" i="12"/>
  <c r="H7682" i="12"/>
  <c r="H7658" i="12"/>
  <c r="H7638" i="12"/>
  <c r="H7617" i="12"/>
  <c r="H7593" i="12"/>
  <c r="H7574" i="12"/>
  <c r="H7554" i="12"/>
  <c r="H7530" i="12"/>
  <c r="H7509" i="12"/>
  <c r="H7490" i="12"/>
  <c r="H7466" i="12"/>
  <c r="H7446" i="12"/>
  <c r="H7425" i="12"/>
  <c r="H7401" i="12"/>
  <c r="H7382" i="12"/>
  <c r="H7362" i="12"/>
  <c r="H7338" i="12"/>
  <c r="H7317" i="12"/>
  <c r="H7298" i="12"/>
  <c r="H7274" i="12"/>
  <c r="H7254" i="12"/>
  <c r="H7233" i="12"/>
  <c r="H7209" i="12"/>
  <c r="H7190" i="12"/>
  <c r="H7170" i="12"/>
  <c r="H7148" i="12"/>
  <c r="H7131" i="12"/>
  <c r="H7114" i="12"/>
  <c r="H7095" i="12"/>
  <c r="H7078" i="12"/>
  <c r="H7062" i="12"/>
  <c r="H7042" i="12"/>
  <c r="H7026" i="12"/>
  <c r="H7010" i="12"/>
  <c r="H6991" i="12"/>
  <c r="H6976" i="12"/>
  <c r="H6961" i="12"/>
  <c r="H6943" i="12"/>
  <c r="H6928" i="12"/>
  <c r="H6913" i="12"/>
  <c r="H6895" i="12"/>
  <c r="H6880" i="12"/>
  <c r="H6865" i="12"/>
  <c r="H6847" i="12"/>
  <c r="H6832" i="12"/>
  <c r="H6819" i="12"/>
  <c r="H6806" i="12"/>
  <c r="H6793" i="12"/>
  <c r="H6780" i="12"/>
  <c r="H6767" i="12"/>
  <c r="H6755" i="12"/>
  <c r="H6743" i="12"/>
  <c r="H6731" i="12"/>
  <c r="H6719" i="12"/>
  <c r="H6707" i="12"/>
  <c r="H6695" i="12"/>
  <c r="H6683" i="12"/>
  <c r="H6671" i="12"/>
  <c r="H6659" i="12"/>
  <c r="H6647" i="12"/>
  <c r="H6635" i="12"/>
  <c r="H6623" i="12"/>
  <c r="H6611" i="12"/>
  <c r="H6599" i="12"/>
  <c r="H6587" i="12"/>
  <c r="H6575" i="12"/>
  <c r="H6563" i="12"/>
  <c r="H6551" i="12"/>
  <c r="H6539" i="12"/>
  <c r="H6527" i="12"/>
  <c r="H7987" i="12"/>
  <c r="H7960" i="12"/>
  <c r="H7936" i="12"/>
  <c r="H7910" i="12"/>
  <c r="H7887" i="12"/>
  <c r="H7860" i="12"/>
  <c r="H7832" i="12"/>
  <c r="H7808" i="12"/>
  <c r="H7782" i="12"/>
  <c r="H7759" i="12"/>
  <c r="H7731" i="12"/>
  <c r="H7705" i="12"/>
  <c r="H7681" i="12"/>
  <c r="H7653" i="12"/>
  <c r="H7632" i="12"/>
  <c r="H7603" i="12"/>
  <c r="H7576" i="12"/>
  <c r="H7552" i="12"/>
  <c r="H7526" i="12"/>
  <c r="H7503" i="12"/>
  <c r="H7476" i="12"/>
  <c r="H7448" i="12"/>
  <c r="H7424" i="12"/>
  <c r="H7398" i="12"/>
  <c r="H7375" i="12"/>
  <c r="H7347" i="12"/>
  <c r="H7321" i="12"/>
  <c r="H7297" i="12"/>
  <c r="H7269" i="12"/>
  <c r="H7248" i="12"/>
  <c r="H7219" i="12"/>
  <c r="H7192" i="12"/>
  <c r="H7168" i="12"/>
  <c r="H7144" i="12"/>
  <c r="H7125" i="12"/>
  <c r="H7102" i="12"/>
  <c r="H7081" i="12"/>
  <c r="H7061" i="12"/>
  <c r="H7039" i="12"/>
  <c r="H7021" i="12"/>
  <c r="H6998" i="12"/>
  <c r="H6978" i="12"/>
  <c r="H6960" i="12"/>
  <c r="H6940" i="12"/>
  <c r="H6923" i="12"/>
  <c r="H6902" i="12"/>
  <c r="H6882" i="12"/>
  <c r="H6864" i="12"/>
  <c r="H6844" i="12"/>
  <c r="H6827" i="12"/>
  <c r="H6810" i="12"/>
  <c r="H6795" i="12"/>
  <c r="H6779" i="12"/>
  <c r="H6764" i="12"/>
  <c r="H6750" i="12"/>
  <c r="H6735" i="12"/>
  <c r="H6721" i="12"/>
  <c r="H6706" i="12"/>
  <c r="H6692" i="12"/>
  <c r="H6678" i="12"/>
  <c r="H6663" i="12"/>
  <c r="H6649" i="12"/>
  <c r="H6634" i="12"/>
  <c r="H6620" i="12"/>
  <c r="H6606" i="12"/>
  <c r="H6591" i="12"/>
  <c r="H6577" i="12"/>
  <c r="H6562" i="12"/>
  <c r="H6548" i="12"/>
  <c r="H6534" i="12"/>
  <c r="H6519" i="12"/>
  <c r="H6506" i="12"/>
  <c r="H6493" i="12"/>
  <c r="H6480" i="12"/>
  <c r="H6467" i="12"/>
  <c r="H6454" i="12"/>
  <c r="H6441" i="12"/>
  <c r="H6428" i="12"/>
  <c r="H6415" i="12"/>
  <c r="H6403" i="12"/>
  <c r="H6391" i="12"/>
  <c r="H6379" i="12"/>
  <c r="H6367" i="12"/>
  <c r="H6355" i="12"/>
  <c r="H6343" i="12"/>
  <c r="H6331" i="12"/>
  <c r="H6319" i="12"/>
  <c r="H6307" i="12"/>
  <c r="H6295" i="12"/>
  <c r="H6283" i="12"/>
  <c r="H6271" i="12"/>
  <c r="H6259" i="12"/>
  <c r="H6247" i="12"/>
  <c r="H6235" i="12"/>
  <c r="H6223" i="12"/>
  <c r="H6211" i="12"/>
  <c r="H6199" i="12"/>
  <c r="H6187" i="12"/>
  <c r="H6175" i="12"/>
  <c r="H6163" i="12"/>
  <c r="H6151" i="12"/>
  <c r="H6139" i="12"/>
  <c r="H6127" i="12"/>
  <c r="H6115" i="12"/>
  <c r="H6103" i="12"/>
  <c r="H6091" i="12"/>
  <c r="H6079" i="12"/>
  <c r="H6067" i="12"/>
  <c r="H6055" i="12"/>
  <c r="H6043" i="12"/>
  <c r="H6031" i="12"/>
  <c r="H6019" i="12"/>
  <c r="H7986" i="12"/>
  <c r="H7959" i="12"/>
  <c r="H7935" i="12"/>
  <c r="H7909" i="12"/>
  <c r="H7880" i="12"/>
  <c r="H7857" i="12"/>
  <c r="H7831" i="12"/>
  <c r="H7807" i="12"/>
  <c r="H7780" i="12"/>
  <c r="H7753" i="12"/>
  <c r="H7730" i="12"/>
  <c r="H7704" i="12"/>
  <c r="H7680" i="12"/>
  <c r="H7652" i="12"/>
  <c r="H7624" i="12"/>
  <c r="H7602" i="12"/>
  <c r="H7575" i="12"/>
  <c r="H7551" i="12"/>
  <c r="H7525" i="12"/>
  <c r="H7496" i="12"/>
  <c r="H7473" i="12"/>
  <c r="H7447" i="12"/>
  <c r="H7423" i="12"/>
  <c r="H7396" i="12"/>
  <c r="H7369" i="12"/>
  <c r="H7346" i="12"/>
  <c r="H7320" i="12"/>
  <c r="H7296" i="12"/>
  <c r="H7268" i="12"/>
  <c r="H7240" i="12"/>
  <c r="H7218" i="12"/>
  <c r="H7191" i="12"/>
  <c r="H7167" i="12"/>
  <c r="H7143" i="12"/>
  <c r="H7120" i="12"/>
  <c r="H7101" i="12"/>
  <c r="H7080" i="12"/>
  <c r="H7060" i="12"/>
  <c r="H7038" i="12"/>
  <c r="H7015" i="12"/>
  <c r="H6997" i="12"/>
  <c r="H6977" i="12"/>
  <c r="H6959" i="12"/>
  <c r="H6939" i="12"/>
  <c r="H6918" i="12"/>
  <c r="H6901" i="12"/>
  <c r="H6881" i="12"/>
  <c r="H6863" i="12"/>
  <c r="H6843" i="12"/>
  <c r="H6825" i="12"/>
  <c r="H6809" i="12"/>
  <c r="H6794" i="12"/>
  <c r="H6778" i="12"/>
  <c r="H6763" i="12"/>
  <c r="H6748" i="12"/>
  <c r="H6734" i="12"/>
  <c r="H6720" i="12"/>
  <c r="H6705" i="12"/>
  <c r="H6691" i="12"/>
  <c r="H6676" i="12"/>
  <c r="H6662" i="12"/>
  <c r="H6648" i="12"/>
  <c r="H6633" i="12"/>
  <c r="H6619" i="12"/>
  <c r="H6604" i="12"/>
  <c r="H6590" i="12"/>
  <c r="H6576" i="12"/>
  <c r="H6561" i="12"/>
  <c r="H6547" i="12"/>
  <c r="H6532" i="12"/>
  <c r="H6518" i="12"/>
  <c r="H6505" i="12"/>
  <c r="H6492" i="12"/>
  <c r="H6479" i="12"/>
  <c r="H6466" i="12"/>
  <c r="H6453" i="12"/>
  <c r="H6440" i="12"/>
  <c r="H6427" i="12"/>
  <c r="H6414" i="12"/>
  <c r="H6402" i="12"/>
  <c r="H6390" i="12"/>
  <c r="H6378" i="12"/>
  <c r="H6366" i="12"/>
  <c r="H6354" i="12"/>
  <c r="H8006" i="12"/>
  <c r="H7983" i="12"/>
  <c r="H7956" i="12"/>
  <c r="H7928" i="12"/>
  <c r="H7904" i="12"/>
  <c r="H7878" i="12"/>
  <c r="H7855" i="12"/>
  <c r="H7827" i="12"/>
  <c r="H7801" i="12"/>
  <c r="H7777" i="12"/>
  <c r="H7749" i="12"/>
  <c r="H7728" i="12"/>
  <c r="H7699" i="12"/>
  <c r="H7672" i="12"/>
  <c r="H7648" i="12"/>
  <c r="H7622" i="12"/>
  <c r="H7599" i="12"/>
  <c r="H7572" i="12"/>
  <c r="H7544" i="12"/>
  <c r="H7520" i="12"/>
  <c r="H7494" i="12"/>
  <c r="H7471" i="12"/>
  <c r="H7443" i="12"/>
  <c r="H7417" i="12"/>
  <c r="H7393" i="12"/>
  <c r="H7365" i="12"/>
  <c r="H7344" i="12"/>
  <c r="H7315" i="12"/>
  <c r="H7288" i="12"/>
  <c r="H7264" i="12"/>
  <c r="H7238" i="12"/>
  <c r="H7215" i="12"/>
  <c r="H7188" i="12"/>
  <c r="H7161" i="12"/>
  <c r="H7140" i="12"/>
  <c r="H7118" i="12"/>
  <c r="H7099" i="12"/>
  <c r="H7076" i="12"/>
  <c r="H7054" i="12"/>
  <c r="H7035" i="12"/>
  <c r="H7013" i="12"/>
  <c r="H6995" i="12"/>
  <c r="H6974" i="12"/>
  <c r="H6954" i="12"/>
  <c r="H6936" i="12"/>
  <c r="H6916" i="12"/>
  <c r="H6899" i="12"/>
  <c r="H6878" i="12"/>
  <c r="H6858" i="12"/>
  <c r="H6840" i="12"/>
  <c r="H6822" i="12"/>
  <c r="H6807" i="12"/>
  <c r="H6791" i="12"/>
  <c r="H6775" i="12"/>
  <c r="H8000" i="12"/>
  <c r="H7974" i="12"/>
  <c r="H7951" i="12"/>
  <c r="H7923" i="12"/>
  <c r="H7897" i="12"/>
  <c r="H7873" i="12"/>
  <c r="H7845" i="12"/>
  <c r="H7824" i="12"/>
  <c r="H7795" i="12"/>
  <c r="H7768" i="12"/>
  <c r="H7744" i="12"/>
  <c r="H7718" i="12"/>
  <c r="H7695" i="12"/>
  <c r="H7668" i="12"/>
  <c r="H7640" i="12"/>
  <c r="H7616" i="12"/>
  <c r="H7590" i="12"/>
  <c r="H7567" i="12"/>
  <c r="H7539" i="12"/>
  <c r="H7513" i="12"/>
  <c r="H7489" i="12"/>
  <c r="H7461" i="12"/>
  <c r="H7440" i="12"/>
  <c r="H7411" i="12"/>
  <c r="H7384" i="12"/>
  <c r="H7360" i="12"/>
  <c r="H7334" i="12"/>
  <c r="H7311" i="12"/>
  <c r="H7284" i="12"/>
  <c r="H7256" i="12"/>
  <c r="H7232" i="12"/>
  <c r="H7206" i="12"/>
  <c r="H7183" i="12"/>
  <c r="H7156" i="12"/>
  <c r="H7133" i="12"/>
  <c r="H7113" i="12"/>
  <c r="H7092" i="12"/>
  <c r="H7073" i="12"/>
  <c r="H7050" i="12"/>
  <c r="H7028" i="12"/>
  <c r="H7009" i="12"/>
  <c r="H6988" i="12"/>
  <c r="H6971" i="12"/>
  <c r="H6950" i="12"/>
  <c r="H6930" i="12"/>
  <c r="H6912" i="12"/>
  <c r="H6892" i="12"/>
  <c r="H6875" i="12"/>
  <c r="H6854" i="12"/>
  <c r="H6834" i="12"/>
  <c r="H6818" i="12"/>
  <c r="H6803" i="12"/>
  <c r="H6787" i="12"/>
  <c r="H6771" i="12"/>
  <c r="H6757" i="12"/>
  <c r="H6742" i="12"/>
  <c r="H6728" i="12"/>
  <c r="H6714" i="12"/>
  <c r="H6699" i="12"/>
  <c r="H6685" i="12"/>
  <c r="H6670" i="12"/>
  <c r="H6656" i="12"/>
  <c r="H6642" i="12"/>
  <c r="H6627" i="12"/>
  <c r="H6613" i="12"/>
  <c r="H6598" i="12"/>
  <c r="H6584" i="12"/>
  <c r="H6570" i="12"/>
  <c r="H6555" i="12"/>
  <c r="H6541" i="12"/>
  <c r="H6526" i="12"/>
  <c r="H6513" i="12"/>
  <c r="H6500" i="12"/>
  <c r="H6487" i="12"/>
  <c r="H6474" i="12"/>
  <c r="H6460" i="12"/>
  <c r="H6447" i="12"/>
  <c r="H6434" i="12"/>
  <c r="H6421" i="12"/>
  <c r="H6409" i="12"/>
  <c r="H6397" i="12"/>
  <c r="H6385" i="12"/>
  <c r="H6373" i="12"/>
  <c r="H6361" i="12"/>
  <c r="H6349" i="12"/>
  <c r="H6337" i="12"/>
  <c r="H6325" i="12"/>
  <c r="H6313" i="12"/>
  <c r="H6301" i="12"/>
  <c r="H6289" i="12"/>
  <c r="H6277" i="12"/>
  <c r="H6265" i="12"/>
  <c r="H6253" i="12"/>
  <c r="H6241" i="12"/>
  <c r="H6229" i="12"/>
  <c r="H6217" i="12"/>
  <c r="H6205" i="12"/>
  <c r="H6193" i="12"/>
  <c r="H6181" i="12"/>
  <c r="H6169" i="12"/>
  <c r="H7972" i="12"/>
  <c r="H7939" i="12"/>
  <c r="H7896" i="12"/>
  <c r="H7861" i="12"/>
  <c r="H7816" i="12"/>
  <c r="H7783" i="12"/>
  <c r="H7743" i="12"/>
  <c r="H7706" i="12"/>
  <c r="H7665" i="12"/>
  <c r="H7633" i="12"/>
  <c r="H7588" i="12"/>
  <c r="H7555" i="12"/>
  <c r="H7512" i="12"/>
  <c r="H7477" i="12"/>
  <c r="H7432" i="12"/>
  <c r="H7399" i="12"/>
  <c r="H7359" i="12"/>
  <c r="H7322" i="12"/>
  <c r="H7281" i="12"/>
  <c r="H7249" i="12"/>
  <c r="H7204" i="12"/>
  <c r="H7171" i="12"/>
  <c r="H7132" i="12"/>
  <c r="H7104" i="12"/>
  <c r="H7068" i="12"/>
  <c r="H7040" i="12"/>
  <c r="H7008" i="12"/>
  <c r="H6979" i="12"/>
  <c r="H6949" i="12"/>
  <c r="H6924" i="12"/>
  <c r="H6891" i="12"/>
  <c r="H6866" i="12"/>
  <c r="H6833" i="12"/>
  <c r="H6811" i="12"/>
  <c r="H6785" i="12"/>
  <c r="H6765" i="12"/>
  <c r="H6745" i="12"/>
  <c r="H6726" i="12"/>
  <c r="H6708" i="12"/>
  <c r="H6687" i="12"/>
  <c r="H6668" i="12"/>
  <c r="H6650" i="12"/>
  <c r="H6630" i="12"/>
  <c r="H6610" i="12"/>
  <c r="H6592" i="12"/>
  <c r="H6572" i="12"/>
  <c r="H6553" i="12"/>
  <c r="H6535" i="12"/>
  <c r="H6515" i="12"/>
  <c r="H6498" i="12"/>
  <c r="H6481" i="12"/>
  <c r="H6463" i="12"/>
  <c r="H6445" i="12"/>
  <c r="H6429" i="12"/>
  <c r="H6411" i="12"/>
  <c r="H6395" i="12"/>
  <c r="H6380" i="12"/>
  <c r="H6363" i="12"/>
  <c r="H6347" i="12"/>
  <c r="H6333" i="12"/>
  <c r="H6318" i="12"/>
  <c r="H6304" i="12"/>
  <c r="H6290" i="12"/>
  <c r="H6275" i="12"/>
  <c r="H6261" i="12"/>
  <c r="H6246" i="12"/>
  <c r="H6232" i="12"/>
  <c r="H6218" i="12"/>
  <c r="H6203" i="12"/>
  <c r="H6189" i="12"/>
  <c r="H6174" i="12"/>
  <c r="H6160" i="12"/>
  <c r="H6147" i="12"/>
  <c r="H6134" i="12"/>
  <c r="H6121" i="12"/>
  <c r="H6108" i="12"/>
  <c r="H6095" i="12"/>
  <c r="H6082" i="12"/>
  <c r="H6069" i="12"/>
  <c r="H6056" i="12"/>
  <c r="H6042" i="12"/>
  <c r="H6029" i="12"/>
  <c r="H6016" i="12"/>
  <c r="H6004" i="12"/>
  <c r="H5992" i="12"/>
  <c r="H5980" i="12"/>
  <c r="H5968" i="12"/>
  <c r="H5956" i="12"/>
  <c r="H5944" i="12"/>
  <c r="H5932" i="12"/>
  <c r="H5920" i="12"/>
  <c r="H5908" i="12"/>
  <c r="H5896" i="12"/>
  <c r="H5884" i="12"/>
  <c r="H5872" i="12"/>
  <c r="H5860" i="12"/>
  <c r="H5848" i="12"/>
  <c r="H5836" i="12"/>
  <c r="H5824" i="12"/>
  <c r="H5812" i="12"/>
  <c r="H5800" i="12"/>
  <c r="H5788" i="12"/>
  <c r="H5776" i="12"/>
  <c r="H5764" i="12"/>
  <c r="H5752" i="12"/>
  <c r="H5740" i="12"/>
  <c r="H5728" i="12"/>
  <c r="H5716" i="12"/>
  <c r="H5704" i="12"/>
  <c r="H5692" i="12"/>
  <c r="H5680" i="12"/>
  <c r="H5668" i="12"/>
  <c r="H5656" i="12"/>
  <c r="H5644" i="12"/>
  <c r="H5632" i="12"/>
  <c r="H5620" i="12"/>
  <c r="H5608" i="12"/>
  <c r="H5596" i="12"/>
  <c r="H5584" i="12"/>
  <c r="H5572" i="12"/>
  <c r="H5560" i="12"/>
  <c r="H5548" i="12"/>
  <c r="H5536" i="12"/>
  <c r="H5524" i="12"/>
  <c r="H5512" i="12"/>
  <c r="H5500" i="12"/>
  <c r="H5488" i="12"/>
  <c r="H5476" i="12"/>
  <c r="H8007" i="12"/>
  <c r="H7971" i="12"/>
  <c r="H7929" i="12"/>
  <c r="H7892" i="12"/>
  <c r="H7856" i="12"/>
  <c r="H7815" i="12"/>
  <c r="H7779" i="12"/>
  <c r="H7737" i="12"/>
  <c r="H7700" i="12"/>
  <c r="H7664" i="12"/>
  <c r="H7623" i="12"/>
  <c r="H7587" i="12"/>
  <c r="H7545" i="12"/>
  <c r="H7508" i="12"/>
  <c r="H7472" i="12"/>
  <c r="H7431" i="12"/>
  <c r="H7395" i="12"/>
  <c r="H7353" i="12"/>
  <c r="H7316" i="12"/>
  <c r="H7280" i="12"/>
  <c r="H7239" i="12"/>
  <c r="H7203" i="12"/>
  <c r="H7162" i="12"/>
  <c r="H7130" i="12"/>
  <c r="H7100" i="12"/>
  <c r="H7066" i="12"/>
  <c r="H7037" i="12"/>
  <c r="H7003" i="12"/>
  <c r="H6975" i="12"/>
  <c r="H6948" i="12"/>
  <c r="H6917" i="12"/>
  <c r="H6890" i="12"/>
  <c r="H6859" i="12"/>
  <c r="H6831" i="12"/>
  <c r="H6808" i="12"/>
  <c r="H6784" i="12"/>
  <c r="H6762" i="12"/>
  <c r="H6744" i="12"/>
  <c r="H6724" i="12"/>
  <c r="H6704" i="12"/>
  <c r="H6686" i="12"/>
  <c r="H6667" i="12"/>
  <c r="H6646" i="12"/>
  <c r="H6628" i="12"/>
  <c r="H6609" i="12"/>
  <c r="H6589" i="12"/>
  <c r="H6571" i="12"/>
  <c r="H6552" i="12"/>
  <c r="H6531" i="12"/>
  <c r="H6514" i="12"/>
  <c r="H6496" i="12"/>
  <c r="H6478" i="12"/>
  <c r="H6462" i="12"/>
  <c r="H6444" i="12"/>
  <c r="H6426" i="12"/>
  <c r="H6410" i="12"/>
  <c r="H6394" i="12"/>
  <c r="H6377" i="12"/>
  <c r="H6362" i="12"/>
  <c r="H6346" i="12"/>
  <c r="H6332" i="12"/>
  <c r="H6317" i="12"/>
  <c r="H6303" i="12"/>
  <c r="H6288" i="12"/>
  <c r="H6274" i="12"/>
  <c r="H6260" i="12"/>
  <c r="H6245" i="12"/>
  <c r="H6231" i="12"/>
  <c r="H6216" i="12"/>
  <c r="H6202" i="12"/>
  <c r="H6188" i="12"/>
  <c r="H6173" i="12"/>
  <c r="H6159" i="12"/>
  <c r="H6146" i="12"/>
  <c r="H6133" i="12"/>
  <c r="H6120" i="12"/>
  <c r="H6107" i="12"/>
  <c r="H6094" i="12"/>
  <c r="H6081" i="12"/>
  <c r="H6068" i="12"/>
  <c r="H6054" i="12"/>
  <c r="H6041" i="12"/>
  <c r="H6028" i="12"/>
  <c r="H6015" i="12"/>
  <c r="H6003" i="12"/>
  <c r="H5991" i="12"/>
  <c r="H5979" i="12"/>
  <c r="H5967" i="12"/>
  <c r="H5955" i="12"/>
  <c r="H5943" i="12"/>
  <c r="H5931" i="12"/>
  <c r="H5919" i="12"/>
  <c r="H5907" i="12"/>
  <c r="H5895" i="12"/>
  <c r="H5883" i="12"/>
  <c r="H5871" i="12"/>
  <c r="H5859" i="12"/>
  <c r="H5847" i="12"/>
  <c r="H5835" i="12"/>
  <c r="H5823" i="12"/>
  <c r="H5811" i="12"/>
  <c r="H5799" i="12"/>
  <c r="H5787" i="12"/>
  <c r="H5775" i="12"/>
  <c r="H5763" i="12"/>
  <c r="H5751" i="12"/>
  <c r="H5739" i="12"/>
  <c r="H5727" i="12"/>
  <c r="H5715" i="12"/>
  <c r="H5703" i="12"/>
  <c r="H5691" i="12"/>
  <c r="H5679" i="12"/>
  <c r="H5667" i="12"/>
  <c r="H5655" i="12"/>
  <c r="H5643" i="12"/>
  <c r="H5631" i="12"/>
  <c r="H5619" i="12"/>
  <c r="H5607" i="12"/>
  <c r="H5595" i="12"/>
  <c r="H5583" i="12"/>
  <c r="H5571" i="12"/>
  <c r="H5559" i="12"/>
  <c r="H5547" i="12"/>
  <c r="H5535" i="12"/>
  <c r="H5523" i="12"/>
  <c r="H5511" i="12"/>
  <c r="H5499" i="12"/>
  <c r="H5487" i="12"/>
  <c r="H5475" i="12"/>
  <c r="H5463" i="12"/>
  <c r="H5451" i="12"/>
  <c r="H5439" i="12"/>
  <c r="H5427" i="12"/>
  <c r="H5415" i="12"/>
  <c r="H5403" i="12"/>
  <c r="H5391" i="12"/>
  <c r="H5379" i="12"/>
  <c r="H5367" i="12"/>
  <c r="H5355" i="12"/>
  <c r="H5343" i="12"/>
  <c r="H5331" i="12"/>
  <c r="H5319" i="12"/>
  <c r="H5307" i="12"/>
  <c r="H5295" i="12"/>
  <c r="H5283" i="12"/>
  <c r="H5271" i="12"/>
  <c r="H5259" i="12"/>
  <c r="H5247" i="12"/>
  <c r="H5235" i="12"/>
  <c r="H5223" i="12"/>
  <c r="H5211" i="12"/>
  <c r="H5199" i="12"/>
  <c r="H5187" i="12"/>
  <c r="H5175" i="12"/>
  <c r="H5163" i="12"/>
  <c r="H5151" i="12"/>
  <c r="H5139" i="12"/>
  <c r="H5127" i="12"/>
  <c r="H5115" i="12"/>
  <c r="H5103" i="12"/>
  <c r="H5091" i="12"/>
  <c r="H5079" i="12"/>
  <c r="H5067" i="12"/>
  <c r="H5055" i="12"/>
  <c r="H5043" i="12"/>
  <c r="H5031" i="12"/>
  <c r="H5019" i="12"/>
  <c r="H5007" i="12"/>
  <c r="H4995" i="12"/>
  <c r="H4983" i="12"/>
  <c r="H8005" i="12"/>
  <c r="H7969" i="12"/>
  <c r="H7927" i="12"/>
  <c r="H7891" i="12"/>
  <c r="H7849" i="12"/>
  <c r="H7814" i="12"/>
  <c r="H7776" i="12"/>
  <c r="H7736" i="12"/>
  <c r="H7698" i="12"/>
  <c r="H7663" i="12"/>
  <c r="H7621" i="12"/>
  <c r="H7585" i="12"/>
  <c r="H7543" i="12"/>
  <c r="H7507" i="12"/>
  <c r="H7465" i="12"/>
  <c r="H7430" i="12"/>
  <c r="H7392" i="12"/>
  <c r="H7352" i="12"/>
  <c r="H7314" i="12"/>
  <c r="H7279" i="12"/>
  <c r="H7237" i="12"/>
  <c r="H7201" i="12"/>
  <c r="H7160" i="12"/>
  <c r="H7129" i="12"/>
  <c r="H7094" i="12"/>
  <c r="H7065" i="12"/>
  <c r="H7034" i="12"/>
  <c r="H7002" i="12"/>
  <c r="H6973" i="12"/>
  <c r="H6947" i="12"/>
  <c r="H6915" i="12"/>
  <c r="H6888" i="12"/>
  <c r="H6857" i="12"/>
  <c r="H6830" i="12"/>
  <c r="H6805" i="12"/>
  <c r="H6783" i="12"/>
  <c r="H6760" i="12"/>
  <c r="H6741" i="12"/>
  <c r="H6723" i="12"/>
  <c r="H6703" i="12"/>
  <c r="H6684" i="12"/>
  <c r="H6666" i="12"/>
  <c r="H6645" i="12"/>
  <c r="H6626" i="12"/>
  <c r="H6608" i="12"/>
  <c r="H6588" i="12"/>
  <c r="H6568" i="12"/>
  <c r="H6550" i="12"/>
  <c r="H6530" i="12"/>
  <c r="H6512" i="12"/>
  <c r="H6495" i="12"/>
  <c r="H6477" i="12"/>
  <c r="H6459" i="12"/>
  <c r="H6443" i="12"/>
  <c r="H6424" i="12"/>
  <c r="H6408" i="12"/>
  <c r="H6393" i="12"/>
  <c r="H6376" i="12"/>
  <c r="H6360" i="12"/>
  <c r="H6345" i="12"/>
  <c r="H6330" i="12"/>
  <c r="H6316" i="12"/>
  <c r="H6302" i="12"/>
  <c r="H6287" i="12"/>
  <c r="H6273" i="12"/>
  <c r="H6258" i="12"/>
  <c r="H6244" i="12"/>
  <c r="H6230" i="12"/>
  <c r="H6215" i="12"/>
  <c r="H6201" i="12"/>
  <c r="H6186" i="12"/>
  <c r="H6172" i="12"/>
  <c r="H6158" i="12"/>
  <c r="H6145" i="12"/>
  <c r="H6132" i="12"/>
  <c r="H6119" i="12"/>
  <c r="H6106" i="12"/>
  <c r="H6093" i="12"/>
  <c r="H6080" i="12"/>
  <c r="H6066" i="12"/>
  <c r="H6053" i="12"/>
  <c r="H6040" i="12"/>
  <c r="H6027" i="12"/>
  <c r="H6014" i="12"/>
  <c r="H6002" i="12"/>
  <c r="H5990" i="12"/>
  <c r="H5978" i="12"/>
  <c r="H5966" i="12"/>
  <c r="H5954" i="12"/>
  <c r="H5942" i="12"/>
  <c r="H5930" i="12"/>
  <c r="H5918" i="12"/>
  <c r="H5906" i="12"/>
  <c r="H5894" i="12"/>
  <c r="H5882" i="12"/>
  <c r="H5870" i="12"/>
  <c r="H5858" i="12"/>
  <c r="H5846" i="12"/>
  <c r="H5834" i="12"/>
  <c r="H5822" i="12"/>
  <c r="H5810" i="12"/>
  <c r="H5798" i="12"/>
  <c r="H5786" i="12"/>
  <c r="H5774" i="12"/>
  <c r="H5762" i="12"/>
  <c r="H5750" i="12"/>
  <c r="H5738" i="12"/>
  <c r="H5726" i="12"/>
  <c r="H5714" i="12"/>
  <c r="H5702" i="12"/>
  <c r="H5690" i="12"/>
  <c r="H5678" i="12"/>
  <c r="H5666" i="12"/>
  <c r="H5654" i="12"/>
  <c r="H5642" i="12"/>
  <c r="H5630" i="12"/>
  <c r="H5618" i="12"/>
  <c r="H5606" i="12"/>
  <c r="H5594" i="12"/>
  <c r="H5582" i="12"/>
  <c r="H5570" i="12"/>
  <c r="H5558" i="12"/>
  <c r="H5546" i="12"/>
  <c r="H5534" i="12"/>
  <c r="H5522" i="12"/>
  <c r="H5510" i="12"/>
  <c r="H5498" i="12"/>
  <c r="H5486" i="12"/>
  <c r="H5474" i="12"/>
  <c r="H5462" i="12"/>
  <c r="H5450" i="12"/>
  <c r="H5438" i="12"/>
  <c r="H5426" i="12"/>
  <c r="H5414" i="12"/>
  <c r="H5402" i="12"/>
  <c r="H5390" i="12"/>
  <c r="H5378" i="12"/>
  <c r="H5366" i="12"/>
  <c r="H5354" i="12"/>
  <c r="H5342" i="12"/>
  <c r="H5330" i="12"/>
  <c r="H5318" i="12"/>
  <c r="H5306" i="12"/>
  <c r="H5294" i="12"/>
  <c r="H5282" i="12"/>
  <c r="H5270" i="12"/>
  <c r="H5258" i="12"/>
  <c r="H5246" i="12"/>
  <c r="H5234" i="12"/>
  <c r="H5222" i="12"/>
  <c r="H5210" i="12"/>
  <c r="H5198" i="12"/>
  <c r="H5186" i="12"/>
  <c r="H5174" i="12"/>
  <c r="H5162" i="12"/>
  <c r="H5150" i="12"/>
  <c r="H5138" i="12"/>
  <c r="H5126" i="12"/>
  <c r="H5114" i="12"/>
  <c r="H5102" i="12"/>
  <c r="H5090" i="12"/>
  <c r="H5078" i="12"/>
  <c r="H5066" i="12"/>
  <c r="H5054" i="12"/>
  <c r="H5042" i="12"/>
  <c r="H5030" i="12"/>
  <c r="H5018" i="12"/>
  <c r="H5006" i="12"/>
  <c r="H4994" i="12"/>
  <c r="H4982" i="12"/>
  <c r="H7993" i="12"/>
  <c r="H7953" i="12"/>
  <c r="H7920" i="12"/>
  <c r="H7876" i="12"/>
  <c r="H7840" i="12"/>
  <c r="H7800" i="12"/>
  <c r="H7764" i="12"/>
  <c r="H7720" i="12"/>
  <c r="H7686" i="12"/>
  <c r="H7647" i="12"/>
  <c r="H7609" i="12"/>
  <c r="H7569" i="12"/>
  <c r="H7536" i="12"/>
  <c r="H7492" i="12"/>
  <c r="H7456" i="12"/>
  <c r="H7416" i="12"/>
  <c r="H7380" i="12"/>
  <c r="H7336" i="12"/>
  <c r="H7302" i="12"/>
  <c r="H7263" i="12"/>
  <c r="H7225" i="12"/>
  <c r="H7185" i="12"/>
  <c r="H7153" i="12"/>
  <c r="H7117" i="12"/>
  <c r="H7087" i="12"/>
  <c r="H7053" i="12"/>
  <c r="H7024" i="12"/>
  <c r="H6990" i="12"/>
  <c r="H6964" i="12"/>
  <c r="H6935" i="12"/>
  <c r="H6906" i="12"/>
  <c r="H6877" i="12"/>
  <c r="H6851" i="12"/>
  <c r="H6821" i="12"/>
  <c r="H6798" i="12"/>
  <c r="H6774" i="12"/>
  <c r="H6754" i="12"/>
  <c r="H6736" i="12"/>
  <c r="H6716" i="12"/>
  <c r="H6697" i="12"/>
  <c r="H6679" i="12"/>
  <c r="H6658" i="12"/>
  <c r="H6639" i="12"/>
  <c r="H6621" i="12"/>
  <c r="H6601" i="12"/>
  <c r="H6582" i="12"/>
  <c r="H6564" i="12"/>
  <c r="H6543" i="12"/>
  <c r="H6524" i="12"/>
  <c r="H6507" i="12"/>
  <c r="H6489" i="12"/>
  <c r="H6471" i="12"/>
  <c r="H6455" i="12"/>
  <c r="H6436" i="12"/>
  <c r="H6419" i="12"/>
  <c r="H6404" i="12"/>
  <c r="H6387" i="12"/>
  <c r="H6371" i="12"/>
  <c r="H6356" i="12"/>
  <c r="H6340" i="12"/>
  <c r="H6326" i="12"/>
  <c r="H6311" i="12"/>
  <c r="H6297" i="12"/>
  <c r="H6282" i="12"/>
  <c r="H6268" i="12"/>
  <c r="H6254" i="12"/>
  <c r="H6239" i="12"/>
  <c r="H6225" i="12"/>
  <c r="H6210" i="12"/>
  <c r="H6196" i="12"/>
  <c r="H6182" i="12"/>
  <c r="H6167" i="12"/>
  <c r="H6154" i="12"/>
  <c r="H6141" i="12"/>
  <c r="H6128" i="12"/>
  <c r="H6114" i="12"/>
  <c r="H6101" i="12"/>
  <c r="H6088" i="12"/>
  <c r="H6075" i="12"/>
  <c r="H6062" i="12"/>
  <c r="H6049" i="12"/>
  <c r="H6036" i="12"/>
  <c r="H6023" i="12"/>
  <c r="H6010" i="12"/>
  <c r="H5998" i="12"/>
  <c r="H5986" i="12"/>
  <c r="H5974" i="12"/>
  <c r="H5962" i="12"/>
  <c r="H5950" i="12"/>
  <c r="H5938" i="12"/>
  <c r="H5926" i="12"/>
  <c r="H5914" i="12"/>
  <c r="H5902" i="12"/>
  <c r="H5890" i="12"/>
  <c r="H5878" i="12"/>
  <c r="H5866" i="12"/>
  <c r="H5854" i="12"/>
  <c r="H5842" i="12"/>
  <c r="H5830" i="12"/>
  <c r="H5818" i="12"/>
  <c r="H5806" i="12"/>
  <c r="H5794" i="12"/>
  <c r="H5782" i="12"/>
  <c r="H5770" i="12"/>
  <c r="H5758" i="12"/>
  <c r="H5746" i="12"/>
  <c r="H5734" i="12"/>
  <c r="H5722" i="12"/>
  <c r="H5710" i="12"/>
  <c r="H5698" i="12"/>
  <c r="H5686" i="12"/>
  <c r="H5674" i="12"/>
  <c r="H5662" i="12"/>
  <c r="H5650" i="12"/>
  <c r="H5638" i="12"/>
  <c r="H5626" i="12"/>
  <c r="H5614" i="12"/>
  <c r="H5602" i="12"/>
  <c r="H5590" i="12"/>
  <c r="H5578" i="12"/>
  <c r="H5566" i="12"/>
  <c r="H5554" i="12"/>
  <c r="H5542" i="12"/>
  <c r="H5530" i="12"/>
  <c r="H5518" i="12"/>
  <c r="H5506" i="12"/>
  <c r="H5494" i="12"/>
  <c r="H5482" i="12"/>
  <c r="H5470" i="12"/>
  <c r="H5458" i="12"/>
  <c r="H5446" i="12"/>
  <c r="H5434" i="12"/>
  <c r="H5422" i="12"/>
  <c r="H5410" i="12"/>
  <c r="H5398" i="12"/>
  <c r="H5386" i="12"/>
  <c r="H5374" i="12"/>
  <c r="H5362" i="12"/>
  <c r="H5350" i="12"/>
  <c r="H5338" i="12"/>
  <c r="H5326" i="12"/>
  <c r="H5314" i="12"/>
  <c r="H7952" i="12"/>
  <c r="H7898" i="12"/>
  <c r="H7839" i="12"/>
  <c r="H7784" i="12"/>
  <c r="H7719" i="12"/>
  <c r="H7669" i="12"/>
  <c r="H7608" i="12"/>
  <c r="H7556" i="12"/>
  <c r="H7491" i="12"/>
  <c r="H7441" i="12"/>
  <c r="H7377" i="12"/>
  <c r="H7327" i="12"/>
  <c r="H7257" i="12"/>
  <c r="H7207" i="12"/>
  <c r="H7147" i="12"/>
  <c r="H7106" i="12"/>
  <c r="H7051" i="12"/>
  <c r="H7011" i="12"/>
  <c r="H6963" i="12"/>
  <c r="H6925" i="12"/>
  <c r="H6876" i="12"/>
  <c r="H6835" i="12"/>
  <c r="H6797" i="12"/>
  <c r="H6766" i="12"/>
  <c r="H6733" i="12"/>
  <c r="H6709" i="12"/>
  <c r="H6675" i="12"/>
  <c r="H6651" i="12"/>
  <c r="H6618" i="12"/>
  <c r="H6594" i="12"/>
  <c r="H6560" i="12"/>
  <c r="H6536" i="12"/>
  <c r="H6504" i="12"/>
  <c r="H6482" i="12"/>
  <c r="H6452" i="12"/>
  <c r="H6430" i="12"/>
  <c r="H6401" i="12"/>
  <c r="H6381" i="12"/>
  <c r="H6353" i="12"/>
  <c r="H6334" i="12"/>
  <c r="H6310" i="12"/>
  <c r="H6291" i="12"/>
  <c r="H6267" i="12"/>
  <c r="H6248" i="12"/>
  <c r="H6224" i="12"/>
  <c r="H6204" i="12"/>
  <c r="H6180" i="12"/>
  <c r="H6161" i="12"/>
  <c r="H6140" i="12"/>
  <c r="H6122" i="12"/>
  <c r="H6100" i="12"/>
  <c r="H6083" i="12"/>
  <c r="H6061" i="12"/>
  <c r="H6044" i="12"/>
  <c r="H6022" i="12"/>
  <c r="H6005" i="12"/>
  <c r="H5985" i="12"/>
  <c r="H5969" i="12"/>
  <c r="H5949" i="12"/>
  <c r="H5933" i="12"/>
  <c r="H5913" i="12"/>
  <c r="H5897" i="12"/>
  <c r="H5877" i="12"/>
  <c r="H5861" i="12"/>
  <c r="H5841" i="12"/>
  <c r="H5825" i="12"/>
  <c r="H5805" i="12"/>
  <c r="H5789" i="12"/>
  <c r="H5769" i="12"/>
  <c r="H5753" i="12"/>
  <c r="H5733" i="12"/>
  <c r="H5717" i="12"/>
  <c r="H5697" i="12"/>
  <c r="H5681" i="12"/>
  <c r="H5661" i="12"/>
  <c r="H5645" i="12"/>
  <c r="H5625" i="12"/>
  <c r="H5609" i="12"/>
  <c r="H5589" i="12"/>
  <c r="H5573" i="12"/>
  <c r="H5553" i="12"/>
  <c r="H5537" i="12"/>
  <c r="H5517" i="12"/>
  <c r="H5501" i="12"/>
  <c r="H5481" i="12"/>
  <c r="H5465" i="12"/>
  <c r="H5448" i="12"/>
  <c r="H5432" i="12"/>
  <c r="H5417" i="12"/>
  <c r="H5400" i="12"/>
  <c r="H5384" i="12"/>
  <c r="H5369" i="12"/>
  <c r="H5352" i="12"/>
  <c r="H5336" i="12"/>
  <c r="H5321" i="12"/>
  <c r="H5304" i="12"/>
  <c r="H5290" i="12"/>
  <c r="H5276" i="12"/>
  <c r="H5262" i="12"/>
  <c r="H5248" i="12"/>
  <c r="H5232" i="12"/>
  <c r="H5218" i="12"/>
  <c r="H5204" i="12"/>
  <c r="H5190" i="12"/>
  <c r="H5176" i="12"/>
  <c r="H5160" i="12"/>
  <c r="H5146" i="12"/>
  <c r="H5132" i="12"/>
  <c r="H5118" i="12"/>
  <c r="H5104" i="12"/>
  <c r="H5088" i="12"/>
  <c r="H5074" i="12"/>
  <c r="H5060" i="12"/>
  <c r="H5046" i="12"/>
  <c r="H5032" i="12"/>
  <c r="H5016" i="12"/>
  <c r="H5002" i="12"/>
  <c r="H4988" i="12"/>
  <c r="H4974" i="12"/>
  <c r="H4962" i="12"/>
  <c r="H4950" i="12"/>
  <c r="H4938" i="12"/>
  <c r="H4926" i="12"/>
  <c r="H4914" i="12"/>
  <c r="H4902" i="12"/>
  <c r="H4890" i="12"/>
  <c r="H4878" i="12"/>
  <c r="H4866" i="12"/>
  <c r="H4854" i="12"/>
  <c r="H4842" i="12"/>
  <c r="H4830" i="12"/>
  <c r="H4818" i="12"/>
  <c r="H4806" i="12"/>
  <c r="H4794" i="12"/>
  <c r="H4782" i="12"/>
  <c r="H4770" i="12"/>
  <c r="H4758" i="12"/>
  <c r="H4746" i="12"/>
  <c r="H4734" i="12"/>
  <c r="H4722" i="12"/>
  <c r="H4710" i="12"/>
  <c r="H4698" i="12"/>
  <c r="H4686" i="12"/>
  <c r="H4674" i="12"/>
  <c r="H4662" i="12"/>
  <c r="H4650" i="12"/>
  <c r="H4638" i="12"/>
  <c r="H4626" i="12"/>
  <c r="H4614" i="12"/>
  <c r="H4602" i="12"/>
  <c r="H4590" i="12"/>
  <c r="H4578" i="12"/>
  <c r="H4566" i="12"/>
  <c r="H4554" i="12"/>
  <c r="H4542" i="12"/>
  <c r="H4530" i="12"/>
  <c r="H8004" i="12"/>
  <c r="H7945" i="12"/>
  <c r="H7890" i="12"/>
  <c r="H7833" i="12"/>
  <c r="H7770" i="12"/>
  <c r="H7717" i="12"/>
  <c r="H7657" i="12"/>
  <c r="H7604" i="12"/>
  <c r="H7540" i="12"/>
  <c r="H7488" i="12"/>
  <c r="H7429" i="12"/>
  <c r="H7376" i="12"/>
  <c r="H7312" i="12"/>
  <c r="H7255" i="12"/>
  <c r="H7200" i="12"/>
  <c r="H7146" i="12"/>
  <c r="H7093" i="12"/>
  <c r="H7049" i="12"/>
  <c r="H7001" i="12"/>
  <c r="H6962" i="12"/>
  <c r="H6914" i="12"/>
  <c r="H6870" i="12"/>
  <c r="H6829" i="12"/>
  <c r="H6796" i="12"/>
  <c r="H6759" i="12"/>
  <c r="H6732" i="12"/>
  <c r="H6702" i="12"/>
  <c r="H6674" i="12"/>
  <c r="H6644" i="12"/>
  <c r="H6616" i="12"/>
  <c r="H6586" i="12"/>
  <c r="H6559" i="12"/>
  <c r="H6529" i="12"/>
  <c r="H6503" i="12"/>
  <c r="H6476" i="12"/>
  <c r="H6451" i="12"/>
  <c r="H6423" i="12"/>
  <c r="H6400" i="12"/>
  <c r="H6375" i="12"/>
  <c r="H6352" i="12"/>
  <c r="H6329" i="12"/>
  <c r="H6309" i="12"/>
  <c r="H6286" i="12"/>
  <c r="H6266" i="12"/>
  <c r="H6243" i="12"/>
  <c r="H6222" i="12"/>
  <c r="H6200" i="12"/>
  <c r="H6179" i="12"/>
  <c r="H6157" i="12"/>
  <c r="H6138" i="12"/>
  <c r="H6118" i="12"/>
  <c r="H6099" i="12"/>
  <c r="H6078" i="12"/>
  <c r="H6060" i="12"/>
  <c r="H6039" i="12"/>
  <c r="H6021" i="12"/>
  <c r="H6001" i="12"/>
  <c r="H5984" i="12"/>
  <c r="H5965" i="12"/>
  <c r="H5948" i="12"/>
  <c r="H5929" i="12"/>
  <c r="H5912" i="12"/>
  <c r="H5893" i="12"/>
  <c r="H5876" i="12"/>
  <c r="H5857" i="12"/>
  <c r="H5840" i="12"/>
  <c r="H5821" i="12"/>
  <c r="H5804" i="12"/>
  <c r="H5785" i="12"/>
  <c r="H5768" i="12"/>
  <c r="H5749" i="12"/>
  <c r="H5732" i="12"/>
  <c r="H5713" i="12"/>
  <c r="H5696" i="12"/>
  <c r="H5677" i="12"/>
  <c r="H5660" i="12"/>
  <c r="H5641" i="12"/>
  <c r="H5624" i="12"/>
  <c r="H5605" i="12"/>
  <c r="H5588" i="12"/>
  <c r="H5569" i="12"/>
  <c r="H5552" i="12"/>
  <c r="H5533" i="12"/>
  <c r="H5516" i="12"/>
  <c r="H5497" i="12"/>
  <c r="H5480" i="12"/>
  <c r="H5464" i="12"/>
  <c r="H5447" i="12"/>
  <c r="H5431" i="12"/>
  <c r="H5416" i="12"/>
  <c r="H5399" i="12"/>
  <c r="H5383" i="12"/>
  <c r="H5368" i="12"/>
  <c r="H5351" i="12"/>
  <c r="H5335" i="12"/>
  <c r="H5320" i="12"/>
  <c r="H5303" i="12"/>
  <c r="H5289" i="12"/>
  <c r="H5275" i="12"/>
  <c r="H5261" i="12"/>
  <c r="H5245" i="12"/>
  <c r="H5231" i="12"/>
  <c r="H5217" i="12"/>
  <c r="H5203" i="12"/>
  <c r="H5189" i="12"/>
  <c r="H5173" i="12"/>
  <c r="H5159" i="12"/>
  <c r="H5145" i="12"/>
  <c r="H5131" i="12"/>
  <c r="H5117" i="12"/>
  <c r="H5101" i="12"/>
  <c r="H5087" i="12"/>
  <c r="H5073" i="12"/>
  <c r="H5059" i="12"/>
  <c r="H5045" i="12"/>
  <c r="H5029" i="12"/>
  <c r="H5015" i="12"/>
  <c r="H5001" i="12"/>
  <c r="H4987" i="12"/>
  <c r="H4973" i="12"/>
  <c r="H4961" i="12"/>
  <c r="H4949" i="12"/>
  <c r="H4937" i="12"/>
  <c r="H4925" i="12"/>
  <c r="H4913" i="12"/>
  <c r="H4901" i="12"/>
  <c r="H4889" i="12"/>
  <c r="H4877" i="12"/>
  <c r="H4865" i="12"/>
  <c r="H4853" i="12"/>
  <c r="H4841" i="12"/>
  <c r="H4829" i="12"/>
  <c r="H4817" i="12"/>
  <c r="H4805" i="12"/>
  <c r="H4793" i="12"/>
  <c r="H4781" i="12"/>
  <c r="H4769" i="12"/>
  <c r="H4757" i="12"/>
  <c r="H4745" i="12"/>
  <c r="H4733" i="12"/>
  <c r="H4721" i="12"/>
  <c r="H4709" i="12"/>
  <c r="H4697" i="12"/>
  <c r="H4685" i="12"/>
  <c r="H4673" i="12"/>
  <c r="H4661" i="12"/>
  <c r="H4649" i="12"/>
  <c r="H4637" i="12"/>
  <c r="H4625" i="12"/>
  <c r="H4613" i="12"/>
  <c r="H4601" i="12"/>
  <c r="H4589" i="12"/>
  <c r="H4577" i="12"/>
  <c r="H4565" i="12"/>
  <c r="H4553" i="12"/>
  <c r="H4541" i="12"/>
  <c r="H4529" i="12"/>
  <c r="H4517" i="12"/>
  <c r="H4505" i="12"/>
  <c r="H4493" i="12"/>
  <c r="H4481" i="12"/>
  <c r="H4469" i="12"/>
  <c r="H4457" i="12"/>
  <c r="H4445" i="12"/>
  <c r="H4433" i="12"/>
  <c r="H4421" i="12"/>
  <c r="H4409" i="12"/>
  <c r="H4397" i="12"/>
  <c r="H4385" i="12"/>
  <c r="H4373" i="12"/>
  <c r="H4361" i="12"/>
  <c r="H4349" i="12"/>
  <c r="H4337" i="12"/>
  <c r="H4325" i="12"/>
  <c r="H4313" i="12"/>
  <c r="H4301" i="12"/>
  <c r="H4289" i="12"/>
  <c r="H4277" i="12"/>
  <c r="H4265" i="12"/>
  <c r="H4253" i="12"/>
  <c r="H4241" i="12"/>
  <c r="H4229" i="12"/>
  <c r="H4217" i="12"/>
  <c r="H4205" i="12"/>
  <c r="H4193" i="12"/>
  <c r="H4181" i="12"/>
  <c r="H4169" i="12"/>
  <c r="H4157" i="12"/>
  <c r="H4145" i="12"/>
  <c r="H4133" i="12"/>
  <c r="H4121" i="12"/>
  <c r="H4109" i="12"/>
  <c r="H4097" i="12"/>
  <c r="H4085" i="12"/>
  <c r="H4073" i="12"/>
  <c r="H4061" i="12"/>
  <c r="H4049" i="12"/>
  <c r="H4037" i="12"/>
  <c r="H4025" i="12"/>
  <c r="H7999" i="12"/>
  <c r="H7944" i="12"/>
  <c r="H7888" i="12"/>
  <c r="H7828" i="12"/>
  <c r="H7767" i="12"/>
  <c r="H7716" i="12"/>
  <c r="H7656" i="12"/>
  <c r="H7600" i="12"/>
  <c r="H7538" i="12"/>
  <c r="H7482" i="12"/>
  <c r="H7428" i="12"/>
  <c r="H7368" i="12"/>
  <c r="H7304" i="12"/>
  <c r="H7252" i="12"/>
  <c r="H7194" i="12"/>
  <c r="H7142" i="12"/>
  <c r="H7090" i="12"/>
  <c r="H7048" i="12"/>
  <c r="H6999" i="12"/>
  <c r="H6955" i="12"/>
  <c r="H6911" i="12"/>
  <c r="H6869" i="12"/>
  <c r="H6828" i="12"/>
  <c r="H6792" i="12"/>
  <c r="H6758" i="12"/>
  <c r="H6730" i="12"/>
  <c r="H6700" i="12"/>
  <c r="H6673" i="12"/>
  <c r="H6643" i="12"/>
  <c r="H6615" i="12"/>
  <c r="H6585" i="12"/>
  <c r="H6558" i="12"/>
  <c r="H6528" i="12"/>
  <c r="H6502" i="12"/>
  <c r="H6475" i="12"/>
  <c r="H6450" i="12"/>
  <c r="H6422" i="12"/>
  <c r="H6399" i="12"/>
  <c r="H6374" i="12"/>
  <c r="H6351" i="12"/>
  <c r="H6328" i="12"/>
  <c r="H6308" i="12"/>
  <c r="H6285" i="12"/>
  <c r="H6264" i="12"/>
  <c r="H6242" i="12"/>
  <c r="H6221" i="12"/>
  <c r="H6198" i="12"/>
  <c r="H6178" i="12"/>
  <c r="H6156" i="12"/>
  <c r="H6137" i="12"/>
  <c r="H6117" i="12"/>
  <c r="H6098" i="12"/>
  <c r="H6077" i="12"/>
  <c r="H6059" i="12"/>
  <c r="H6038" i="12"/>
  <c r="H6020" i="12"/>
  <c r="H6000" i="12"/>
  <c r="H5983" i="12"/>
  <c r="H5964" i="12"/>
  <c r="H5947" i="12"/>
  <c r="H5928" i="12"/>
  <c r="H5911" i="12"/>
  <c r="H5892" i="12"/>
  <c r="H5875" i="12"/>
  <c r="H5856" i="12"/>
  <c r="H5839" i="12"/>
  <c r="H5820" i="12"/>
  <c r="H5803" i="12"/>
  <c r="H5784" i="12"/>
  <c r="H5767" i="12"/>
  <c r="H5748" i="12"/>
  <c r="H5731" i="12"/>
  <c r="H5712" i="12"/>
  <c r="H5695" i="12"/>
  <c r="H5676" i="12"/>
  <c r="H5659" i="12"/>
  <c r="H5640" i="12"/>
  <c r="H5623" i="12"/>
  <c r="H5604" i="12"/>
  <c r="H5587" i="12"/>
  <c r="H5568" i="12"/>
  <c r="H5551" i="12"/>
  <c r="H5532" i="12"/>
  <c r="H5515" i="12"/>
  <c r="H5496" i="12"/>
  <c r="H5479" i="12"/>
  <c r="H5461" i="12"/>
  <c r="H5445" i="12"/>
  <c r="H5430" i="12"/>
  <c r="H5413" i="12"/>
  <c r="H5397" i="12"/>
  <c r="H5382" i="12"/>
  <c r="H5365" i="12"/>
  <c r="H5349" i="12"/>
  <c r="H5334" i="12"/>
  <c r="H5317" i="12"/>
  <c r="H5302" i="12"/>
  <c r="H5288" i="12"/>
  <c r="H5274" i="12"/>
  <c r="H5260" i="12"/>
  <c r="H5244" i="12"/>
  <c r="H5230" i="12"/>
  <c r="H5216" i="12"/>
  <c r="H5202" i="12"/>
  <c r="H5188" i="12"/>
  <c r="H5172" i="12"/>
  <c r="H5158" i="12"/>
  <c r="H5144" i="12"/>
  <c r="H5130" i="12"/>
  <c r="H5116" i="12"/>
  <c r="H5100" i="12"/>
  <c r="H5086" i="12"/>
  <c r="H5072" i="12"/>
  <c r="H5058" i="12"/>
  <c r="H5044" i="12"/>
  <c r="H5028" i="12"/>
  <c r="H5014" i="12"/>
  <c r="H5000" i="12"/>
  <c r="H4986" i="12"/>
  <c r="H4972" i="12"/>
  <c r="H4960" i="12"/>
  <c r="H4948" i="12"/>
  <c r="H4936" i="12"/>
  <c r="H4924" i="12"/>
  <c r="H4912" i="12"/>
  <c r="H4900" i="12"/>
  <c r="H4888" i="12"/>
  <c r="H4876" i="12"/>
  <c r="H4864" i="12"/>
  <c r="H4852" i="12"/>
  <c r="H4840" i="12"/>
  <c r="H4828" i="12"/>
  <c r="H4816" i="12"/>
  <c r="H4804" i="12"/>
  <c r="H4792" i="12"/>
  <c r="H4780" i="12"/>
  <c r="H4768" i="12"/>
  <c r="H4756" i="12"/>
  <c r="H4744" i="12"/>
  <c r="H4732" i="12"/>
  <c r="H4720" i="12"/>
  <c r="H4708" i="12"/>
  <c r="H4696" i="12"/>
  <c r="H4684" i="12"/>
  <c r="H4672" i="12"/>
  <c r="H4660" i="12"/>
  <c r="H4648" i="12"/>
  <c r="H4636" i="12"/>
  <c r="H4624" i="12"/>
  <c r="H4612" i="12"/>
  <c r="H4600" i="12"/>
  <c r="H4588" i="12"/>
  <c r="H4576" i="12"/>
  <c r="H4564" i="12"/>
  <c r="H4552" i="12"/>
  <c r="H4540" i="12"/>
  <c r="H4528" i="12"/>
  <c r="H4516" i="12"/>
  <c r="H7984" i="12"/>
  <c r="H7922" i="12"/>
  <c r="H7866" i="12"/>
  <c r="H7812" i="12"/>
  <c r="H7752" i="12"/>
  <c r="H7688" i="12"/>
  <c r="H7636" i="12"/>
  <c r="H7578" i="12"/>
  <c r="H7524" i="12"/>
  <c r="H7460" i="12"/>
  <c r="H7408" i="12"/>
  <c r="H7348" i="12"/>
  <c r="H7290" i="12"/>
  <c r="H7231" i="12"/>
  <c r="H7176" i="12"/>
  <c r="H7126" i="12"/>
  <c r="H7077" i="12"/>
  <c r="H7027" i="12"/>
  <c r="H6986" i="12"/>
  <c r="H6941" i="12"/>
  <c r="H6900" i="12"/>
  <c r="H6853" i="12"/>
  <c r="H6816" i="12"/>
  <c r="H6781" i="12"/>
  <c r="H6751" i="12"/>
  <c r="H6718" i="12"/>
  <c r="H6693" i="12"/>
  <c r="H6661" i="12"/>
  <c r="H6636" i="12"/>
  <c r="H6603" i="12"/>
  <c r="H6578" i="12"/>
  <c r="H6546" i="12"/>
  <c r="H6520" i="12"/>
  <c r="H6491" i="12"/>
  <c r="H6468" i="12"/>
  <c r="H6439" i="12"/>
  <c r="H6416" i="12"/>
  <c r="H6389" i="12"/>
  <c r="H6368" i="12"/>
  <c r="H6342" i="12"/>
  <c r="H6322" i="12"/>
  <c r="H6299" i="12"/>
  <c r="H6279" i="12"/>
  <c r="H6256" i="12"/>
  <c r="H6236" i="12"/>
  <c r="H6213" i="12"/>
  <c r="H6192" i="12"/>
  <c r="H6170" i="12"/>
  <c r="H6150" i="12"/>
  <c r="H6130" i="12"/>
  <c r="H6111" i="12"/>
  <c r="H6090" i="12"/>
  <c r="H6072" i="12"/>
  <c r="H6051" i="12"/>
  <c r="H6033" i="12"/>
  <c r="H6012" i="12"/>
  <c r="H5995" i="12"/>
  <c r="H5976" i="12"/>
  <c r="H5959" i="12"/>
  <c r="H5940" i="12"/>
  <c r="H5923" i="12"/>
  <c r="H5904" i="12"/>
  <c r="H5887" i="12"/>
  <c r="H5868" i="12"/>
  <c r="H5851" i="12"/>
  <c r="H5832" i="12"/>
  <c r="H5815" i="12"/>
  <c r="H5796" i="12"/>
  <c r="H5779" i="12"/>
  <c r="H5760" i="12"/>
  <c r="H5743" i="12"/>
  <c r="H5724" i="12"/>
  <c r="H5707" i="12"/>
  <c r="H5688" i="12"/>
  <c r="H5671" i="12"/>
  <c r="H5652" i="12"/>
  <c r="H5635" i="12"/>
  <c r="H5616" i="12"/>
  <c r="H5599" i="12"/>
  <c r="H5580" i="12"/>
  <c r="H5563" i="12"/>
  <c r="H5544" i="12"/>
  <c r="H5527" i="12"/>
  <c r="H5508" i="12"/>
  <c r="H5491" i="12"/>
  <c r="H5472" i="12"/>
  <c r="H5456" i="12"/>
  <c r="H5441" i="12"/>
  <c r="H5424" i="12"/>
  <c r="H5408" i="12"/>
  <c r="H5393" i="12"/>
  <c r="H5376" i="12"/>
  <c r="H5360" i="12"/>
  <c r="H5345" i="12"/>
  <c r="H5328" i="12"/>
  <c r="H5312" i="12"/>
  <c r="H5298" i="12"/>
  <c r="H5284" i="12"/>
  <c r="H5268" i="12"/>
  <c r="H5254" i="12"/>
  <c r="H5240" i="12"/>
  <c r="H5226" i="12"/>
  <c r="H5212" i="12"/>
  <c r="H5196" i="12"/>
  <c r="H5182" i="12"/>
  <c r="H5168" i="12"/>
  <c r="H5154" i="12"/>
  <c r="H5140" i="12"/>
  <c r="H5124" i="12"/>
  <c r="H5110" i="12"/>
  <c r="H5096" i="12"/>
  <c r="H5082" i="12"/>
  <c r="H5068" i="12"/>
  <c r="H5052" i="12"/>
  <c r="H5038" i="12"/>
  <c r="H5024" i="12"/>
  <c r="H5010" i="12"/>
  <c r="H4996" i="12"/>
  <c r="H4980" i="12"/>
  <c r="H4968" i="12"/>
  <c r="H4956" i="12"/>
  <c r="H4944" i="12"/>
  <c r="H4932" i="12"/>
  <c r="H4920" i="12"/>
  <c r="H4908" i="12"/>
  <c r="H4896" i="12"/>
  <c r="H4884" i="12"/>
  <c r="H4872" i="12"/>
  <c r="H4860" i="12"/>
  <c r="H4848" i="12"/>
  <c r="H4836" i="12"/>
  <c r="H4824" i="12"/>
  <c r="H4812" i="12"/>
  <c r="H4800" i="12"/>
  <c r="H4788" i="12"/>
  <c r="H4776" i="12"/>
  <c r="H4764" i="12"/>
  <c r="H4752" i="12"/>
  <c r="H4740" i="12"/>
  <c r="H4728" i="12"/>
  <c r="H4716" i="12"/>
  <c r="H4704" i="12"/>
  <c r="H4692" i="12"/>
  <c r="H4680" i="12"/>
  <c r="H4668" i="12"/>
  <c r="H4656" i="12"/>
  <c r="H4644" i="12"/>
  <c r="H4632" i="12"/>
  <c r="H4620" i="12"/>
  <c r="H4608" i="12"/>
  <c r="H4596" i="12"/>
  <c r="H4584" i="12"/>
  <c r="H4572" i="12"/>
  <c r="H4560" i="12"/>
  <c r="H4548" i="12"/>
  <c r="H4536" i="12"/>
  <c r="H4524" i="12"/>
  <c r="H4512" i="12"/>
  <c r="H4500" i="12"/>
  <c r="H4488" i="12"/>
  <c r="H4476" i="12"/>
  <c r="H4464" i="12"/>
  <c r="H4452" i="12"/>
  <c r="H4440" i="12"/>
  <c r="H4428" i="12"/>
  <c r="H4416" i="12"/>
  <c r="H4404" i="12"/>
  <c r="H4392" i="12"/>
  <c r="H4380" i="12"/>
  <c r="H4368" i="12"/>
  <c r="H7921" i="12"/>
  <c r="H7843" i="12"/>
  <c r="H7748" i="12"/>
  <c r="H7671" i="12"/>
  <c r="H7573" i="12"/>
  <c r="H7495" i="12"/>
  <c r="H7407" i="12"/>
  <c r="H7328" i="12"/>
  <c r="H7226" i="12"/>
  <c r="H7154" i="12"/>
  <c r="H7075" i="12"/>
  <c r="H7012" i="12"/>
  <c r="H6938" i="12"/>
  <c r="H6879" i="12"/>
  <c r="H6815" i="12"/>
  <c r="H6768" i="12"/>
  <c r="H6717" i="12"/>
  <c r="H6680" i="12"/>
  <c r="H6632" i="12"/>
  <c r="H6595" i="12"/>
  <c r="H6544" i="12"/>
  <c r="H6508" i="12"/>
  <c r="H6465" i="12"/>
  <c r="H6431" i="12"/>
  <c r="H6388" i="12"/>
  <c r="H6357" i="12"/>
  <c r="H6321" i="12"/>
  <c r="H6292" i="12"/>
  <c r="H6255" i="12"/>
  <c r="H6226" i="12"/>
  <c r="H6191" i="12"/>
  <c r="H6162" i="12"/>
  <c r="H6129" i="12"/>
  <c r="H6102" i="12"/>
  <c r="H6071" i="12"/>
  <c r="H6045" i="12"/>
  <c r="H6011" i="12"/>
  <c r="H5987" i="12"/>
  <c r="H5958" i="12"/>
  <c r="H5934" i="12"/>
  <c r="H5903" i="12"/>
  <c r="H5879" i="12"/>
  <c r="H5850" i="12"/>
  <c r="H5826" i="12"/>
  <c r="H5795" i="12"/>
  <c r="H5771" i="12"/>
  <c r="H5742" i="12"/>
  <c r="H5718" i="12"/>
  <c r="H5687" i="12"/>
  <c r="H5663" i="12"/>
  <c r="H5634" i="12"/>
  <c r="H5610" i="12"/>
  <c r="H5579" i="12"/>
  <c r="H5555" i="12"/>
  <c r="H5526" i="12"/>
  <c r="H5502" i="12"/>
  <c r="H5471" i="12"/>
  <c r="H5449" i="12"/>
  <c r="H5423" i="12"/>
  <c r="H5401" i="12"/>
  <c r="H5375" i="12"/>
  <c r="H5353" i="12"/>
  <c r="H5327" i="12"/>
  <c r="H5305" i="12"/>
  <c r="H5281" i="12"/>
  <c r="H5263" i="12"/>
  <c r="H5239" i="12"/>
  <c r="H5219" i="12"/>
  <c r="H5195" i="12"/>
  <c r="H5177" i="12"/>
  <c r="H5153" i="12"/>
  <c r="H5133" i="12"/>
  <c r="H5109" i="12"/>
  <c r="H5089" i="12"/>
  <c r="H5065" i="12"/>
  <c r="H5047" i="12"/>
  <c r="H5023" i="12"/>
  <c r="H5003" i="12"/>
  <c r="H4979" i="12"/>
  <c r="H4963" i="12"/>
  <c r="H4943" i="12"/>
  <c r="H4927" i="12"/>
  <c r="H4907" i="12"/>
  <c r="H4891" i="12"/>
  <c r="H4871" i="12"/>
  <c r="H4855" i="12"/>
  <c r="H4835" i="12"/>
  <c r="H4819" i="12"/>
  <c r="H4799" i="12"/>
  <c r="H4783" i="12"/>
  <c r="H4763" i="12"/>
  <c r="H4747" i="12"/>
  <c r="H4727" i="12"/>
  <c r="H4711" i="12"/>
  <c r="H4691" i="12"/>
  <c r="H4675" i="12"/>
  <c r="H4655" i="12"/>
  <c r="H4639" i="12"/>
  <c r="H4619" i="12"/>
  <c r="H4603" i="12"/>
  <c r="H4583" i="12"/>
  <c r="H4567" i="12"/>
  <c r="H4547" i="12"/>
  <c r="H4531" i="12"/>
  <c r="H4513" i="12"/>
  <c r="H4498" i="12"/>
  <c r="H4484" i="12"/>
  <c r="H4470" i="12"/>
  <c r="H4455" i="12"/>
  <c r="H4441" i="12"/>
  <c r="H4426" i="12"/>
  <c r="H4412" i="12"/>
  <c r="H4398" i="12"/>
  <c r="H4383" i="12"/>
  <c r="H4369" i="12"/>
  <c r="H4355" i="12"/>
  <c r="H4342" i="12"/>
  <c r="H4329" i="12"/>
  <c r="H4316" i="12"/>
  <c r="H4303" i="12"/>
  <c r="H4290" i="12"/>
  <c r="H4276" i="12"/>
  <c r="H4263" i="12"/>
  <c r="H4250" i="12"/>
  <c r="H4237" i="12"/>
  <c r="H4224" i="12"/>
  <c r="H4211" i="12"/>
  <c r="H4198" i="12"/>
  <c r="H4185" i="12"/>
  <c r="H4172" i="12"/>
  <c r="H4159" i="12"/>
  <c r="H4146" i="12"/>
  <c r="H4132" i="12"/>
  <c r="H4119" i="12"/>
  <c r="H4106" i="12"/>
  <c r="H4093" i="12"/>
  <c r="H4080" i="12"/>
  <c r="H4067" i="12"/>
  <c r="H4054" i="12"/>
  <c r="H4041" i="12"/>
  <c r="H4028" i="12"/>
  <c r="H4015" i="12"/>
  <c r="H4003" i="12"/>
  <c r="H3991" i="12"/>
  <c r="H3979" i="12"/>
  <c r="H3967" i="12"/>
  <c r="H3955" i="12"/>
  <c r="H3943" i="12"/>
  <c r="H3931" i="12"/>
  <c r="H3919" i="12"/>
  <c r="H3907" i="12"/>
  <c r="H3895" i="12"/>
  <c r="H3883" i="12"/>
  <c r="H3871" i="12"/>
  <c r="H3859" i="12"/>
  <c r="H3847" i="12"/>
  <c r="H3835" i="12"/>
  <c r="H3823" i="12"/>
  <c r="H3811" i="12"/>
  <c r="H3799" i="12"/>
  <c r="H3787" i="12"/>
  <c r="H3775" i="12"/>
  <c r="H3763" i="12"/>
  <c r="H3751" i="12"/>
  <c r="H3739" i="12"/>
  <c r="H3727" i="12"/>
  <c r="H3715" i="12"/>
  <c r="H3703" i="12"/>
  <c r="H3691" i="12"/>
  <c r="H3679" i="12"/>
  <c r="H7994" i="12"/>
  <c r="H7912" i="12"/>
  <c r="H7826" i="12"/>
  <c r="H7747" i="12"/>
  <c r="H7651" i="12"/>
  <c r="H7568" i="12"/>
  <c r="H7480" i="12"/>
  <c r="H7400" i="12"/>
  <c r="H7303" i="12"/>
  <c r="H7224" i="12"/>
  <c r="H7138" i="12"/>
  <c r="H7074" i="12"/>
  <c r="H6996" i="12"/>
  <c r="H6931" i="12"/>
  <c r="H6868" i="12"/>
  <c r="H6814" i="12"/>
  <c r="H6756" i="12"/>
  <c r="H6715" i="12"/>
  <c r="H6672" i="12"/>
  <c r="H6631" i="12"/>
  <c r="H6583" i="12"/>
  <c r="H6542" i="12"/>
  <c r="H6501" i="12"/>
  <c r="H6464" i="12"/>
  <c r="H6420" i="12"/>
  <c r="H6386" i="12"/>
  <c r="H6350" i="12"/>
  <c r="H6320" i="12"/>
  <c r="H6284" i="12"/>
  <c r="H6252" i="12"/>
  <c r="H6220" i="12"/>
  <c r="H6190" i="12"/>
  <c r="H6155" i="12"/>
  <c r="H6126" i="12"/>
  <c r="H6097" i="12"/>
  <c r="H6070" i="12"/>
  <c r="H6037" i="12"/>
  <c r="H6009" i="12"/>
  <c r="H5982" i="12"/>
  <c r="H5957" i="12"/>
  <c r="H5927" i="12"/>
  <c r="H5901" i="12"/>
  <c r="H5874" i="12"/>
  <c r="H5849" i="12"/>
  <c r="H5819" i="12"/>
  <c r="H5793" i="12"/>
  <c r="H5766" i="12"/>
  <c r="H5741" i="12"/>
  <c r="H5711" i="12"/>
  <c r="H5685" i="12"/>
  <c r="H5658" i="12"/>
  <c r="H5633" i="12"/>
  <c r="H5603" i="12"/>
  <c r="H5577" i="12"/>
  <c r="H5550" i="12"/>
  <c r="H5525" i="12"/>
  <c r="H5495" i="12"/>
  <c r="H5469" i="12"/>
  <c r="H5444" i="12"/>
  <c r="H5421" i="12"/>
  <c r="H5396" i="12"/>
  <c r="H5373" i="12"/>
  <c r="H5348" i="12"/>
  <c r="H5325" i="12"/>
  <c r="H5301" i="12"/>
  <c r="H5280" i="12"/>
  <c r="H5257" i="12"/>
  <c r="H5238" i="12"/>
  <c r="H5215" i="12"/>
  <c r="H5194" i="12"/>
  <c r="H5171" i="12"/>
  <c r="H5152" i="12"/>
  <c r="H5129" i="12"/>
  <c r="H5108" i="12"/>
  <c r="H5085" i="12"/>
  <c r="H5064" i="12"/>
  <c r="H5041" i="12"/>
  <c r="H5022" i="12"/>
  <c r="H4999" i="12"/>
  <c r="H4978" i="12"/>
  <c r="H4959" i="12"/>
  <c r="H4942" i="12"/>
  <c r="H4923" i="12"/>
  <c r="H4906" i="12"/>
  <c r="H4887" i="12"/>
  <c r="H4870" i="12"/>
  <c r="H4851" i="12"/>
  <c r="H4834" i="12"/>
  <c r="H4815" i="12"/>
  <c r="H4798" i="12"/>
  <c r="H4779" i="12"/>
  <c r="H4762" i="12"/>
  <c r="H4743" i="12"/>
  <c r="H4726" i="12"/>
  <c r="H4707" i="12"/>
  <c r="H4690" i="12"/>
  <c r="H4671" i="12"/>
  <c r="H4654" i="12"/>
  <c r="H4635" i="12"/>
  <c r="H4618" i="12"/>
  <c r="H4599" i="12"/>
  <c r="H4582" i="12"/>
  <c r="H4563" i="12"/>
  <c r="H4546" i="12"/>
  <c r="H4527" i="12"/>
  <c r="H4511" i="12"/>
  <c r="H4497" i="12"/>
  <c r="H4483" i="12"/>
  <c r="H4468" i="12"/>
  <c r="H4454" i="12"/>
  <c r="H4439" i="12"/>
  <c r="H4425" i="12"/>
  <c r="H4411" i="12"/>
  <c r="H4396" i="12"/>
  <c r="H4382" i="12"/>
  <c r="H4367" i="12"/>
  <c r="H4354" i="12"/>
  <c r="H4341" i="12"/>
  <c r="H4328" i="12"/>
  <c r="H4315" i="12"/>
  <c r="H4302" i="12"/>
  <c r="H4288" i="12"/>
  <c r="H4275" i="12"/>
  <c r="H4262" i="12"/>
  <c r="H4249" i="12"/>
  <c r="H4236" i="12"/>
  <c r="H4223" i="12"/>
  <c r="H4210" i="12"/>
  <c r="H4197" i="12"/>
  <c r="H4184" i="12"/>
  <c r="H4171" i="12"/>
  <c r="H4158" i="12"/>
  <c r="H4144" i="12"/>
  <c r="H4131" i="12"/>
  <c r="H4118" i="12"/>
  <c r="H4105" i="12"/>
  <c r="H4092" i="12"/>
  <c r="H4079" i="12"/>
  <c r="H4066" i="12"/>
  <c r="H4053" i="12"/>
  <c r="H4040" i="12"/>
  <c r="H4027" i="12"/>
  <c r="H4014" i="12"/>
  <c r="H4002" i="12"/>
  <c r="H3990" i="12"/>
  <c r="H3978" i="12"/>
  <c r="H3966" i="12"/>
  <c r="H3954" i="12"/>
  <c r="H3942" i="12"/>
  <c r="H3930" i="12"/>
  <c r="H3918" i="12"/>
  <c r="H3906" i="12"/>
  <c r="H3894" i="12"/>
  <c r="H3882" i="12"/>
  <c r="H3870" i="12"/>
  <c r="H3858" i="12"/>
  <c r="H3846" i="12"/>
  <c r="H3834" i="12"/>
  <c r="H3822" i="12"/>
  <c r="H3810" i="12"/>
  <c r="H3798" i="12"/>
  <c r="H3786" i="12"/>
  <c r="H3774" i="12"/>
  <c r="H3762" i="12"/>
  <c r="H3750" i="12"/>
  <c r="H3738" i="12"/>
  <c r="H3726" i="12"/>
  <c r="H3714" i="12"/>
  <c r="H3702" i="12"/>
  <c r="H3690" i="12"/>
  <c r="H3678" i="12"/>
  <c r="H3666" i="12"/>
  <c r="H3654" i="12"/>
  <c r="H3642" i="12"/>
  <c r="H3630" i="12"/>
  <c r="H3618" i="12"/>
  <c r="H3606" i="12"/>
  <c r="H3594" i="12"/>
  <c r="H3582" i="12"/>
  <c r="H3570" i="12"/>
  <c r="H3558" i="12"/>
  <c r="H3546" i="12"/>
  <c r="H3534" i="12"/>
  <c r="H3522" i="12"/>
  <c r="H3510" i="12"/>
  <c r="H3498" i="12"/>
  <c r="H3486" i="12"/>
  <c r="H3474" i="12"/>
  <c r="H3462" i="12"/>
  <c r="H3450" i="12"/>
  <c r="H3438" i="12"/>
  <c r="H3426" i="12"/>
  <c r="H3414" i="12"/>
  <c r="H3402" i="12"/>
  <c r="H3390" i="12"/>
  <c r="H3378" i="12"/>
  <c r="H3366" i="12"/>
  <c r="H7992" i="12"/>
  <c r="H7911" i="12"/>
  <c r="H7825" i="12"/>
  <c r="H7735" i="12"/>
  <c r="H7641" i="12"/>
  <c r="H7561" i="12"/>
  <c r="H7479" i="12"/>
  <c r="H7386" i="12"/>
  <c r="H7300" i="12"/>
  <c r="H7220" i="12"/>
  <c r="H7134" i="12"/>
  <c r="H7064" i="12"/>
  <c r="H6989" i="12"/>
  <c r="H6929" i="12"/>
  <c r="H6867" i="12"/>
  <c r="H6804" i="12"/>
  <c r="H6753" i="12"/>
  <c r="H6712" i="12"/>
  <c r="H6669" i="12"/>
  <c r="H6625" i="12"/>
  <c r="H6580" i="12"/>
  <c r="H6540" i="12"/>
  <c r="H6499" i="12"/>
  <c r="H6458" i="12"/>
  <c r="H6418" i="12"/>
  <c r="H6384" i="12"/>
  <c r="H6348" i="12"/>
  <c r="H6315" i="12"/>
  <c r="H6281" i="12"/>
  <c r="H6251" i="12"/>
  <c r="H6219" i="12"/>
  <c r="H6185" i="12"/>
  <c r="H6153" i="12"/>
  <c r="H6125" i="12"/>
  <c r="H6096" i="12"/>
  <c r="H6065" i="12"/>
  <c r="H6035" i="12"/>
  <c r="H6008" i="12"/>
  <c r="H5981" i="12"/>
  <c r="H5953" i="12"/>
  <c r="H5925" i="12"/>
  <c r="H5900" i="12"/>
  <c r="H5873" i="12"/>
  <c r="H5845" i="12"/>
  <c r="H5817" i="12"/>
  <c r="H5792" i="12"/>
  <c r="H5765" i="12"/>
  <c r="H5737" i="12"/>
  <c r="H5709" i="12"/>
  <c r="H5684" i="12"/>
  <c r="H5657" i="12"/>
  <c r="H5629" i="12"/>
  <c r="H5601" i="12"/>
  <c r="H5576" i="12"/>
  <c r="H5549" i="12"/>
  <c r="H5521" i="12"/>
  <c r="H5493" i="12"/>
  <c r="H5468" i="12"/>
  <c r="H5443" i="12"/>
  <c r="H5420" i="12"/>
  <c r="H5395" i="12"/>
  <c r="H5372" i="12"/>
  <c r="H5347" i="12"/>
  <c r="H5324" i="12"/>
  <c r="H5300" i="12"/>
  <c r="H5279" i="12"/>
  <c r="H5256" i="12"/>
  <c r="H5237" i="12"/>
  <c r="H5214" i="12"/>
  <c r="H5193" i="12"/>
  <c r="H5170" i="12"/>
  <c r="H5149" i="12"/>
  <c r="H5128" i="12"/>
  <c r="H5107" i="12"/>
  <c r="H5084" i="12"/>
  <c r="H5063" i="12"/>
  <c r="H5040" i="12"/>
  <c r="H5021" i="12"/>
  <c r="H4998" i="12"/>
  <c r="H4977" i="12"/>
  <c r="H4958" i="12"/>
  <c r="H4941" i="12"/>
  <c r="H4922" i="12"/>
  <c r="H4905" i="12"/>
  <c r="H4886" i="12"/>
  <c r="H4869" i="12"/>
  <c r="H4850" i="12"/>
  <c r="H4833" i="12"/>
  <c r="H4814" i="12"/>
  <c r="H4797" i="12"/>
  <c r="H4778" i="12"/>
  <c r="H4761" i="12"/>
  <c r="H4742" i="12"/>
  <c r="H4725" i="12"/>
  <c r="H4706" i="12"/>
  <c r="H4689" i="12"/>
  <c r="H4670" i="12"/>
  <c r="H4653" i="12"/>
  <c r="H4634" i="12"/>
  <c r="H4617" i="12"/>
  <c r="H4598" i="12"/>
  <c r="H4581" i="12"/>
  <c r="H4562" i="12"/>
  <c r="H4545" i="12"/>
  <c r="H4526" i="12"/>
  <c r="H4510" i="12"/>
  <c r="H4496" i="12"/>
  <c r="H4482" i="12"/>
  <c r="H4467" i="12"/>
  <c r="H4453" i="12"/>
  <c r="H4438" i="12"/>
  <c r="H4424" i="12"/>
  <c r="H4410" i="12"/>
  <c r="H4395" i="12"/>
  <c r="H4381" i="12"/>
  <c r="H4366" i="12"/>
  <c r="H4353" i="12"/>
  <c r="H4340" i="12"/>
  <c r="H4327" i="12"/>
  <c r="H4314" i="12"/>
  <c r="H4300" i="12"/>
  <c r="H4287" i="12"/>
  <c r="H4274" i="12"/>
  <c r="H4261" i="12"/>
  <c r="H4248" i="12"/>
  <c r="H4235" i="12"/>
  <c r="H4222" i="12"/>
  <c r="H4209" i="12"/>
  <c r="H4196" i="12"/>
  <c r="H4183" i="12"/>
  <c r="H4170" i="12"/>
  <c r="H4156" i="12"/>
  <c r="H4143" i="12"/>
  <c r="H4130" i="12"/>
  <c r="H4117" i="12"/>
  <c r="H4104" i="12"/>
  <c r="H4091" i="12"/>
  <c r="H4078" i="12"/>
  <c r="H4065" i="12"/>
  <c r="H4052" i="12"/>
  <c r="H4039" i="12"/>
  <c r="H4026" i="12"/>
  <c r="H4013" i="12"/>
  <c r="H4001" i="12"/>
  <c r="H3989" i="12"/>
  <c r="H3977" i="12"/>
  <c r="H3965" i="12"/>
  <c r="H3953" i="12"/>
  <c r="H3941" i="12"/>
  <c r="H3929" i="12"/>
  <c r="H3917" i="12"/>
  <c r="H3905" i="12"/>
  <c r="H3893" i="12"/>
  <c r="H3881" i="12"/>
  <c r="H3869" i="12"/>
  <c r="H3857" i="12"/>
  <c r="H3845" i="12"/>
  <c r="H3833" i="12"/>
  <c r="H3821" i="12"/>
  <c r="H3809" i="12"/>
  <c r="H3797" i="12"/>
  <c r="H3785" i="12"/>
  <c r="H3773" i="12"/>
  <c r="H3761" i="12"/>
  <c r="H3749" i="12"/>
  <c r="H3737" i="12"/>
  <c r="H3725" i="12"/>
  <c r="H3713" i="12"/>
  <c r="H3701" i="12"/>
  <c r="H3689" i="12"/>
  <c r="H3677" i="12"/>
  <c r="H3665" i="12"/>
  <c r="H3653" i="12"/>
  <c r="H3641" i="12"/>
  <c r="H3629" i="12"/>
  <c r="H3617" i="12"/>
  <c r="H3605" i="12"/>
  <c r="H3593" i="12"/>
  <c r="H3581" i="12"/>
  <c r="H3569" i="12"/>
  <c r="H3557" i="12"/>
  <c r="H3545" i="12"/>
  <c r="H3533" i="12"/>
  <c r="H3521" i="12"/>
  <c r="H3509" i="12"/>
  <c r="H3497" i="12"/>
  <c r="H3485" i="12"/>
  <c r="H7968" i="12"/>
  <c r="H7875" i="12"/>
  <c r="H7794" i="12"/>
  <c r="H7711" i="12"/>
  <c r="H7620" i="12"/>
  <c r="H7528" i="12"/>
  <c r="H7449" i="12"/>
  <c r="H7363" i="12"/>
  <c r="H7273" i="12"/>
  <c r="H7184" i="12"/>
  <c r="H7112" i="12"/>
  <c r="H7041" i="12"/>
  <c r="H6972" i="12"/>
  <c r="H6905" i="12"/>
  <c r="H6845" i="12"/>
  <c r="H6789" i="12"/>
  <c r="H6740" i="12"/>
  <c r="H6696" i="12"/>
  <c r="H6655" i="12"/>
  <c r="H6612" i="12"/>
  <c r="H6567" i="12"/>
  <c r="H6523" i="12"/>
  <c r="H6486" i="12"/>
  <c r="H6446" i="12"/>
  <c r="H6407" i="12"/>
  <c r="H6370" i="12"/>
  <c r="H6338" i="12"/>
  <c r="H6305" i="12"/>
  <c r="H6272" i="12"/>
  <c r="H6238" i="12"/>
  <c r="H6208" i="12"/>
  <c r="H6176" i="12"/>
  <c r="H6144" i="12"/>
  <c r="H6113" i="12"/>
  <c r="H6086" i="12"/>
  <c r="H6057" i="12"/>
  <c r="H6026" i="12"/>
  <c r="H5997" i="12"/>
  <c r="H5972" i="12"/>
  <c r="H5945" i="12"/>
  <c r="H5917" i="12"/>
  <c r="H5889" i="12"/>
  <c r="H5864" i="12"/>
  <c r="H5837" i="12"/>
  <c r="H5809" i="12"/>
  <c r="H5781" i="12"/>
  <c r="H5756" i="12"/>
  <c r="H5729" i="12"/>
  <c r="H5701" i="12"/>
  <c r="H5673" i="12"/>
  <c r="H5648" i="12"/>
  <c r="H5621" i="12"/>
  <c r="H5593" i="12"/>
  <c r="H5565" i="12"/>
  <c r="H5540" i="12"/>
  <c r="H5513" i="12"/>
  <c r="H5485" i="12"/>
  <c r="H5459" i="12"/>
  <c r="H5436" i="12"/>
  <c r="H5411" i="12"/>
  <c r="H5388" i="12"/>
  <c r="H5363" i="12"/>
  <c r="H5340" i="12"/>
  <c r="H5315" i="12"/>
  <c r="H5293" i="12"/>
  <c r="H5272" i="12"/>
  <c r="H5251" i="12"/>
  <c r="H5228" i="12"/>
  <c r="H5207" i="12"/>
  <c r="H5184" i="12"/>
  <c r="H5165" i="12"/>
  <c r="H5142" i="12"/>
  <c r="H5121" i="12"/>
  <c r="H5098" i="12"/>
  <c r="H5077" i="12"/>
  <c r="H5056" i="12"/>
  <c r="H5035" i="12"/>
  <c r="H5012" i="12"/>
  <c r="H4991" i="12"/>
  <c r="H4970" i="12"/>
  <c r="H4953" i="12"/>
  <c r="H4934" i="12"/>
  <c r="H4917" i="12"/>
  <c r="H4898" i="12"/>
  <c r="H4881" i="12"/>
  <c r="H4862" i="12"/>
  <c r="H4845" i="12"/>
  <c r="H4826" i="12"/>
  <c r="H4809" i="12"/>
  <c r="H4790" i="12"/>
  <c r="H4773" i="12"/>
  <c r="H4754" i="12"/>
  <c r="H4737" i="12"/>
  <c r="H4718" i="12"/>
  <c r="H4701" i="12"/>
  <c r="H4682" i="12"/>
  <c r="H4665" i="12"/>
  <c r="H4646" i="12"/>
  <c r="H4629" i="12"/>
  <c r="H4610" i="12"/>
  <c r="H4593" i="12"/>
  <c r="H4574" i="12"/>
  <c r="H4557" i="12"/>
  <c r="H4538" i="12"/>
  <c r="H4521" i="12"/>
  <c r="H4506" i="12"/>
  <c r="H4491" i="12"/>
  <c r="H4477" i="12"/>
  <c r="H4462" i="12"/>
  <c r="H4448" i="12"/>
  <c r="H4434" i="12"/>
  <c r="H4419" i="12"/>
  <c r="H4405" i="12"/>
  <c r="H4390" i="12"/>
  <c r="H4376" i="12"/>
  <c r="H4362" i="12"/>
  <c r="H4348" i="12"/>
  <c r="H4335" i="12"/>
  <c r="H4322" i="12"/>
  <c r="H4309" i="12"/>
  <c r="H4296" i="12"/>
  <c r="H4283" i="12"/>
  <c r="H4270" i="12"/>
  <c r="H4257" i="12"/>
  <c r="H4244" i="12"/>
  <c r="H4231" i="12"/>
  <c r="H4218" i="12"/>
  <c r="H4204" i="12"/>
  <c r="H4191" i="12"/>
  <c r="H4178" i="12"/>
  <c r="H4165" i="12"/>
  <c r="H4152" i="12"/>
  <c r="H4139" i="12"/>
  <c r="H4126" i="12"/>
  <c r="H4113" i="12"/>
  <c r="H4100" i="12"/>
  <c r="H4087" i="12"/>
  <c r="H4074" i="12"/>
  <c r="H4060" i="12"/>
  <c r="H4047" i="12"/>
  <c r="H4034" i="12"/>
  <c r="H4021" i="12"/>
  <c r="H4009" i="12"/>
  <c r="H3997" i="12"/>
  <c r="H3985" i="12"/>
  <c r="H3973" i="12"/>
  <c r="H3961" i="12"/>
  <c r="H3949" i="12"/>
  <c r="H3937" i="12"/>
  <c r="H3925" i="12"/>
  <c r="H3913" i="12"/>
  <c r="H3901" i="12"/>
  <c r="H3889" i="12"/>
  <c r="H3877" i="12"/>
  <c r="H3865" i="12"/>
  <c r="H3853" i="12"/>
  <c r="H3841" i="12"/>
  <c r="H3829" i="12"/>
  <c r="H3817" i="12"/>
  <c r="H3805" i="12"/>
  <c r="H3793" i="12"/>
  <c r="H3781" i="12"/>
  <c r="H3769" i="12"/>
  <c r="H3757" i="12"/>
  <c r="H3745" i="12"/>
  <c r="H3733" i="12"/>
  <c r="H3721" i="12"/>
  <c r="H3709" i="12"/>
  <c r="H3697" i="12"/>
  <c r="H3685" i="12"/>
  <c r="H7872" i="12"/>
  <c r="H7760" i="12"/>
  <c r="H7615" i="12"/>
  <c r="H7504" i="12"/>
  <c r="H7351" i="12"/>
  <c r="H7236" i="12"/>
  <c r="H7108" i="12"/>
  <c r="H7014" i="12"/>
  <c r="H6903" i="12"/>
  <c r="H6817" i="12"/>
  <c r="H6739" i="12"/>
  <c r="H6681" i="12"/>
  <c r="H6607" i="12"/>
  <c r="H6549" i="12"/>
  <c r="H6484" i="12"/>
  <c r="H6432" i="12"/>
  <c r="H6369" i="12"/>
  <c r="H6323" i="12"/>
  <c r="H6270" i="12"/>
  <c r="H6227" i="12"/>
  <c r="H6171" i="12"/>
  <c r="H6131" i="12"/>
  <c r="H6085" i="12"/>
  <c r="H6046" i="12"/>
  <c r="H5996" i="12"/>
  <c r="H5960" i="12"/>
  <c r="H5916" i="12"/>
  <c r="H5880" i="12"/>
  <c r="H5833" i="12"/>
  <c r="H5797" i="12"/>
  <c r="H5755" i="12"/>
  <c r="H5719" i="12"/>
  <c r="H5672" i="12"/>
  <c r="H5636" i="12"/>
  <c r="H5592" i="12"/>
  <c r="H5556" i="12"/>
  <c r="H5509" i="12"/>
  <c r="H5473" i="12"/>
  <c r="H5435" i="12"/>
  <c r="H5404" i="12"/>
  <c r="H5361" i="12"/>
  <c r="H5329" i="12"/>
  <c r="H5292" i="12"/>
  <c r="H5264" i="12"/>
  <c r="H5227" i="12"/>
  <c r="H5197" i="12"/>
  <c r="H5164" i="12"/>
  <c r="H5134" i="12"/>
  <c r="H5097" i="12"/>
  <c r="H5069" i="12"/>
  <c r="H5034" i="12"/>
  <c r="H5004" i="12"/>
  <c r="H4969" i="12"/>
  <c r="H4945" i="12"/>
  <c r="H4916" i="12"/>
  <c r="H4892" i="12"/>
  <c r="H4861" i="12"/>
  <c r="H4837" i="12"/>
  <c r="H4808" i="12"/>
  <c r="H4784" i="12"/>
  <c r="H4753" i="12"/>
  <c r="H4729" i="12"/>
  <c r="H4700" i="12"/>
  <c r="H4676" i="12"/>
  <c r="H4645" i="12"/>
  <c r="H4621" i="12"/>
  <c r="H4592" i="12"/>
  <c r="H4568" i="12"/>
  <c r="H4537" i="12"/>
  <c r="H4514" i="12"/>
  <c r="H4490" i="12"/>
  <c r="H4471" i="12"/>
  <c r="H4447" i="12"/>
  <c r="H4427" i="12"/>
  <c r="H4403" i="12"/>
  <c r="H4384" i="12"/>
  <c r="H4360" i="12"/>
  <c r="H4343" i="12"/>
  <c r="H4321" i="12"/>
  <c r="H4304" i="12"/>
  <c r="H4282" i="12"/>
  <c r="H4264" i="12"/>
  <c r="H4243" i="12"/>
  <c r="H4225" i="12"/>
  <c r="H4203" i="12"/>
  <c r="H4186" i="12"/>
  <c r="H4164" i="12"/>
  <c r="H4147" i="12"/>
  <c r="H4125" i="12"/>
  <c r="H4107" i="12"/>
  <c r="H4086" i="12"/>
  <c r="H4068" i="12"/>
  <c r="H4046" i="12"/>
  <c r="H4029" i="12"/>
  <c r="H4008" i="12"/>
  <c r="H3992" i="12"/>
  <c r="H3972" i="12"/>
  <c r="H3956" i="12"/>
  <c r="H3936" i="12"/>
  <c r="H3920" i="12"/>
  <c r="H3900" i="12"/>
  <c r="H3884" i="12"/>
  <c r="H3864" i="12"/>
  <c r="H3848" i="12"/>
  <c r="H3828" i="12"/>
  <c r="H3812" i="12"/>
  <c r="H3792" i="12"/>
  <c r="H3776" i="12"/>
  <c r="H3756" i="12"/>
  <c r="H3740" i="12"/>
  <c r="H3720" i="12"/>
  <c r="H3704" i="12"/>
  <c r="H3684" i="12"/>
  <c r="H3669" i="12"/>
  <c r="H3655" i="12"/>
  <c r="H3639" i="12"/>
  <c r="H3625" i="12"/>
  <c r="H3611" i="12"/>
  <c r="H3597" i="12"/>
  <c r="H3583" i="12"/>
  <c r="H3567" i="12"/>
  <c r="H3553" i="12"/>
  <c r="H3539" i="12"/>
  <c r="H3525" i="12"/>
  <c r="H3511" i="12"/>
  <c r="H3495" i="12"/>
  <c r="H3481" i="12"/>
  <c r="H3468" i="12"/>
  <c r="H3455" i="12"/>
  <c r="H3442" i="12"/>
  <c r="H3429" i="12"/>
  <c r="H3416" i="12"/>
  <c r="H3403" i="12"/>
  <c r="H3389" i="12"/>
  <c r="H3376" i="12"/>
  <c r="H3363" i="12"/>
  <c r="H3351" i="12"/>
  <c r="H3339" i="12"/>
  <c r="H3327" i="12"/>
  <c r="H3315" i="12"/>
  <c r="H3303" i="12"/>
  <c r="H3291" i="12"/>
  <c r="H3279" i="12"/>
  <c r="H3267" i="12"/>
  <c r="H3255" i="12"/>
  <c r="H3243" i="12"/>
  <c r="H3231" i="12"/>
  <c r="H3219" i="12"/>
  <c r="H3207" i="12"/>
  <c r="H3195" i="12"/>
  <c r="H3183" i="12"/>
  <c r="H3171" i="12"/>
  <c r="H3159" i="12"/>
  <c r="H3147" i="12"/>
  <c r="H3135" i="12"/>
  <c r="H3123" i="12"/>
  <c r="H3111" i="12"/>
  <c r="H3099" i="12"/>
  <c r="H3087" i="12"/>
  <c r="H3075" i="12"/>
  <c r="H3063" i="12"/>
  <c r="H3051" i="12"/>
  <c r="H3039" i="12"/>
  <c r="H3027" i="12"/>
  <c r="H3015" i="12"/>
  <c r="H3003" i="12"/>
  <c r="H2991" i="12"/>
  <c r="H2979" i="12"/>
  <c r="H2967" i="12"/>
  <c r="H2955" i="12"/>
  <c r="H2943" i="12"/>
  <c r="H2931" i="12"/>
  <c r="H2919" i="12"/>
  <c r="H2907" i="12"/>
  <c r="H2895" i="12"/>
  <c r="H2883" i="12"/>
  <c r="H2871" i="12"/>
  <c r="H2859" i="12"/>
  <c r="H2847" i="12"/>
  <c r="H2835" i="12"/>
  <c r="H2823" i="12"/>
  <c r="H2811" i="12"/>
  <c r="H2799" i="12"/>
  <c r="H2787" i="12"/>
  <c r="H2775" i="12"/>
  <c r="H2763" i="12"/>
  <c r="H2751" i="12"/>
  <c r="H2739" i="12"/>
  <c r="H2727" i="12"/>
  <c r="H2715" i="12"/>
  <c r="H2703" i="12"/>
  <c r="H2691" i="12"/>
  <c r="H2679" i="12"/>
  <c r="H2667" i="12"/>
  <c r="H2655" i="12"/>
  <c r="H2643" i="12"/>
  <c r="H2631" i="12"/>
  <c r="H2619" i="12"/>
  <c r="H2607" i="12"/>
  <c r="H2595" i="12"/>
  <c r="H2583" i="12"/>
  <c r="H2571" i="12"/>
  <c r="H2559" i="12"/>
  <c r="H2547" i="12"/>
  <c r="H2535" i="12"/>
  <c r="H2523" i="12"/>
  <c r="H2511" i="12"/>
  <c r="H2499" i="12"/>
  <c r="H2487" i="12"/>
  <c r="H2475" i="12"/>
  <c r="H2463" i="12"/>
  <c r="H2451" i="12"/>
  <c r="H2439" i="12"/>
  <c r="H2427" i="12"/>
  <c r="H2415" i="12"/>
  <c r="H2403" i="12"/>
  <c r="H2391" i="12"/>
  <c r="H2379" i="12"/>
  <c r="H2367" i="12"/>
  <c r="H2355" i="12"/>
  <c r="H2343" i="12"/>
  <c r="H2331" i="12"/>
  <c r="H2319" i="12"/>
  <c r="H2307" i="12"/>
  <c r="H2295" i="12"/>
  <c r="H2283" i="12"/>
  <c r="H2271" i="12"/>
  <c r="H2259" i="12"/>
  <c r="H2247" i="12"/>
  <c r="H2235" i="12"/>
  <c r="H2223" i="12"/>
  <c r="H2211" i="12"/>
  <c r="H2199" i="12"/>
  <c r="H2187" i="12"/>
  <c r="H2175" i="12"/>
  <c r="H2163" i="12"/>
  <c r="H2151" i="12"/>
  <c r="H2139" i="12"/>
  <c r="H2127" i="12"/>
  <c r="H2115" i="12"/>
  <c r="H2103" i="12"/>
  <c r="H2091" i="12"/>
  <c r="H2079" i="12"/>
  <c r="H2067" i="12"/>
  <c r="H2055" i="12"/>
  <c r="H2043" i="12"/>
  <c r="H2031" i="12"/>
  <c r="H2019" i="12"/>
  <c r="H2007" i="12"/>
  <c r="H1995" i="12"/>
  <c r="H1983" i="12"/>
  <c r="H1971" i="12"/>
  <c r="H1959" i="12"/>
  <c r="H1947" i="12"/>
  <c r="H1935" i="12"/>
  <c r="H1923" i="12"/>
  <c r="H1911" i="12"/>
  <c r="H1899" i="12"/>
  <c r="H1887" i="12"/>
  <c r="H1875" i="12"/>
  <c r="H1863" i="12"/>
  <c r="H1851" i="12"/>
  <c r="H1839" i="12"/>
  <c r="H1827" i="12"/>
  <c r="H1815" i="12"/>
  <c r="H1803" i="12"/>
  <c r="H1791" i="12"/>
  <c r="H1779" i="12"/>
  <c r="H1767" i="12"/>
  <c r="H1755" i="12"/>
  <c r="H1743" i="12"/>
  <c r="H7988" i="12"/>
  <c r="H7864" i="12"/>
  <c r="H7732" i="12"/>
  <c r="H7610" i="12"/>
  <c r="H7464" i="12"/>
  <c r="H7345" i="12"/>
  <c r="H7216" i="12"/>
  <c r="H7107" i="12"/>
  <c r="H6987" i="12"/>
  <c r="H6894" i="12"/>
  <c r="H6802" i="12"/>
  <c r="H6738" i="12"/>
  <c r="H6664" i="12"/>
  <c r="H6602" i="12"/>
  <c r="H6538" i="12"/>
  <c r="H6483" i="12"/>
  <c r="H6417" i="12"/>
  <c r="H6365" i="12"/>
  <c r="H6314" i="12"/>
  <c r="H6269" i="12"/>
  <c r="H6214" i="12"/>
  <c r="H6168" i="12"/>
  <c r="H6124" i="12"/>
  <c r="H6084" i="12"/>
  <c r="H6034" i="12"/>
  <c r="H5994" i="12"/>
  <c r="H5952" i="12"/>
  <c r="H5915" i="12"/>
  <c r="H5869" i="12"/>
  <c r="H5831" i="12"/>
  <c r="H5791" i="12"/>
  <c r="H5754" i="12"/>
  <c r="H5708" i="12"/>
  <c r="H5670" i="12"/>
  <c r="H5628" i="12"/>
  <c r="H5591" i="12"/>
  <c r="H5545" i="12"/>
  <c r="H5507" i="12"/>
  <c r="H5467" i="12"/>
  <c r="H5433" i="12"/>
  <c r="H5394" i="12"/>
  <c r="H5359" i="12"/>
  <c r="H5323" i="12"/>
  <c r="H5291" i="12"/>
  <c r="H5255" i="12"/>
  <c r="H5225" i="12"/>
  <c r="H5192" i="12"/>
  <c r="H5161" i="12"/>
  <c r="H5125" i="12"/>
  <c r="H5095" i="12"/>
  <c r="H5062" i="12"/>
  <c r="H5033" i="12"/>
  <c r="H4997" i="12"/>
  <c r="H4967" i="12"/>
  <c r="H4940" i="12"/>
  <c r="H4915" i="12"/>
  <c r="H4885" i="12"/>
  <c r="H4859" i="12"/>
  <c r="H4832" i="12"/>
  <c r="H4807" i="12"/>
  <c r="H4777" i="12"/>
  <c r="H4751" i="12"/>
  <c r="H4724" i="12"/>
  <c r="H4699" i="12"/>
  <c r="H4669" i="12"/>
  <c r="H4643" i="12"/>
  <c r="H4616" i="12"/>
  <c r="H4591" i="12"/>
  <c r="H4561" i="12"/>
  <c r="H4535" i="12"/>
  <c r="H4509" i="12"/>
  <c r="H4489" i="12"/>
  <c r="H4466" i="12"/>
  <c r="H4446" i="12"/>
  <c r="H4423" i="12"/>
  <c r="H4402" i="12"/>
  <c r="H4379" i="12"/>
  <c r="H4359" i="12"/>
  <c r="H4339" i="12"/>
  <c r="H4320" i="12"/>
  <c r="H4299" i="12"/>
  <c r="H4281" i="12"/>
  <c r="H4260" i="12"/>
  <c r="H4242" i="12"/>
  <c r="H4221" i="12"/>
  <c r="H4202" i="12"/>
  <c r="H4182" i="12"/>
  <c r="H4163" i="12"/>
  <c r="H4142" i="12"/>
  <c r="H4124" i="12"/>
  <c r="H4103" i="12"/>
  <c r="H4084" i="12"/>
  <c r="H4064" i="12"/>
  <c r="H4045" i="12"/>
  <c r="H4024" i="12"/>
  <c r="H4007" i="12"/>
  <c r="H3988" i="12"/>
  <c r="H3971" i="12"/>
  <c r="H3952" i="12"/>
  <c r="H3935" i="12"/>
  <c r="H3916" i="12"/>
  <c r="H3899" i="12"/>
  <c r="H3880" i="12"/>
  <c r="H3863" i="12"/>
  <c r="H3844" i="12"/>
  <c r="H3827" i="12"/>
  <c r="H3808" i="12"/>
  <c r="H3791" i="12"/>
  <c r="H3772" i="12"/>
  <c r="H3755" i="12"/>
  <c r="H3736" i="12"/>
  <c r="H3719" i="12"/>
  <c r="H3700" i="12"/>
  <c r="H3683" i="12"/>
  <c r="H3668" i="12"/>
  <c r="H3652" i="12"/>
  <c r="H3638" i="12"/>
  <c r="H3624" i="12"/>
  <c r="H3610" i="12"/>
  <c r="H3596" i="12"/>
  <c r="H3580" i="12"/>
  <c r="H3566" i="12"/>
  <c r="H3552" i="12"/>
  <c r="H3538" i="12"/>
  <c r="H3524" i="12"/>
  <c r="H3508" i="12"/>
  <c r="H3494" i="12"/>
  <c r="H3480" i="12"/>
  <c r="H3467" i="12"/>
  <c r="H3454" i="12"/>
  <c r="H3441" i="12"/>
  <c r="H3428" i="12"/>
  <c r="H3415" i="12"/>
  <c r="H3401" i="12"/>
  <c r="H3388" i="12"/>
  <c r="H3375" i="12"/>
  <c r="H3362" i="12"/>
  <c r="H3350" i="12"/>
  <c r="H3338" i="12"/>
  <c r="H3326" i="12"/>
  <c r="H3314" i="12"/>
  <c r="H3302" i="12"/>
  <c r="H3290" i="12"/>
  <c r="H3278" i="12"/>
  <c r="H3266" i="12"/>
  <c r="H3254" i="12"/>
  <c r="H3242" i="12"/>
  <c r="H3230" i="12"/>
  <c r="H3218" i="12"/>
  <c r="H3206" i="12"/>
  <c r="H3194" i="12"/>
  <c r="H3182" i="12"/>
  <c r="H3170" i="12"/>
  <c r="H3158" i="12"/>
  <c r="H3146" i="12"/>
  <c r="H3134" i="12"/>
  <c r="H3122" i="12"/>
  <c r="H3110" i="12"/>
  <c r="H3098" i="12"/>
  <c r="H3086" i="12"/>
  <c r="H3074" i="12"/>
  <c r="H3062" i="12"/>
  <c r="H3050" i="12"/>
  <c r="H3038" i="12"/>
  <c r="H3026" i="12"/>
  <c r="H3014" i="12"/>
  <c r="H3002" i="12"/>
  <c r="H2990" i="12"/>
  <c r="H2978" i="12"/>
  <c r="H2966" i="12"/>
  <c r="H2954" i="12"/>
  <c r="H2942" i="12"/>
  <c r="H2930" i="12"/>
  <c r="H2918" i="12"/>
  <c r="H2906" i="12"/>
  <c r="H2894" i="12"/>
  <c r="H2882" i="12"/>
  <c r="H2870" i="12"/>
  <c r="H2858" i="12"/>
  <c r="H2846" i="12"/>
  <c r="H2834" i="12"/>
  <c r="H2822" i="12"/>
  <c r="H2810" i="12"/>
  <c r="H2798" i="12"/>
  <c r="H2786" i="12"/>
  <c r="H2774" i="12"/>
  <c r="H2762" i="12"/>
  <c r="H2750" i="12"/>
  <c r="H2738" i="12"/>
  <c r="H2726" i="12"/>
  <c r="H2714" i="12"/>
  <c r="H2702" i="12"/>
  <c r="H2690" i="12"/>
  <c r="H2678" i="12"/>
  <c r="H2666" i="12"/>
  <c r="H2654" i="12"/>
  <c r="H2642" i="12"/>
  <c r="H2630" i="12"/>
  <c r="H2618" i="12"/>
  <c r="H2606" i="12"/>
  <c r="H2594" i="12"/>
  <c r="H2582" i="12"/>
  <c r="H2570" i="12"/>
  <c r="H2558" i="12"/>
  <c r="H2546" i="12"/>
  <c r="H2534" i="12"/>
  <c r="H2522" i="12"/>
  <c r="H2510" i="12"/>
  <c r="H2498" i="12"/>
  <c r="H2486" i="12"/>
  <c r="H2474" i="12"/>
  <c r="H2462" i="12"/>
  <c r="H2450" i="12"/>
  <c r="H2438" i="12"/>
  <c r="H2426" i="12"/>
  <c r="H2414" i="12"/>
  <c r="H2402" i="12"/>
  <c r="H2390" i="12"/>
  <c r="H2378" i="12"/>
  <c r="H2366" i="12"/>
  <c r="H2354" i="12"/>
  <c r="H2342" i="12"/>
  <c r="H2330" i="12"/>
  <c r="H2318" i="12"/>
  <c r="H2306" i="12"/>
  <c r="H2294" i="12"/>
  <c r="H2282" i="12"/>
  <c r="H2270" i="12"/>
  <c r="H2258" i="12"/>
  <c r="H2246" i="12"/>
  <c r="H2234" i="12"/>
  <c r="H2222" i="12"/>
  <c r="H2210" i="12"/>
  <c r="H2198" i="12"/>
  <c r="H2186" i="12"/>
  <c r="H2174" i="12"/>
  <c r="H2162" i="12"/>
  <c r="H2150" i="12"/>
  <c r="H2138" i="12"/>
  <c r="H2126" i="12"/>
  <c r="H2114" i="12"/>
  <c r="H2102" i="12"/>
  <c r="H2090" i="12"/>
  <c r="H2078" i="12"/>
  <c r="H2066" i="12"/>
  <c r="H2054" i="12"/>
  <c r="H2042" i="12"/>
  <c r="H2030" i="12"/>
  <c r="H2018" i="12"/>
  <c r="H2006" i="12"/>
  <c r="H1994" i="12"/>
  <c r="H1982" i="12"/>
  <c r="H1970" i="12"/>
  <c r="H1958" i="12"/>
  <c r="H1946" i="12"/>
  <c r="H1934" i="12"/>
  <c r="H1922" i="12"/>
  <c r="H1910" i="12"/>
  <c r="H1898" i="12"/>
  <c r="H1886" i="12"/>
  <c r="H1874" i="12"/>
  <c r="H1862" i="12"/>
  <c r="H1850" i="12"/>
  <c r="H1838" i="12"/>
  <c r="H1826" i="12"/>
  <c r="H1814" i="12"/>
  <c r="H1802" i="12"/>
  <c r="H1790" i="12"/>
  <c r="H1778" i="12"/>
  <c r="H1766" i="12"/>
  <c r="H1754" i="12"/>
  <c r="H1742" i="12"/>
  <c r="H1730" i="12"/>
  <c r="H1718" i="12"/>
  <c r="H1706" i="12"/>
  <c r="H1694" i="12"/>
  <c r="H1682" i="12"/>
  <c r="H1670" i="12"/>
  <c r="H1658" i="12"/>
  <c r="H1646" i="12"/>
  <c r="H1634" i="12"/>
  <c r="H1622" i="12"/>
  <c r="H1610" i="12"/>
  <c r="H1598" i="12"/>
  <c r="H1586" i="12"/>
  <c r="H1574" i="12"/>
  <c r="H1562" i="12"/>
  <c r="H1550" i="12"/>
  <c r="H1538" i="12"/>
  <c r="H1526" i="12"/>
  <c r="H1514" i="12"/>
  <c r="H1502" i="12"/>
  <c r="H1490" i="12"/>
  <c r="H1478" i="12"/>
  <c r="H1466" i="12"/>
  <c r="H1454" i="12"/>
  <c r="H1442" i="12"/>
  <c r="H1430" i="12"/>
  <c r="H1418" i="12"/>
  <c r="H1406" i="12"/>
  <c r="H1394" i="12"/>
  <c r="H1382" i="12"/>
  <c r="H1370" i="12"/>
  <c r="H1358" i="12"/>
  <c r="H1346" i="12"/>
  <c r="H1334" i="12"/>
  <c r="H1322" i="12"/>
  <c r="H1310" i="12"/>
  <c r="H1298" i="12"/>
  <c r="H1286" i="12"/>
  <c r="H1274" i="12"/>
  <c r="H1262" i="12"/>
  <c r="H1250" i="12"/>
  <c r="H1238" i="12"/>
  <c r="H1226" i="12"/>
  <c r="H1214" i="12"/>
  <c r="H1202" i="12"/>
  <c r="H1190" i="12"/>
  <c r="H1178" i="12"/>
  <c r="H1166" i="12"/>
  <c r="H1154" i="12"/>
  <c r="H1142" i="12"/>
  <c r="H1130" i="12"/>
  <c r="H1118" i="12"/>
  <c r="H1106" i="12"/>
  <c r="H1094" i="12"/>
  <c r="H1082" i="12"/>
  <c r="H1070" i="12"/>
  <c r="H1058" i="12"/>
  <c r="H1046" i="12"/>
  <c r="H1034" i="12"/>
  <c r="H1022" i="12"/>
  <c r="H1010" i="12"/>
  <c r="H998" i="12"/>
  <c r="H986" i="12"/>
  <c r="H974" i="12"/>
  <c r="H962" i="12"/>
  <c r="H950" i="12"/>
  <c r="H938" i="12"/>
  <c r="H926" i="12"/>
  <c r="H914" i="12"/>
  <c r="H7976" i="12"/>
  <c r="H7863" i="12"/>
  <c r="H7729" i="12"/>
  <c r="H7592" i="12"/>
  <c r="H7459" i="12"/>
  <c r="H7335" i="12"/>
  <c r="H7208" i="12"/>
  <c r="H7089" i="12"/>
  <c r="H6984" i="12"/>
  <c r="H6893" i="12"/>
  <c r="H6801" i="12"/>
  <c r="H6729" i="12"/>
  <c r="H6660" i="12"/>
  <c r="H6600" i="12"/>
  <c r="H6537" i="12"/>
  <c r="H6472" i="12"/>
  <c r="H6413" i="12"/>
  <c r="H6364" i="12"/>
  <c r="H6312" i="12"/>
  <c r="H6263" i="12"/>
  <c r="H6212" i="12"/>
  <c r="H6166" i="12"/>
  <c r="H6123" i="12"/>
  <c r="H6076" i="12"/>
  <c r="H6032" i="12"/>
  <c r="H5993" i="12"/>
  <c r="H5951" i="12"/>
  <c r="H5910" i="12"/>
  <c r="H5867" i="12"/>
  <c r="H5829" i="12"/>
  <c r="H5790" i="12"/>
  <c r="H5747" i="12"/>
  <c r="H5706" i="12"/>
  <c r="H5669" i="12"/>
  <c r="H5627" i="12"/>
  <c r="H5586" i="12"/>
  <c r="H5543" i="12"/>
  <c r="H5505" i="12"/>
  <c r="H5466" i="12"/>
  <c r="H5429" i="12"/>
  <c r="H5392" i="12"/>
  <c r="H5358" i="12"/>
  <c r="H5322" i="12"/>
  <c r="H5287" i="12"/>
  <c r="H5253" i="12"/>
  <c r="H5224" i="12"/>
  <c r="H5191" i="12"/>
  <c r="H5157" i="12"/>
  <c r="H5123" i="12"/>
  <c r="H5094" i="12"/>
  <c r="H5061" i="12"/>
  <c r="H5027" i="12"/>
  <c r="H4993" i="12"/>
  <c r="H4966" i="12"/>
  <c r="H4939" i="12"/>
  <c r="H4911" i="12"/>
  <c r="H4883" i="12"/>
  <c r="H4858" i="12"/>
  <c r="H4831" i="12"/>
  <c r="H4803" i="12"/>
  <c r="H4775" i="12"/>
  <c r="H4750" i="12"/>
  <c r="H4723" i="12"/>
  <c r="H4695" i="12"/>
  <c r="H4667" i="12"/>
  <c r="H4642" i="12"/>
  <c r="H4615" i="12"/>
  <c r="H4587" i="12"/>
  <c r="H4559" i="12"/>
  <c r="H4534" i="12"/>
  <c r="H4508" i="12"/>
  <c r="H4487" i="12"/>
  <c r="H4465" i="12"/>
  <c r="H4444" i="12"/>
  <c r="H4422" i="12"/>
  <c r="H4401" i="12"/>
  <c r="H4378" i="12"/>
  <c r="H4358" i="12"/>
  <c r="H4338" i="12"/>
  <c r="H4319" i="12"/>
  <c r="H4298" i="12"/>
  <c r="H4280" i="12"/>
  <c r="H4259" i="12"/>
  <c r="H4240" i="12"/>
  <c r="H4220" i="12"/>
  <c r="H4201" i="12"/>
  <c r="H4180" i="12"/>
  <c r="H4162" i="12"/>
  <c r="H4141" i="12"/>
  <c r="H4123" i="12"/>
  <c r="H4102" i="12"/>
  <c r="H4083" i="12"/>
  <c r="H4063" i="12"/>
  <c r="H4044" i="12"/>
  <c r="H4023" i="12"/>
  <c r="H4006" i="12"/>
  <c r="H3987" i="12"/>
  <c r="H3970" i="12"/>
  <c r="H3951" i="12"/>
  <c r="H3934" i="12"/>
  <c r="H3915" i="12"/>
  <c r="H3898" i="12"/>
  <c r="H3879" i="12"/>
  <c r="H3862" i="12"/>
  <c r="H3843" i="12"/>
  <c r="H3826" i="12"/>
  <c r="H3807" i="12"/>
  <c r="H3790" i="12"/>
  <c r="H3771" i="12"/>
  <c r="H3754" i="12"/>
  <c r="H3735" i="12"/>
  <c r="H3718" i="12"/>
  <c r="H3699" i="12"/>
  <c r="H3682" i="12"/>
  <c r="H3667" i="12"/>
  <c r="H3651" i="12"/>
  <c r="H3637" i="12"/>
  <c r="H3623" i="12"/>
  <c r="H3609" i="12"/>
  <c r="H3595" i="12"/>
  <c r="H3579" i="12"/>
  <c r="H3565" i="12"/>
  <c r="H3551" i="12"/>
  <c r="H3537" i="12"/>
  <c r="H3523" i="12"/>
  <c r="H3507" i="12"/>
  <c r="H3493" i="12"/>
  <c r="H3479" i="12"/>
  <c r="H3466" i="12"/>
  <c r="H3453" i="12"/>
  <c r="H3440" i="12"/>
  <c r="H3427" i="12"/>
  <c r="H3413" i="12"/>
  <c r="H3400" i="12"/>
  <c r="H3387" i="12"/>
  <c r="H3374" i="12"/>
  <c r="H3361" i="12"/>
  <c r="H3349" i="12"/>
  <c r="H3337" i="12"/>
  <c r="H3325" i="12"/>
  <c r="H3313" i="12"/>
  <c r="H3301" i="12"/>
  <c r="H3289" i="12"/>
  <c r="H3277" i="12"/>
  <c r="H3265" i="12"/>
  <c r="H3253" i="12"/>
  <c r="H3241" i="12"/>
  <c r="H3229" i="12"/>
  <c r="H3217" i="12"/>
  <c r="H3205" i="12"/>
  <c r="H3193" i="12"/>
  <c r="H3181" i="12"/>
  <c r="H3169" i="12"/>
  <c r="H3157" i="12"/>
  <c r="H3145" i="12"/>
  <c r="H3133" i="12"/>
  <c r="H3121" i="12"/>
  <c r="H3109" i="12"/>
  <c r="H3097" i="12"/>
  <c r="H3085" i="12"/>
  <c r="H3073" i="12"/>
  <c r="H3061" i="12"/>
  <c r="H3049" i="12"/>
  <c r="H3037" i="12"/>
  <c r="H3025" i="12"/>
  <c r="H3013" i="12"/>
  <c r="H3001" i="12"/>
  <c r="H2989" i="12"/>
  <c r="H2977" i="12"/>
  <c r="H2965" i="12"/>
  <c r="H2953" i="12"/>
  <c r="H2941" i="12"/>
  <c r="H2929" i="12"/>
  <c r="H2917" i="12"/>
  <c r="H2905" i="12"/>
  <c r="H2893" i="12"/>
  <c r="H2881" i="12"/>
  <c r="H2869" i="12"/>
  <c r="H2857" i="12"/>
  <c r="H2845" i="12"/>
  <c r="H2833" i="12"/>
  <c r="H2821" i="12"/>
  <c r="H2809" i="12"/>
  <c r="H2797" i="12"/>
  <c r="H2785" i="12"/>
  <c r="H2773" i="12"/>
  <c r="H2761" i="12"/>
  <c r="H2749" i="12"/>
  <c r="H2737" i="12"/>
  <c r="H2725" i="12"/>
  <c r="H2713" i="12"/>
  <c r="H2701" i="12"/>
  <c r="H2689" i="12"/>
  <c r="H2677" i="12"/>
  <c r="H2665" i="12"/>
  <c r="H2653" i="12"/>
  <c r="H2641" i="12"/>
  <c r="H2629" i="12"/>
  <c r="H2617" i="12"/>
  <c r="H2605" i="12"/>
  <c r="H2593" i="12"/>
  <c r="H2581" i="12"/>
  <c r="H2569" i="12"/>
  <c r="H2557" i="12"/>
  <c r="H2545" i="12"/>
  <c r="H2533" i="12"/>
  <c r="H2521" i="12"/>
  <c r="H2509" i="12"/>
  <c r="H2497" i="12"/>
  <c r="H2485" i="12"/>
  <c r="H2473" i="12"/>
  <c r="H2461" i="12"/>
  <c r="H2449" i="12"/>
  <c r="H2437" i="12"/>
  <c r="H2425" i="12"/>
  <c r="H2413" i="12"/>
  <c r="H2401" i="12"/>
  <c r="H2389" i="12"/>
  <c r="H2377" i="12"/>
  <c r="H2365" i="12"/>
  <c r="H2353" i="12"/>
  <c r="H2341" i="12"/>
  <c r="H2329" i="12"/>
  <c r="H2317" i="12"/>
  <c r="H2305" i="12"/>
  <c r="H2293" i="12"/>
  <c r="H2281" i="12"/>
  <c r="H2269" i="12"/>
  <c r="H2257" i="12"/>
  <c r="H2245" i="12"/>
  <c r="H2233" i="12"/>
  <c r="H2221" i="12"/>
  <c r="H2209" i="12"/>
  <c r="H2197" i="12"/>
  <c r="H2185" i="12"/>
  <c r="H2173" i="12"/>
  <c r="H2161" i="12"/>
  <c r="H2149" i="12"/>
  <c r="H2137" i="12"/>
  <c r="H2125" i="12"/>
  <c r="H2113" i="12"/>
  <c r="H2101" i="12"/>
  <c r="H2089" i="12"/>
  <c r="H2077" i="12"/>
  <c r="H2065" i="12"/>
  <c r="H2053" i="12"/>
  <c r="H2041" i="12"/>
  <c r="H2029" i="12"/>
  <c r="H2017" i="12"/>
  <c r="H2005" i="12"/>
  <c r="H1993" i="12"/>
  <c r="H1981" i="12"/>
  <c r="H1969" i="12"/>
  <c r="H1957" i="12"/>
  <c r="H1945" i="12"/>
  <c r="H1933" i="12"/>
  <c r="H1921" i="12"/>
  <c r="H1909" i="12"/>
  <c r="H1897" i="12"/>
  <c r="H1885" i="12"/>
  <c r="H1873" i="12"/>
  <c r="H1861" i="12"/>
  <c r="H1849" i="12"/>
  <c r="H1837" i="12"/>
  <c r="H1825" i="12"/>
  <c r="H1813" i="12"/>
  <c r="H1801" i="12"/>
  <c r="H1789" i="12"/>
  <c r="H1777" i="12"/>
  <c r="H1765" i="12"/>
  <c r="H1753" i="12"/>
  <c r="H1741" i="12"/>
  <c r="H1729" i="12"/>
  <c r="H1717" i="12"/>
  <c r="H1705" i="12"/>
  <c r="H1693" i="12"/>
  <c r="H1681" i="12"/>
  <c r="H1669" i="12"/>
  <c r="H1657" i="12"/>
  <c r="H1645" i="12"/>
  <c r="H1633" i="12"/>
  <c r="H1621" i="12"/>
  <c r="H7941" i="12"/>
  <c r="H7802" i="12"/>
  <c r="H7684" i="12"/>
  <c r="H7557" i="12"/>
  <c r="H7418" i="12"/>
  <c r="H7287" i="12"/>
  <c r="H7172" i="12"/>
  <c r="H7056" i="12"/>
  <c r="H6953" i="12"/>
  <c r="H6852" i="12"/>
  <c r="H6772" i="12"/>
  <c r="H6710" i="12"/>
  <c r="H6640" i="12"/>
  <c r="H6574" i="12"/>
  <c r="H6516" i="12"/>
  <c r="H6456" i="12"/>
  <c r="H6398" i="12"/>
  <c r="H6341" i="12"/>
  <c r="H6296" i="12"/>
  <c r="H6249" i="12"/>
  <c r="H6197" i="12"/>
  <c r="H6149" i="12"/>
  <c r="H6109" i="12"/>
  <c r="H6063" i="12"/>
  <c r="H6018" i="12"/>
  <c r="H5975" i="12"/>
  <c r="H5937" i="12"/>
  <c r="H5898" i="12"/>
  <c r="H5855" i="12"/>
  <c r="H5814" i="12"/>
  <c r="H5777" i="12"/>
  <c r="H5735" i="12"/>
  <c r="H5694" i="12"/>
  <c r="H5651" i="12"/>
  <c r="H5613" i="12"/>
  <c r="H5574" i="12"/>
  <c r="H5531" i="12"/>
  <c r="H5490" i="12"/>
  <c r="H5454" i="12"/>
  <c r="H5418" i="12"/>
  <c r="H5381" i="12"/>
  <c r="H5344" i="12"/>
  <c r="H5310" i="12"/>
  <c r="H5277" i="12"/>
  <c r="H5243" i="12"/>
  <c r="H5209" i="12"/>
  <c r="H5180" i="12"/>
  <c r="H5147" i="12"/>
  <c r="H5113" i="12"/>
  <c r="H5081" i="12"/>
  <c r="H5050" i="12"/>
  <c r="H5017" i="12"/>
  <c r="H4985" i="12"/>
  <c r="H4955" i="12"/>
  <c r="H4930" i="12"/>
  <c r="H4903" i="12"/>
  <c r="H4875" i="12"/>
  <c r="H4847" i="12"/>
  <c r="H4822" i="12"/>
  <c r="H4795" i="12"/>
  <c r="H4767" i="12"/>
  <c r="H4739" i="12"/>
  <c r="H4714" i="12"/>
  <c r="H4687" i="12"/>
  <c r="H4659" i="12"/>
  <c r="H4631" i="12"/>
  <c r="H4606" i="12"/>
  <c r="H4579" i="12"/>
  <c r="H4551" i="12"/>
  <c r="H4523" i="12"/>
  <c r="H4502" i="12"/>
  <c r="H4479" i="12"/>
  <c r="H4459" i="12"/>
  <c r="H4436" i="12"/>
  <c r="H4415" i="12"/>
  <c r="H4393" i="12"/>
  <c r="H4372" i="12"/>
  <c r="H4351" i="12"/>
  <c r="H4332" i="12"/>
  <c r="H4311" i="12"/>
  <c r="H4293" i="12"/>
  <c r="H4272" i="12"/>
  <c r="H4254" i="12"/>
  <c r="H4233" i="12"/>
  <c r="H4214" i="12"/>
  <c r="H4194" i="12"/>
  <c r="H4175" i="12"/>
  <c r="H4154" i="12"/>
  <c r="H4136" i="12"/>
  <c r="H4115" i="12"/>
  <c r="H4096" i="12"/>
  <c r="H4076" i="12"/>
  <c r="H4057" i="12"/>
  <c r="H4036" i="12"/>
  <c r="H4018" i="12"/>
  <c r="H3999" i="12"/>
  <c r="H3982" i="12"/>
  <c r="H3963" i="12"/>
  <c r="H3946" i="12"/>
  <c r="H3927" i="12"/>
  <c r="H3910" i="12"/>
  <c r="H3891" i="12"/>
  <c r="H3874" i="12"/>
  <c r="H3855" i="12"/>
  <c r="H3838" i="12"/>
  <c r="H3819" i="12"/>
  <c r="H3802" i="12"/>
  <c r="H3783" i="12"/>
  <c r="H3766" i="12"/>
  <c r="H3747" i="12"/>
  <c r="H3730" i="12"/>
  <c r="H3711" i="12"/>
  <c r="H3694" i="12"/>
  <c r="H3675" i="12"/>
  <c r="H3661" i="12"/>
  <c r="H3647" i="12"/>
  <c r="H3633" i="12"/>
  <c r="H3619" i="12"/>
  <c r="H3603" i="12"/>
  <c r="H3589" i="12"/>
  <c r="H3575" i="12"/>
  <c r="H3561" i="12"/>
  <c r="H3547" i="12"/>
  <c r="H3531" i="12"/>
  <c r="H3517" i="12"/>
  <c r="H3503" i="12"/>
  <c r="H3489" i="12"/>
  <c r="H3475" i="12"/>
  <c r="H3461" i="12"/>
  <c r="H3448" i="12"/>
  <c r="H3435" i="12"/>
  <c r="H3422" i="12"/>
  <c r="H3409" i="12"/>
  <c r="H3396" i="12"/>
  <c r="H3383" i="12"/>
  <c r="H3370" i="12"/>
  <c r="H3357" i="12"/>
  <c r="H3345" i="12"/>
  <c r="H3333" i="12"/>
  <c r="H3321" i="12"/>
  <c r="H3309" i="12"/>
  <c r="H3297" i="12"/>
  <c r="H3285" i="12"/>
  <c r="H3273" i="12"/>
  <c r="H3261" i="12"/>
  <c r="H3249" i="12"/>
  <c r="H3237" i="12"/>
  <c r="H3225" i="12"/>
  <c r="H3213" i="12"/>
  <c r="H3201" i="12"/>
  <c r="H3189" i="12"/>
  <c r="H3177" i="12"/>
  <c r="H3165" i="12"/>
  <c r="H3153" i="12"/>
  <c r="H3141" i="12"/>
  <c r="H3129" i="12"/>
  <c r="H3117" i="12"/>
  <c r="H3105" i="12"/>
  <c r="H3093" i="12"/>
  <c r="H3081" i="12"/>
  <c r="H3069" i="12"/>
  <c r="H3057" i="12"/>
  <c r="H3045" i="12"/>
  <c r="H3033" i="12"/>
  <c r="H3021" i="12"/>
  <c r="H3009" i="12"/>
  <c r="H2997" i="12"/>
  <c r="H2985" i="12"/>
  <c r="H2973" i="12"/>
  <c r="H2961" i="12"/>
  <c r="H2949" i="12"/>
  <c r="H2937" i="12"/>
  <c r="H2925" i="12"/>
  <c r="H2913" i="12"/>
  <c r="H2901" i="12"/>
  <c r="H2889" i="12"/>
  <c r="H2877" i="12"/>
  <c r="H2865" i="12"/>
  <c r="H2853" i="12"/>
  <c r="H2841" i="12"/>
  <c r="H2829" i="12"/>
  <c r="H2817" i="12"/>
  <c r="H2805" i="12"/>
  <c r="H2793" i="12"/>
  <c r="H2781" i="12"/>
  <c r="H2769" i="12"/>
  <c r="H2757" i="12"/>
  <c r="H2745" i="12"/>
  <c r="H2733" i="12"/>
  <c r="H2721" i="12"/>
  <c r="H2709" i="12"/>
  <c r="H2697" i="12"/>
  <c r="H2685" i="12"/>
  <c r="H2673" i="12"/>
  <c r="H2661" i="12"/>
  <c r="H2649" i="12"/>
  <c r="H2637" i="12"/>
  <c r="H2625" i="12"/>
  <c r="H2613" i="12"/>
  <c r="H2601" i="12"/>
  <c r="H2589" i="12"/>
  <c r="H2577" i="12"/>
  <c r="H2565" i="12"/>
  <c r="H2553" i="12"/>
  <c r="H2541" i="12"/>
  <c r="H2529" i="12"/>
  <c r="H2517" i="12"/>
  <c r="H2505" i="12"/>
  <c r="H2493" i="12"/>
  <c r="H2481" i="12"/>
  <c r="H2469" i="12"/>
  <c r="H2457" i="12"/>
  <c r="H2445" i="12"/>
  <c r="H2433" i="12"/>
  <c r="H2421" i="12"/>
  <c r="H2409" i="12"/>
  <c r="H2397" i="12"/>
  <c r="H2385" i="12"/>
  <c r="H2373" i="12"/>
  <c r="H2361" i="12"/>
  <c r="H2349" i="12"/>
  <c r="H2337" i="12"/>
  <c r="H2325" i="12"/>
  <c r="H2313" i="12"/>
  <c r="H2301" i="12"/>
  <c r="H2289" i="12"/>
  <c r="H2277" i="12"/>
  <c r="H2265" i="12"/>
  <c r="H2253" i="12"/>
  <c r="H2241" i="12"/>
  <c r="H2229" i="12"/>
  <c r="H2217" i="12"/>
  <c r="H2205" i="12"/>
  <c r="H2193" i="12"/>
  <c r="H2181" i="12"/>
  <c r="H2169" i="12"/>
  <c r="H2157" i="12"/>
  <c r="H2145" i="12"/>
  <c r="H2133" i="12"/>
  <c r="H2121" i="12"/>
  <c r="H2109" i="12"/>
  <c r="H2097" i="12"/>
  <c r="H2085" i="12"/>
  <c r="H2073" i="12"/>
  <c r="H2061" i="12"/>
  <c r="H2049" i="12"/>
  <c r="H2037" i="12"/>
  <c r="H2025" i="12"/>
  <c r="H2013" i="12"/>
  <c r="H2001" i="12"/>
  <c r="H1989" i="12"/>
  <c r="H1977" i="12"/>
  <c r="H1965" i="12"/>
  <c r="H1953" i="12"/>
  <c r="H1941" i="12"/>
  <c r="H1929" i="12"/>
  <c r="H1917" i="12"/>
  <c r="H1905" i="12"/>
  <c r="H1893" i="12"/>
  <c r="H1881" i="12"/>
  <c r="H1869" i="12"/>
  <c r="H1857" i="12"/>
  <c r="H1845" i="12"/>
  <c r="H1833" i="12"/>
  <c r="H1821" i="12"/>
  <c r="H1809" i="12"/>
  <c r="H1797" i="12"/>
  <c r="H1785" i="12"/>
  <c r="H1773" i="12"/>
  <c r="H1761" i="12"/>
  <c r="H1749" i="12"/>
  <c r="H1737" i="12"/>
  <c r="H1725" i="12"/>
  <c r="H1713" i="12"/>
  <c r="H1701" i="12"/>
  <c r="H1689" i="12"/>
  <c r="H1677" i="12"/>
  <c r="H1665" i="12"/>
  <c r="H1653" i="12"/>
  <c r="H1641" i="12"/>
  <c r="H1629" i="12"/>
  <c r="H1617" i="12"/>
  <c r="H7796" i="12"/>
  <c r="H7634" i="12"/>
  <c r="H7412" i="12"/>
  <c r="H7250" i="12"/>
  <c r="H7047" i="12"/>
  <c r="H6907" i="12"/>
  <c r="H6770" i="12"/>
  <c r="H6682" i="12"/>
  <c r="H6573" i="12"/>
  <c r="H6488" i="12"/>
  <c r="H6396" i="12"/>
  <c r="H6324" i="12"/>
  <c r="H6240" i="12"/>
  <c r="H6177" i="12"/>
  <c r="H6105" i="12"/>
  <c r="H6047" i="12"/>
  <c r="H5973" i="12"/>
  <c r="H5921" i="12"/>
  <c r="H5853" i="12"/>
  <c r="H5801" i="12"/>
  <c r="H5730" i="12"/>
  <c r="H5675" i="12"/>
  <c r="H5612" i="12"/>
  <c r="H5557" i="12"/>
  <c r="H5489" i="12"/>
  <c r="H5437" i="12"/>
  <c r="H5380" i="12"/>
  <c r="H5332" i="12"/>
  <c r="H5273" i="12"/>
  <c r="H5229" i="12"/>
  <c r="H5179" i="12"/>
  <c r="H5135" i="12"/>
  <c r="H5080" i="12"/>
  <c r="H5036" i="12"/>
  <c r="H4984" i="12"/>
  <c r="H4946" i="12"/>
  <c r="H4899" i="12"/>
  <c r="H4863" i="12"/>
  <c r="H4821" i="12"/>
  <c r="H4785" i="12"/>
  <c r="H4738" i="12"/>
  <c r="H4702" i="12"/>
  <c r="H4658" i="12"/>
  <c r="H4622" i="12"/>
  <c r="H4575" i="12"/>
  <c r="H4539" i="12"/>
  <c r="H4501" i="12"/>
  <c r="H4472" i="12"/>
  <c r="H4435" i="12"/>
  <c r="H4406" i="12"/>
  <c r="H4371" i="12"/>
  <c r="H4344" i="12"/>
  <c r="H4310" i="12"/>
  <c r="H4284" i="12"/>
  <c r="H4252" i="12"/>
  <c r="H4226" i="12"/>
  <c r="H4192" i="12"/>
  <c r="H4166" i="12"/>
  <c r="H4135" i="12"/>
  <c r="H4108" i="12"/>
  <c r="H4075" i="12"/>
  <c r="H4048" i="12"/>
  <c r="H4017" i="12"/>
  <c r="H3993" i="12"/>
  <c r="H3962" i="12"/>
  <c r="H3938" i="12"/>
  <c r="H3909" i="12"/>
  <c r="H3885" i="12"/>
  <c r="H3854" i="12"/>
  <c r="H3830" i="12"/>
  <c r="H3801" i="12"/>
  <c r="H3777" i="12"/>
  <c r="H3746" i="12"/>
  <c r="H3722" i="12"/>
  <c r="H3693" i="12"/>
  <c r="H3670" i="12"/>
  <c r="H3646" i="12"/>
  <c r="H3626" i="12"/>
  <c r="H3602" i="12"/>
  <c r="H3584" i="12"/>
  <c r="H3560" i="12"/>
  <c r="H3540" i="12"/>
  <c r="H3516" i="12"/>
  <c r="H3496" i="12"/>
  <c r="H3473" i="12"/>
  <c r="H3456" i="12"/>
  <c r="H3434" i="12"/>
  <c r="H3417" i="12"/>
  <c r="H3395" i="12"/>
  <c r="H3377" i="12"/>
  <c r="H3356" i="12"/>
  <c r="H3340" i="12"/>
  <c r="H3320" i="12"/>
  <c r="H3304" i="12"/>
  <c r="H3284" i="12"/>
  <c r="H3268" i="12"/>
  <c r="H3248" i="12"/>
  <c r="H3232" i="12"/>
  <c r="H3212" i="12"/>
  <c r="H3196" i="12"/>
  <c r="H3176" i="12"/>
  <c r="H3160" i="12"/>
  <c r="H3140" i="12"/>
  <c r="H3124" i="12"/>
  <c r="H3104" i="12"/>
  <c r="H3088" i="12"/>
  <c r="H3068" i="12"/>
  <c r="H3052" i="12"/>
  <c r="H3032" i="12"/>
  <c r="H3016" i="12"/>
  <c r="H2996" i="12"/>
  <c r="H2980" i="12"/>
  <c r="H2960" i="12"/>
  <c r="H2944" i="12"/>
  <c r="H2924" i="12"/>
  <c r="H2908" i="12"/>
  <c r="H2888" i="12"/>
  <c r="H2872" i="12"/>
  <c r="H2852" i="12"/>
  <c r="H2836" i="12"/>
  <c r="H2816" i="12"/>
  <c r="H2800" i="12"/>
  <c r="H2780" i="12"/>
  <c r="H2764" i="12"/>
  <c r="H2744" i="12"/>
  <c r="H2728" i="12"/>
  <c r="H2708" i="12"/>
  <c r="H2692" i="12"/>
  <c r="H2672" i="12"/>
  <c r="H2656" i="12"/>
  <c r="H2636" i="12"/>
  <c r="H2620" i="12"/>
  <c r="H2600" i="12"/>
  <c r="H2584" i="12"/>
  <c r="H2564" i="12"/>
  <c r="H2548" i="12"/>
  <c r="H2528" i="12"/>
  <c r="H2512" i="12"/>
  <c r="H2492" i="12"/>
  <c r="H2476" i="12"/>
  <c r="H2456" i="12"/>
  <c r="H2440" i="12"/>
  <c r="H2420" i="12"/>
  <c r="H2404" i="12"/>
  <c r="H2384" i="12"/>
  <c r="H2368" i="12"/>
  <c r="H2348" i="12"/>
  <c r="H2332" i="12"/>
  <c r="H2312" i="12"/>
  <c r="H2296" i="12"/>
  <c r="H2276" i="12"/>
  <c r="H2260" i="12"/>
  <c r="H2240" i="12"/>
  <c r="H2224" i="12"/>
  <c r="H2204" i="12"/>
  <c r="H2188" i="12"/>
  <c r="H2168" i="12"/>
  <c r="H2152" i="12"/>
  <c r="H2132" i="12"/>
  <c r="H2116" i="12"/>
  <c r="H2096" i="12"/>
  <c r="H2080" i="12"/>
  <c r="H2060" i="12"/>
  <c r="H2044" i="12"/>
  <c r="H2024" i="12"/>
  <c r="H2008" i="12"/>
  <c r="H1988" i="12"/>
  <c r="H1972" i="12"/>
  <c r="H1952" i="12"/>
  <c r="H1936" i="12"/>
  <c r="H1916" i="12"/>
  <c r="H1900" i="12"/>
  <c r="H1880" i="12"/>
  <c r="H1864" i="12"/>
  <c r="H1844" i="12"/>
  <c r="H1828" i="12"/>
  <c r="H1808" i="12"/>
  <c r="H1792" i="12"/>
  <c r="H1772" i="12"/>
  <c r="H1756" i="12"/>
  <c r="H1736" i="12"/>
  <c r="H1721" i="12"/>
  <c r="H1704" i="12"/>
  <c r="H1688" i="12"/>
  <c r="H1673" i="12"/>
  <c r="H1656" i="12"/>
  <c r="H1640" i="12"/>
  <c r="H1625" i="12"/>
  <c r="H1609" i="12"/>
  <c r="H1596" i="12"/>
  <c r="H1583" i="12"/>
  <c r="H1570" i="12"/>
  <c r="H1557" i="12"/>
  <c r="H1544" i="12"/>
  <c r="H1531" i="12"/>
  <c r="H1518" i="12"/>
  <c r="H1505" i="12"/>
  <c r="H1492" i="12"/>
  <c r="H1479" i="12"/>
  <c r="H1465" i="12"/>
  <c r="H1452" i="12"/>
  <c r="H1439" i="12"/>
  <c r="H1426" i="12"/>
  <c r="H1413" i="12"/>
  <c r="H1400" i="12"/>
  <c r="H1387" i="12"/>
  <c r="H1374" i="12"/>
  <c r="H1361" i="12"/>
  <c r="H1348" i="12"/>
  <c r="H1335" i="12"/>
  <c r="H1321" i="12"/>
  <c r="H1308" i="12"/>
  <c r="H1295" i="12"/>
  <c r="H1282" i="12"/>
  <c r="H1269" i="12"/>
  <c r="H1256" i="12"/>
  <c r="H1243" i="12"/>
  <c r="H1230" i="12"/>
  <c r="H1217" i="12"/>
  <c r="H1204" i="12"/>
  <c r="H1191" i="12"/>
  <c r="H1177" i="12"/>
  <c r="H1164" i="12"/>
  <c r="H1151" i="12"/>
  <c r="H1138" i="12"/>
  <c r="H1125" i="12"/>
  <c r="H1112" i="12"/>
  <c r="H1099" i="12"/>
  <c r="H1086" i="12"/>
  <c r="H1073" i="12"/>
  <c r="H1060" i="12"/>
  <c r="H1047" i="12"/>
  <c r="H1033" i="12"/>
  <c r="H1020" i="12"/>
  <c r="H1007" i="12"/>
  <c r="H994" i="12"/>
  <c r="H981" i="12"/>
  <c r="H968" i="12"/>
  <c r="H955" i="12"/>
  <c r="H942" i="12"/>
  <c r="H929" i="12"/>
  <c r="H916" i="12"/>
  <c r="H903" i="12"/>
  <c r="H891" i="12"/>
  <c r="H879" i="12"/>
  <c r="H867" i="12"/>
  <c r="H855" i="12"/>
  <c r="H843" i="12"/>
  <c r="H831" i="12"/>
  <c r="H819" i="12"/>
  <c r="H807" i="12"/>
  <c r="H795" i="12"/>
  <c r="H783" i="12"/>
  <c r="H771" i="12"/>
  <c r="H759" i="12"/>
  <c r="H747" i="12"/>
  <c r="H735" i="12"/>
  <c r="H723" i="12"/>
  <c r="H711" i="12"/>
  <c r="H699" i="12"/>
  <c r="H687" i="12"/>
  <c r="H675" i="12"/>
  <c r="H663" i="12"/>
  <c r="H651" i="12"/>
  <c r="H639" i="12"/>
  <c r="H627" i="12"/>
  <c r="H615" i="12"/>
  <c r="H603" i="12"/>
  <c r="H591" i="12"/>
  <c r="H579" i="12"/>
  <c r="H567" i="12"/>
  <c r="H555" i="12"/>
  <c r="H543" i="12"/>
  <c r="H531" i="12"/>
  <c r="H519" i="12"/>
  <c r="H507" i="12"/>
  <c r="H495" i="12"/>
  <c r="H483" i="12"/>
  <c r="H471" i="12"/>
  <c r="H459" i="12"/>
  <c r="H447" i="12"/>
  <c r="H435" i="12"/>
  <c r="H423" i="12"/>
  <c r="H411" i="12"/>
  <c r="H399" i="12"/>
  <c r="H387" i="12"/>
  <c r="H375" i="12"/>
  <c r="H363" i="12"/>
  <c r="H351" i="12"/>
  <c r="H339" i="12"/>
  <c r="H327" i="12"/>
  <c r="H315" i="12"/>
  <c r="H303" i="12"/>
  <c r="H291" i="12"/>
  <c r="H279" i="12"/>
  <c r="H267" i="12"/>
  <c r="H255" i="12"/>
  <c r="H243" i="12"/>
  <c r="H231" i="12"/>
  <c r="H219" i="12"/>
  <c r="H207" i="12"/>
  <c r="H195" i="12"/>
  <c r="H183" i="12"/>
  <c r="H171" i="12"/>
  <c r="H159" i="12"/>
  <c r="H147" i="12"/>
  <c r="H135" i="12"/>
  <c r="H123" i="12"/>
  <c r="H111" i="12"/>
  <c r="H99" i="12"/>
  <c r="H87" i="12"/>
  <c r="H75" i="12"/>
  <c r="H63" i="12"/>
  <c r="H51" i="12"/>
  <c r="H39" i="12"/>
  <c r="H27" i="12"/>
  <c r="H15" i="12"/>
  <c r="H7975" i="12"/>
  <c r="H7792" i="12"/>
  <c r="H7591" i="12"/>
  <c r="H7410" i="12"/>
  <c r="H7189" i="12"/>
  <c r="H7029" i="12"/>
  <c r="H6887" i="12"/>
  <c r="H6769" i="12"/>
  <c r="H6657" i="12"/>
  <c r="H6566" i="12"/>
  <c r="H6470" i="12"/>
  <c r="H6392" i="12"/>
  <c r="H6306" i="12"/>
  <c r="H6237" i="12"/>
  <c r="H6165" i="12"/>
  <c r="H6104" i="12"/>
  <c r="H6030" i="12"/>
  <c r="H5971" i="12"/>
  <c r="H5909" i="12"/>
  <c r="H5852" i="12"/>
  <c r="H5783" i="12"/>
  <c r="H5725" i="12"/>
  <c r="H5665" i="12"/>
  <c r="H5611" i="12"/>
  <c r="H5541" i="12"/>
  <c r="H5484" i="12"/>
  <c r="H5428" i="12"/>
  <c r="H5377" i="12"/>
  <c r="H5316" i="12"/>
  <c r="H5269" i="12"/>
  <c r="H5221" i="12"/>
  <c r="H5178" i="12"/>
  <c r="H5122" i="12"/>
  <c r="H5076" i="12"/>
  <c r="H5026" i="12"/>
  <c r="H4981" i="12"/>
  <c r="H4935" i="12"/>
  <c r="H4897" i="12"/>
  <c r="H4857" i="12"/>
  <c r="H4820" i="12"/>
  <c r="H4774" i="12"/>
  <c r="H4736" i="12"/>
  <c r="H4694" i="12"/>
  <c r="H4657" i="12"/>
  <c r="H4611" i="12"/>
  <c r="H4573" i="12"/>
  <c r="H4533" i="12"/>
  <c r="H4499" i="12"/>
  <c r="H4463" i="12"/>
  <c r="H4432" i="12"/>
  <c r="H4400" i="12"/>
  <c r="H4370" i="12"/>
  <c r="H4336" i="12"/>
  <c r="H4308" i="12"/>
  <c r="H4279" i="12"/>
  <c r="H4251" i="12"/>
  <c r="H4219" i="12"/>
  <c r="H4190" i="12"/>
  <c r="H4161" i="12"/>
  <c r="H4134" i="12"/>
  <c r="H4101" i="12"/>
  <c r="H4072" i="12"/>
  <c r="H4043" i="12"/>
  <c r="H4016" i="12"/>
  <c r="H3986" i="12"/>
  <c r="H3960" i="12"/>
  <c r="H3933" i="12"/>
  <c r="H3908" i="12"/>
  <c r="H3878" i="12"/>
  <c r="H3852" i="12"/>
  <c r="H3825" i="12"/>
  <c r="H3800" i="12"/>
  <c r="H3770" i="12"/>
  <c r="H3744" i="12"/>
  <c r="H3717" i="12"/>
  <c r="H3692" i="12"/>
  <c r="H3664" i="12"/>
  <c r="H3645" i="12"/>
  <c r="H3622" i="12"/>
  <c r="H3601" i="12"/>
  <c r="H3578" i="12"/>
  <c r="H3559" i="12"/>
  <c r="H3536" i="12"/>
  <c r="H3515" i="12"/>
  <c r="H3492" i="12"/>
  <c r="H3472" i="12"/>
  <c r="H3452" i="12"/>
  <c r="H3433" i="12"/>
  <c r="H3412" i="12"/>
  <c r="H3394" i="12"/>
  <c r="H3373" i="12"/>
  <c r="H3355" i="12"/>
  <c r="H3336" i="12"/>
  <c r="H3319" i="12"/>
  <c r="H3300" i="12"/>
  <c r="H3283" i="12"/>
  <c r="H3264" i="12"/>
  <c r="H3247" i="12"/>
  <c r="H3228" i="12"/>
  <c r="H3211" i="12"/>
  <c r="H3192" i="12"/>
  <c r="H3175" i="12"/>
  <c r="H3156" i="12"/>
  <c r="H3139" i="12"/>
  <c r="H3120" i="12"/>
  <c r="H3103" i="12"/>
  <c r="H3084" i="12"/>
  <c r="H3067" i="12"/>
  <c r="H3048" i="12"/>
  <c r="H3031" i="12"/>
  <c r="H3012" i="12"/>
  <c r="H2995" i="12"/>
  <c r="H2976" i="12"/>
  <c r="H2959" i="12"/>
  <c r="H2940" i="12"/>
  <c r="H2923" i="12"/>
  <c r="H2904" i="12"/>
  <c r="H2887" i="12"/>
  <c r="H2868" i="12"/>
  <c r="H2851" i="12"/>
  <c r="H2832" i="12"/>
  <c r="H2815" i="12"/>
  <c r="H2796" i="12"/>
  <c r="H2779" i="12"/>
  <c r="H2760" i="12"/>
  <c r="H2743" i="12"/>
  <c r="H2724" i="12"/>
  <c r="H2707" i="12"/>
  <c r="H2688" i="12"/>
  <c r="H2671" i="12"/>
  <c r="H2652" i="12"/>
  <c r="H2635" i="12"/>
  <c r="H2616" i="12"/>
  <c r="H2599" i="12"/>
  <c r="H2580" i="12"/>
  <c r="H2563" i="12"/>
  <c r="H2544" i="12"/>
  <c r="H2527" i="12"/>
  <c r="H2508" i="12"/>
  <c r="H2491" i="12"/>
  <c r="H2472" i="12"/>
  <c r="H2455" i="12"/>
  <c r="H2436" i="12"/>
  <c r="H2419" i="12"/>
  <c r="H2400" i="12"/>
  <c r="H2383" i="12"/>
  <c r="H2364" i="12"/>
  <c r="H2347" i="12"/>
  <c r="H2328" i="12"/>
  <c r="H2311" i="12"/>
  <c r="H2292" i="12"/>
  <c r="H2275" i="12"/>
  <c r="H2256" i="12"/>
  <c r="H2239" i="12"/>
  <c r="H2220" i="12"/>
  <c r="H2203" i="12"/>
  <c r="H2184" i="12"/>
  <c r="H2167" i="12"/>
  <c r="H2148" i="12"/>
  <c r="H2131" i="12"/>
  <c r="H2112" i="12"/>
  <c r="H2095" i="12"/>
  <c r="H2076" i="12"/>
  <c r="H2059" i="12"/>
  <c r="H2040" i="12"/>
  <c r="H2023" i="12"/>
  <c r="H2004" i="12"/>
  <c r="H1987" i="12"/>
  <c r="H1968" i="12"/>
  <c r="H1951" i="12"/>
  <c r="H1932" i="12"/>
  <c r="H1915" i="12"/>
  <c r="H1896" i="12"/>
  <c r="H1879" i="12"/>
  <c r="H1860" i="12"/>
  <c r="H1843" i="12"/>
  <c r="H1824" i="12"/>
  <c r="H1807" i="12"/>
  <c r="H1788" i="12"/>
  <c r="H1771" i="12"/>
  <c r="H1752" i="12"/>
  <c r="H1735" i="12"/>
  <c r="H1720" i="12"/>
  <c r="H1703" i="12"/>
  <c r="H1687" i="12"/>
  <c r="H1672" i="12"/>
  <c r="H1655" i="12"/>
  <c r="H1639" i="12"/>
  <c r="H1624" i="12"/>
  <c r="H1608" i="12"/>
  <c r="H1595" i="12"/>
  <c r="H1582" i="12"/>
  <c r="H1569" i="12"/>
  <c r="H1556" i="12"/>
  <c r="H1543" i="12"/>
  <c r="H1530" i="12"/>
  <c r="H1517" i="12"/>
  <c r="H1504" i="12"/>
  <c r="H1491" i="12"/>
  <c r="H1477" i="12"/>
  <c r="H1464" i="12"/>
  <c r="H1451" i="12"/>
  <c r="H1438" i="12"/>
  <c r="H1425" i="12"/>
  <c r="H1412" i="12"/>
  <c r="H1399" i="12"/>
  <c r="H1386" i="12"/>
  <c r="H1373" i="12"/>
  <c r="H1360" i="12"/>
  <c r="H1347" i="12"/>
  <c r="H1333" i="12"/>
  <c r="H1320" i="12"/>
  <c r="H1307" i="12"/>
  <c r="H1294" i="12"/>
  <c r="H1281" i="12"/>
  <c r="H1268" i="12"/>
  <c r="H1255" i="12"/>
  <c r="H1242" i="12"/>
  <c r="H1229" i="12"/>
  <c r="H1216" i="12"/>
  <c r="H1203" i="12"/>
  <c r="H1189" i="12"/>
  <c r="H1176" i="12"/>
  <c r="H1163" i="12"/>
  <c r="H1150" i="12"/>
  <c r="H1137" i="12"/>
  <c r="H1124" i="12"/>
  <c r="H1111" i="12"/>
  <c r="H1098" i="12"/>
  <c r="H1085" i="12"/>
  <c r="H1072" i="12"/>
  <c r="H1059" i="12"/>
  <c r="H1045" i="12"/>
  <c r="H1032" i="12"/>
  <c r="H1019" i="12"/>
  <c r="H1006" i="12"/>
  <c r="H993" i="12"/>
  <c r="H980" i="12"/>
  <c r="H967" i="12"/>
  <c r="H954" i="12"/>
  <c r="H941" i="12"/>
  <c r="H928" i="12"/>
  <c r="H915" i="12"/>
  <c r="H902" i="12"/>
  <c r="H890" i="12"/>
  <c r="H878" i="12"/>
  <c r="H866" i="12"/>
  <c r="H854" i="12"/>
  <c r="H842" i="12"/>
  <c r="H830" i="12"/>
  <c r="H818" i="12"/>
  <c r="H806" i="12"/>
  <c r="H794" i="12"/>
  <c r="H782" i="12"/>
  <c r="H770" i="12"/>
  <c r="H758" i="12"/>
  <c r="H746" i="12"/>
  <c r="H734" i="12"/>
  <c r="H722" i="12"/>
  <c r="H710" i="12"/>
  <c r="H698" i="12"/>
  <c r="H686" i="12"/>
  <c r="H674" i="12"/>
  <c r="H662" i="12"/>
  <c r="H650" i="12"/>
  <c r="H638" i="12"/>
  <c r="H626" i="12"/>
  <c r="H614" i="12"/>
  <c r="H602" i="12"/>
  <c r="H590" i="12"/>
  <c r="H578" i="12"/>
  <c r="H566" i="12"/>
  <c r="H554" i="12"/>
  <c r="H542" i="12"/>
  <c r="H530" i="12"/>
  <c r="H518" i="12"/>
  <c r="H506" i="12"/>
  <c r="H494" i="12"/>
  <c r="H482" i="12"/>
  <c r="H470" i="12"/>
  <c r="H458" i="12"/>
  <c r="H446" i="12"/>
  <c r="H434" i="12"/>
  <c r="H422" i="12"/>
  <c r="H410" i="12"/>
  <c r="H398" i="12"/>
  <c r="H386" i="12"/>
  <c r="H374" i="12"/>
  <c r="H362" i="12"/>
  <c r="H350" i="12"/>
  <c r="H338" i="12"/>
  <c r="H326" i="12"/>
  <c r="H314" i="12"/>
  <c r="H302" i="12"/>
  <c r="H290" i="12"/>
  <c r="H278" i="12"/>
  <c r="H266" i="12"/>
  <c r="H254" i="12"/>
  <c r="H242" i="12"/>
  <c r="H230" i="12"/>
  <c r="H218" i="12"/>
  <c r="H206" i="12"/>
  <c r="H194" i="12"/>
  <c r="H182" i="12"/>
  <c r="H170" i="12"/>
  <c r="H158" i="12"/>
  <c r="H146" i="12"/>
  <c r="H134" i="12"/>
  <c r="H122" i="12"/>
  <c r="H110" i="12"/>
  <c r="H98" i="12"/>
  <c r="H86" i="12"/>
  <c r="H74" i="12"/>
  <c r="H62" i="12"/>
  <c r="H50" i="12"/>
  <c r="H38" i="12"/>
  <c r="H26" i="12"/>
  <c r="H14" i="12"/>
  <c r="H7957" i="12"/>
  <c r="H7560" i="12"/>
  <c r="H7381" i="12"/>
  <c r="H7173" i="12"/>
  <c r="H7023" i="12"/>
  <c r="H6855" i="12"/>
  <c r="H6747" i="12"/>
  <c r="H6652" i="12"/>
  <c r="H6556" i="12"/>
  <c r="H6457" i="12"/>
  <c r="H6382" i="12"/>
  <c r="H6298" i="12"/>
  <c r="H6233" i="12"/>
  <c r="H6152" i="12"/>
  <c r="H6089" i="12"/>
  <c r="H6024" i="12"/>
  <c r="H5963" i="12"/>
  <c r="H5899" i="12"/>
  <c r="H5843" i="12"/>
  <c r="H5778" i="12"/>
  <c r="H5721" i="12"/>
  <c r="H5653" i="12"/>
  <c r="H5598" i="12"/>
  <c r="H5538" i="12"/>
  <c r="H5478" i="12"/>
  <c r="H5419" i="12"/>
  <c r="H5370" i="12"/>
  <c r="H5311" i="12"/>
  <c r="H5266" i="12"/>
  <c r="H5213" i="12"/>
  <c r="H5167" i="12"/>
  <c r="H5119" i="12"/>
  <c r="H5071" i="12"/>
  <c r="H5020" i="12"/>
  <c r="H4975" i="12"/>
  <c r="H4931" i="12"/>
  <c r="H4894" i="12"/>
  <c r="H4849" i="12"/>
  <c r="H4811" i="12"/>
  <c r="H4771" i="12"/>
  <c r="H4731" i="12"/>
  <c r="H4688" i="12"/>
  <c r="H4651" i="12"/>
  <c r="H4607" i="12"/>
  <c r="H4570" i="12"/>
  <c r="H4525" i="12"/>
  <c r="H4494" i="12"/>
  <c r="H4460" i="12"/>
  <c r="H4430" i="12"/>
  <c r="H4394" i="12"/>
  <c r="H4364" i="12"/>
  <c r="H4333" i="12"/>
  <c r="H4306" i="12"/>
  <c r="H4273" i="12"/>
  <c r="H4246" i="12"/>
  <c r="H4215" i="12"/>
  <c r="H4188" i="12"/>
  <c r="H4155" i="12"/>
  <c r="H4128" i="12"/>
  <c r="H4098" i="12"/>
  <c r="H4070" i="12"/>
  <c r="H4038" i="12"/>
  <c r="H4011" i="12"/>
  <c r="H3983" i="12"/>
  <c r="H3958" i="12"/>
  <c r="H3928" i="12"/>
  <c r="H3903" i="12"/>
  <c r="H3875" i="12"/>
  <c r="H3850" i="12"/>
  <c r="H3820" i="12"/>
  <c r="H3795" i="12"/>
  <c r="H3767" i="12"/>
  <c r="H3742" i="12"/>
  <c r="H3712" i="12"/>
  <c r="H3687" i="12"/>
  <c r="H3662" i="12"/>
  <c r="H3643" i="12"/>
  <c r="H3620" i="12"/>
  <c r="H3599" i="12"/>
  <c r="H3576" i="12"/>
  <c r="H3555" i="12"/>
  <c r="H3532" i="12"/>
  <c r="H3513" i="12"/>
  <c r="H3490" i="12"/>
  <c r="H3470" i="12"/>
  <c r="H3449" i="12"/>
  <c r="H3431" i="12"/>
  <c r="H3410" i="12"/>
  <c r="H3392" i="12"/>
  <c r="H3371" i="12"/>
  <c r="H3353" i="12"/>
  <c r="H3334" i="12"/>
  <c r="H3317" i="12"/>
  <c r="H3298" i="12"/>
  <c r="H3281" i="12"/>
  <c r="H3262" i="12"/>
  <c r="H3245" i="12"/>
  <c r="H3226" i="12"/>
  <c r="H3209" i="12"/>
  <c r="H3190" i="12"/>
  <c r="H3173" i="12"/>
  <c r="H7962" i="12"/>
  <c r="H7791" i="12"/>
  <c r="H7584" i="12"/>
  <c r="H7383" i="12"/>
  <c r="H7177" i="12"/>
  <c r="H7025" i="12"/>
  <c r="H6883" i="12"/>
  <c r="H6752" i="12"/>
  <c r="H6654" i="12"/>
  <c r="H6565" i="12"/>
  <c r="H6469" i="12"/>
  <c r="H6383" i="12"/>
  <c r="H6300" i="12"/>
  <c r="H6234" i="12"/>
  <c r="H6164" i="12"/>
  <c r="H6092" i="12"/>
  <c r="H6025" i="12"/>
  <c r="H5970" i="12"/>
  <c r="H5905" i="12"/>
  <c r="H5844" i="12"/>
  <c r="H5780" i="12"/>
  <c r="H5723" i="12"/>
  <c r="H5664" i="12"/>
  <c r="H5600" i="12"/>
  <c r="H5539" i="12"/>
  <c r="H5483" i="12"/>
  <c r="H5425" i="12"/>
  <c r="H5371" i="12"/>
  <c r="H5313" i="12"/>
  <c r="H5267" i="12"/>
  <c r="H5220" i="12"/>
  <c r="H5169" i="12"/>
  <c r="H5120" i="12"/>
  <c r="H5075" i="12"/>
  <c r="H5025" i="12"/>
  <c r="H4976" i="12"/>
  <c r="H4933" i="12"/>
  <c r="H4895" i="12"/>
  <c r="H4856" i="12"/>
  <c r="H4813" i="12"/>
  <c r="H4772" i="12"/>
  <c r="H4735" i="12"/>
  <c r="H4693" i="12"/>
  <c r="H4652" i="12"/>
  <c r="H4609" i="12"/>
  <c r="H4571" i="12"/>
  <c r="H4532" i="12"/>
  <c r="H4495" i="12"/>
  <c r="H4461" i="12"/>
  <c r="H4431" i="12"/>
  <c r="H4399" i="12"/>
  <c r="H4365" i="12"/>
  <c r="H4334" i="12"/>
  <c r="H4307" i="12"/>
  <c r="H4278" i="12"/>
  <c r="H4247" i="12"/>
  <c r="H4216" i="12"/>
  <c r="H4189" i="12"/>
  <c r="H4160" i="12"/>
  <c r="H4129" i="12"/>
  <c r="H4099" i="12"/>
  <c r="H4071" i="12"/>
  <c r="H4042" i="12"/>
  <c r="H4012" i="12"/>
  <c r="H3984" i="12"/>
  <c r="H3959" i="12"/>
  <c r="H3932" i="12"/>
  <c r="H3904" i="12"/>
  <c r="H3876" i="12"/>
  <c r="H3851" i="12"/>
  <c r="H3824" i="12"/>
  <c r="H3796" i="12"/>
  <c r="H3768" i="12"/>
  <c r="H3743" i="12"/>
  <c r="H3716" i="12"/>
  <c r="H3688" i="12"/>
  <c r="H3663" i="12"/>
  <c r="H3644" i="12"/>
  <c r="H3621" i="12"/>
  <c r="H3600" i="12"/>
  <c r="H3577" i="12"/>
  <c r="H3556" i="12"/>
  <c r="H3535" i="12"/>
  <c r="H3514" i="12"/>
  <c r="H3491" i="12"/>
  <c r="H3471" i="12"/>
  <c r="H3451" i="12"/>
  <c r="H3432" i="12"/>
  <c r="H3411" i="12"/>
  <c r="H3393" i="12"/>
  <c r="H3372" i="12"/>
  <c r="H3354" i="12"/>
  <c r="H3335" i="12"/>
  <c r="H3318" i="12"/>
  <c r="H3299" i="12"/>
  <c r="H3282" i="12"/>
  <c r="H3263" i="12"/>
  <c r="H3246" i="12"/>
  <c r="H3227" i="12"/>
  <c r="H3210" i="12"/>
  <c r="H3191" i="12"/>
  <c r="H3174" i="12"/>
  <c r="H3155" i="12"/>
  <c r="H3138" i="12"/>
  <c r="H3119" i="12"/>
  <c r="H3102" i="12"/>
  <c r="H3083" i="12"/>
  <c r="H3066" i="12"/>
  <c r="H3047" i="12"/>
  <c r="H3030" i="12"/>
  <c r="H3011" i="12"/>
  <c r="H2994" i="12"/>
  <c r="H2975" i="12"/>
  <c r="H2958" i="12"/>
  <c r="H2939" i="12"/>
  <c r="H2922" i="12"/>
  <c r="H2903" i="12"/>
  <c r="H2886" i="12"/>
  <c r="H2867" i="12"/>
  <c r="H2850" i="12"/>
  <c r="H2831" i="12"/>
  <c r="H2814" i="12"/>
  <c r="H2795" i="12"/>
  <c r="H2778" i="12"/>
  <c r="H2759" i="12"/>
  <c r="H2742" i="12"/>
  <c r="H2723" i="12"/>
  <c r="H2706" i="12"/>
  <c r="H2687" i="12"/>
  <c r="H2670" i="12"/>
  <c r="H2651" i="12"/>
  <c r="H2634" i="12"/>
  <c r="H2615" i="12"/>
  <c r="H2598" i="12"/>
  <c r="H2579" i="12"/>
  <c r="H2562" i="12"/>
  <c r="H2543" i="12"/>
  <c r="H2526" i="12"/>
  <c r="H2507" i="12"/>
  <c r="H2490" i="12"/>
  <c r="H2471" i="12"/>
  <c r="H2454" i="12"/>
  <c r="H2435" i="12"/>
  <c r="H2418" i="12"/>
  <c r="H2399" i="12"/>
  <c r="H2382" i="12"/>
  <c r="H2363" i="12"/>
  <c r="H2346" i="12"/>
  <c r="H2327" i="12"/>
  <c r="H2310" i="12"/>
  <c r="H2291" i="12"/>
  <c r="H2274" i="12"/>
  <c r="H2255" i="12"/>
  <c r="H2238" i="12"/>
  <c r="H2219" i="12"/>
  <c r="H2202" i="12"/>
  <c r="H2183" i="12"/>
  <c r="H2166" i="12"/>
  <c r="H2147" i="12"/>
  <c r="H2130" i="12"/>
  <c r="H2111" i="12"/>
  <c r="H2094" i="12"/>
  <c r="H2075" i="12"/>
  <c r="H2058" i="12"/>
  <c r="H2039" i="12"/>
  <c r="H2022" i="12"/>
  <c r="H2003" i="12"/>
  <c r="H1986" i="12"/>
  <c r="H1967" i="12"/>
  <c r="H1950" i="12"/>
  <c r="H1931" i="12"/>
  <c r="H1914" i="12"/>
  <c r="H1895" i="12"/>
  <c r="H1878" i="12"/>
  <c r="H1859" i="12"/>
  <c r="H1842" i="12"/>
  <c r="H1823" i="12"/>
  <c r="H1806" i="12"/>
  <c r="H1787" i="12"/>
  <c r="H1770" i="12"/>
  <c r="H1751" i="12"/>
  <c r="H1734" i="12"/>
  <c r="H1719" i="12"/>
  <c r="H1702" i="12"/>
  <c r="H1686" i="12"/>
  <c r="H1671" i="12"/>
  <c r="H1654" i="12"/>
  <c r="H1638" i="12"/>
  <c r="H1623" i="12"/>
  <c r="H1607" i="12"/>
  <c r="H1594" i="12"/>
  <c r="H1581" i="12"/>
  <c r="H1568" i="12"/>
  <c r="H1555" i="12"/>
  <c r="H1542" i="12"/>
  <c r="H1529" i="12"/>
  <c r="H1516" i="12"/>
  <c r="H1503" i="12"/>
  <c r="H1489" i="12"/>
  <c r="H1476" i="12"/>
  <c r="H1463" i="12"/>
  <c r="H1450" i="12"/>
  <c r="H1437" i="12"/>
  <c r="H1424" i="12"/>
  <c r="H1411" i="12"/>
  <c r="H1398" i="12"/>
  <c r="H1385" i="12"/>
  <c r="H1372" i="12"/>
  <c r="H1359" i="12"/>
  <c r="H1345" i="12"/>
  <c r="H1332" i="12"/>
  <c r="H1319" i="12"/>
  <c r="H1306" i="12"/>
  <c r="H1293" i="12"/>
  <c r="H1280" i="12"/>
  <c r="H1267" i="12"/>
  <c r="H1254" i="12"/>
  <c r="H1241" i="12"/>
  <c r="H1228" i="12"/>
  <c r="H1215" i="12"/>
  <c r="H1201" i="12"/>
  <c r="H1188" i="12"/>
  <c r="H1175" i="12"/>
  <c r="H1162" i="12"/>
  <c r="H1149" i="12"/>
  <c r="H1136" i="12"/>
  <c r="H1123" i="12"/>
  <c r="H1110" i="12"/>
  <c r="H1097" i="12"/>
  <c r="H1084" i="12"/>
  <c r="H1071" i="12"/>
  <c r="H1057" i="12"/>
  <c r="H1044" i="12"/>
  <c r="H1031" i="12"/>
  <c r="H1018" i="12"/>
  <c r="H1005" i="12"/>
  <c r="H992" i="12"/>
  <c r="H979" i="12"/>
  <c r="H966" i="12"/>
  <c r="H953" i="12"/>
  <c r="H940" i="12"/>
  <c r="H927" i="12"/>
  <c r="H913" i="12"/>
  <c r="H901" i="12"/>
  <c r="H889" i="12"/>
  <c r="H877" i="12"/>
  <c r="H865" i="12"/>
  <c r="H853" i="12"/>
  <c r="H841" i="12"/>
  <c r="H829" i="12"/>
  <c r="H817" i="12"/>
  <c r="H805" i="12"/>
  <c r="H793" i="12"/>
  <c r="H781" i="12"/>
  <c r="H769" i="12"/>
  <c r="H757" i="12"/>
  <c r="H745" i="12"/>
  <c r="H733" i="12"/>
  <c r="H721" i="12"/>
  <c r="H709" i="12"/>
  <c r="H697" i="12"/>
  <c r="H685" i="12"/>
  <c r="H673" i="12"/>
  <c r="H661" i="12"/>
  <c r="H649" i="12"/>
  <c r="H637" i="12"/>
  <c r="H625" i="12"/>
  <c r="H613" i="12"/>
  <c r="H601" i="12"/>
  <c r="H589" i="12"/>
  <c r="H577" i="12"/>
  <c r="H565" i="12"/>
  <c r="H553" i="12"/>
  <c r="H541" i="12"/>
  <c r="H529" i="12"/>
  <c r="H517" i="12"/>
  <c r="H505" i="12"/>
  <c r="H493" i="12"/>
  <c r="H481" i="12"/>
  <c r="H469" i="12"/>
  <c r="H457" i="12"/>
  <c r="H445" i="12"/>
  <c r="H433" i="12"/>
  <c r="H421" i="12"/>
  <c r="H409" i="12"/>
  <c r="H397" i="12"/>
  <c r="H385" i="12"/>
  <c r="H373" i="12"/>
  <c r="H361" i="12"/>
  <c r="H349" i="12"/>
  <c r="H337" i="12"/>
  <c r="H325" i="12"/>
  <c r="H313" i="12"/>
  <c r="H301" i="12"/>
  <c r="H289" i="12"/>
  <c r="H277" i="12"/>
  <c r="H265" i="12"/>
  <c r="H253" i="12"/>
  <c r="H241" i="12"/>
  <c r="H229" i="12"/>
  <c r="H217" i="12"/>
  <c r="H205" i="12"/>
  <c r="H193" i="12"/>
  <c r="H181" i="12"/>
  <c r="H169" i="12"/>
  <c r="H157" i="12"/>
  <c r="H145" i="12"/>
  <c r="H133" i="12"/>
  <c r="H121" i="12"/>
  <c r="H109" i="12"/>
  <c r="H97" i="12"/>
  <c r="H85" i="12"/>
  <c r="H73" i="12"/>
  <c r="H61" i="12"/>
  <c r="H49" i="12"/>
  <c r="H37" i="12"/>
  <c r="H25" i="12"/>
  <c r="H13" i="12"/>
  <c r="H7908" i="12"/>
  <c r="H7696" i="12"/>
  <c r="H7519" i="12"/>
  <c r="H7332" i="12"/>
  <c r="H7128" i="12"/>
  <c r="H6966" i="12"/>
  <c r="H6839" i="12"/>
  <c r="H6722" i="12"/>
  <c r="H6624" i="12"/>
  <c r="H6522" i="12"/>
  <c r="H6438" i="12"/>
  <c r="H6358" i="12"/>
  <c r="H6280" i="12"/>
  <c r="H6207" i="12"/>
  <c r="H6142" i="12"/>
  <c r="H6073" i="12"/>
  <c r="H6007" i="12"/>
  <c r="H5941" i="12"/>
  <c r="H5886" i="12"/>
  <c r="H5827" i="12"/>
  <c r="H5761" i="12"/>
  <c r="H5700" i="12"/>
  <c r="H5646" i="12"/>
  <c r="H5581" i="12"/>
  <c r="H5520" i="12"/>
  <c r="H5457" i="12"/>
  <c r="H5407" i="12"/>
  <c r="H5356" i="12"/>
  <c r="H5299" i="12"/>
  <c r="H5250" i="12"/>
  <c r="H5205" i="12"/>
  <c r="H5155" i="12"/>
  <c r="H5106" i="12"/>
  <c r="H5053" i="12"/>
  <c r="H5009" i="12"/>
  <c r="H4964" i="12"/>
  <c r="H4921" i="12"/>
  <c r="H4880" i="12"/>
  <c r="H4843" i="12"/>
  <c r="H4801" i="12"/>
  <c r="H4760" i="12"/>
  <c r="H4717" i="12"/>
  <c r="H4679" i="12"/>
  <c r="H4640" i="12"/>
  <c r="H4597" i="12"/>
  <c r="H4556" i="12"/>
  <c r="H4519" i="12"/>
  <c r="H4485" i="12"/>
  <c r="H4451" i="12"/>
  <c r="H4418" i="12"/>
  <c r="H4388" i="12"/>
  <c r="H4356" i="12"/>
  <c r="H4326" i="12"/>
  <c r="H4295" i="12"/>
  <c r="H4268" i="12"/>
  <c r="H4238" i="12"/>
  <c r="H4208" i="12"/>
  <c r="H4177" i="12"/>
  <c r="H4150" i="12"/>
  <c r="H4120" i="12"/>
  <c r="H4090" i="12"/>
  <c r="H4059" i="12"/>
  <c r="H4032" i="12"/>
  <c r="H4004" i="12"/>
  <c r="H3976" i="12"/>
  <c r="H3948" i="12"/>
  <c r="H3923" i="12"/>
  <c r="H3896" i="12"/>
  <c r="H3868" i="12"/>
  <c r="H3840" i="12"/>
  <c r="H3815" i="12"/>
  <c r="H3788" i="12"/>
  <c r="H3760" i="12"/>
  <c r="H3732" i="12"/>
  <c r="H3707" i="12"/>
  <c r="H3680" i="12"/>
  <c r="H3658" i="12"/>
  <c r="H3635" i="12"/>
  <c r="H3614" i="12"/>
  <c r="H3591" i="12"/>
  <c r="H3572" i="12"/>
  <c r="H3549" i="12"/>
  <c r="H3528" i="12"/>
  <c r="H3505" i="12"/>
  <c r="H3484" i="12"/>
  <c r="H3464" i="12"/>
  <c r="H3445" i="12"/>
  <c r="H3424" i="12"/>
  <c r="H3406" i="12"/>
  <c r="H3385" i="12"/>
  <c r="H3367" i="12"/>
  <c r="H3347" i="12"/>
  <c r="H3330" i="12"/>
  <c r="H3311" i="12"/>
  <c r="H3294" i="12"/>
  <c r="H3275" i="12"/>
  <c r="H3258" i="12"/>
  <c r="H3239" i="12"/>
  <c r="H3222" i="12"/>
  <c r="H3203" i="12"/>
  <c r="H3186" i="12"/>
  <c r="H3167" i="12"/>
  <c r="H3150" i="12"/>
  <c r="H3131" i="12"/>
  <c r="H3114" i="12"/>
  <c r="H3095" i="12"/>
  <c r="H3078" i="12"/>
  <c r="H3059" i="12"/>
  <c r="H3042" i="12"/>
  <c r="H3023" i="12"/>
  <c r="H3006" i="12"/>
  <c r="H2987" i="12"/>
  <c r="H2970" i="12"/>
  <c r="H2951" i="12"/>
  <c r="H2934" i="12"/>
  <c r="H2915" i="12"/>
  <c r="H2898" i="12"/>
  <c r="H2879" i="12"/>
  <c r="H2862" i="12"/>
  <c r="H2843" i="12"/>
  <c r="H2826" i="12"/>
  <c r="H2807" i="12"/>
  <c r="H2790" i="12"/>
  <c r="H2771" i="12"/>
  <c r="H2754" i="12"/>
  <c r="H2735" i="12"/>
  <c r="H2718" i="12"/>
  <c r="H2699" i="12"/>
  <c r="H2682" i="12"/>
  <c r="H2663" i="12"/>
  <c r="H2646" i="12"/>
  <c r="H2627" i="12"/>
  <c r="H2610" i="12"/>
  <c r="H2591" i="12"/>
  <c r="H2574" i="12"/>
  <c r="H2555" i="12"/>
  <c r="H2538" i="12"/>
  <c r="H2519" i="12"/>
  <c r="H2502" i="12"/>
  <c r="H2483" i="12"/>
  <c r="H2466" i="12"/>
  <c r="H2447" i="12"/>
  <c r="H2430" i="12"/>
  <c r="H2411" i="12"/>
  <c r="H2394" i="12"/>
  <c r="H2375" i="12"/>
  <c r="H2358" i="12"/>
  <c r="H2339" i="12"/>
  <c r="H2322" i="12"/>
  <c r="H2303" i="12"/>
  <c r="H2286" i="12"/>
  <c r="H2267" i="12"/>
  <c r="H2250" i="12"/>
  <c r="H2231" i="12"/>
  <c r="H2214" i="12"/>
  <c r="H2195" i="12"/>
  <c r="H2178" i="12"/>
  <c r="H2159" i="12"/>
  <c r="H2142" i="12"/>
  <c r="H2123" i="12"/>
  <c r="H2106" i="12"/>
  <c r="H2087" i="12"/>
  <c r="H2070" i="12"/>
  <c r="H2051" i="12"/>
  <c r="H2034" i="12"/>
  <c r="H2015" i="12"/>
  <c r="H1998" i="12"/>
  <c r="H1979" i="12"/>
  <c r="H1962" i="12"/>
  <c r="H1943" i="12"/>
  <c r="H1926" i="12"/>
  <c r="H1907" i="12"/>
  <c r="H1890" i="12"/>
  <c r="H1871" i="12"/>
  <c r="H1854" i="12"/>
  <c r="H1835" i="12"/>
  <c r="H1818" i="12"/>
  <c r="H1799" i="12"/>
  <c r="H1782" i="12"/>
  <c r="H1763" i="12"/>
  <c r="H1746" i="12"/>
  <c r="H1728" i="12"/>
  <c r="H1712" i="12"/>
  <c r="H1697" i="12"/>
  <c r="H1680" i="12"/>
  <c r="H1664" i="12"/>
  <c r="H1649" i="12"/>
  <c r="H1632" i="12"/>
  <c r="H1616" i="12"/>
  <c r="H1603" i="12"/>
  <c r="H1590" i="12"/>
  <c r="H1577" i="12"/>
  <c r="H1564" i="12"/>
  <c r="H1551" i="12"/>
  <c r="H1537" i="12"/>
  <c r="H1524" i="12"/>
  <c r="H1511" i="12"/>
  <c r="H1498" i="12"/>
  <c r="H1485" i="12"/>
  <c r="H1472" i="12"/>
  <c r="H1459" i="12"/>
  <c r="H1446" i="12"/>
  <c r="H1433" i="12"/>
  <c r="H1420" i="12"/>
  <c r="H1407" i="12"/>
  <c r="H1393" i="12"/>
  <c r="H1380" i="12"/>
  <c r="H1367" i="12"/>
  <c r="H1354" i="12"/>
  <c r="H1341" i="12"/>
  <c r="H1328" i="12"/>
  <c r="H1315" i="12"/>
  <c r="H1302" i="12"/>
  <c r="H1289" i="12"/>
  <c r="H1276" i="12"/>
  <c r="H1263" i="12"/>
  <c r="H1249" i="12"/>
  <c r="H1236" i="12"/>
  <c r="H1223" i="12"/>
  <c r="H1210" i="12"/>
  <c r="H1197" i="12"/>
  <c r="H1184" i="12"/>
  <c r="H1171" i="12"/>
  <c r="H1158" i="12"/>
  <c r="H1145" i="12"/>
  <c r="H1132" i="12"/>
  <c r="H1119" i="12"/>
  <c r="H1105" i="12"/>
  <c r="H1092" i="12"/>
  <c r="H1079" i="12"/>
  <c r="H1066" i="12"/>
  <c r="H1053" i="12"/>
  <c r="H1040" i="12"/>
  <c r="H1027" i="12"/>
  <c r="H1014" i="12"/>
  <c r="H1001" i="12"/>
  <c r="H988" i="12"/>
  <c r="H975" i="12"/>
  <c r="H961" i="12"/>
  <c r="H948" i="12"/>
  <c r="H935" i="12"/>
  <c r="H922" i="12"/>
  <c r="H909" i="12"/>
  <c r="H897" i="12"/>
  <c r="H885" i="12"/>
  <c r="H873" i="12"/>
  <c r="H861" i="12"/>
  <c r="H849" i="12"/>
  <c r="H837" i="12"/>
  <c r="H825" i="12"/>
  <c r="H813" i="12"/>
  <c r="H801" i="12"/>
  <c r="H789" i="12"/>
  <c r="H777" i="12"/>
  <c r="H765" i="12"/>
  <c r="H753" i="12"/>
  <c r="H741" i="12"/>
  <c r="H729" i="12"/>
  <c r="H717" i="12"/>
  <c r="H705" i="12"/>
  <c r="H693" i="12"/>
  <c r="H681" i="12"/>
  <c r="H669" i="12"/>
  <c r="H657" i="12"/>
  <c r="H645" i="12"/>
  <c r="H633" i="12"/>
  <c r="H621" i="12"/>
  <c r="H609" i="12"/>
  <c r="H597" i="12"/>
  <c r="H585" i="12"/>
  <c r="H573" i="12"/>
  <c r="H561" i="12"/>
  <c r="H549" i="12"/>
  <c r="H537" i="12"/>
  <c r="H525" i="12"/>
  <c r="H513" i="12"/>
  <c r="H501" i="12"/>
  <c r="H489" i="12"/>
  <c r="H477" i="12"/>
  <c r="H465" i="12"/>
  <c r="H453" i="12"/>
  <c r="H441" i="12"/>
  <c r="H429" i="12"/>
  <c r="H417" i="12"/>
  <c r="H405" i="12"/>
  <c r="H393" i="12"/>
  <c r="H381" i="12"/>
  <c r="H369" i="12"/>
  <c r="H357" i="12"/>
  <c r="H345" i="12"/>
  <c r="H333" i="12"/>
  <c r="H321" i="12"/>
  <c r="H309" i="12"/>
  <c r="H297" i="12"/>
  <c r="H285" i="12"/>
  <c r="H273" i="12"/>
  <c r="H261" i="12"/>
  <c r="H249" i="12"/>
  <c r="H237" i="12"/>
  <c r="H225" i="12"/>
  <c r="H213" i="12"/>
  <c r="H201" i="12"/>
  <c r="H189" i="12"/>
  <c r="H177" i="12"/>
  <c r="H165" i="12"/>
  <c r="H153" i="12"/>
  <c r="H141" i="12"/>
  <c r="H129" i="12"/>
  <c r="H117" i="12"/>
  <c r="H105" i="12"/>
  <c r="H93" i="12"/>
  <c r="H81" i="12"/>
  <c r="H69" i="12"/>
  <c r="H57" i="12"/>
  <c r="H45" i="12"/>
  <c r="H33" i="12"/>
  <c r="H21" i="12"/>
  <c r="H9" i="12"/>
  <c r="H7903" i="12"/>
  <c r="H7687" i="12"/>
  <c r="H7514" i="12"/>
  <c r="H7299" i="12"/>
  <c r="H7119" i="12"/>
  <c r="H6965" i="12"/>
  <c r="H6823" i="12"/>
  <c r="H6711" i="12"/>
  <c r="H6622" i="12"/>
  <c r="H6517" i="12"/>
  <c r="H6435" i="12"/>
  <c r="H6344" i="12"/>
  <c r="H6278" i="12"/>
  <c r="H6206" i="12"/>
  <c r="H6136" i="12"/>
  <c r="H6064" i="12"/>
  <c r="H6006" i="12"/>
  <c r="H5939" i="12"/>
  <c r="H5885" i="12"/>
  <c r="H5816" i="12"/>
  <c r="H5759" i="12"/>
  <c r="H5699" i="12"/>
  <c r="H5639" i="12"/>
  <c r="H7639" i="12"/>
  <c r="H7267" i="12"/>
  <c r="H6927" i="12"/>
  <c r="H6690" i="12"/>
  <c r="H6494" i="12"/>
  <c r="H6335" i="12"/>
  <c r="H6184" i="12"/>
  <c r="H6050" i="12"/>
  <c r="H5924" i="12"/>
  <c r="H5807" i="12"/>
  <c r="H5683" i="12"/>
  <c r="H5564" i="12"/>
  <c r="H5455" i="12"/>
  <c r="H5364" i="12"/>
  <c r="H5285" i="12"/>
  <c r="H5200" i="12"/>
  <c r="H5111" i="12"/>
  <c r="H5037" i="12"/>
  <c r="H4952" i="12"/>
  <c r="H4879" i="12"/>
  <c r="H4810" i="12"/>
  <c r="H4748" i="12"/>
  <c r="H4677" i="12"/>
  <c r="H4604" i="12"/>
  <c r="H4543" i="12"/>
  <c r="H4475" i="12"/>
  <c r="H4417" i="12"/>
  <c r="H4363" i="12"/>
  <c r="H4317" i="12"/>
  <c r="H4266" i="12"/>
  <c r="H4212" i="12"/>
  <c r="H4167" i="12"/>
  <c r="H4112" i="12"/>
  <c r="H4058" i="12"/>
  <c r="H4010" i="12"/>
  <c r="H3968" i="12"/>
  <c r="H3921" i="12"/>
  <c r="H3872" i="12"/>
  <c r="H3831" i="12"/>
  <c r="H3780" i="12"/>
  <c r="H3731" i="12"/>
  <c r="H3686" i="12"/>
  <c r="H3649" i="12"/>
  <c r="H3612" i="12"/>
  <c r="H3573" i="12"/>
  <c r="H3541" i="12"/>
  <c r="H3501" i="12"/>
  <c r="H3463" i="12"/>
  <c r="H3430" i="12"/>
  <c r="H3398" i="12"/>
  <c r="H3364" i="12"/>
  <c r="H3331" i="12"/>
  <c r="H3305" i="12"/>
  <c r="H3271" i="12"/>
  <c r="H3238" i="12"/>
  <c r="H3208" i="12"/>
  <c r="H3179" i="12"/>
  <c r="H3149" i="12"/>
  <c r="H3125" i="12"/>
  <c r="H3094" i="12"/>
  <c r="H3070" i="12"/>
  <c r="H3041" i="12"/>
  <c r="H3017" i="12"/>
  <c r="H2986" i="12"/>
  <c r="H2962" i="12"/>
  <c r="H2933" i="12"/>
  <c r="H2909" i="12"/>
  <c r="H2878" i="12"/>
  <c r="H2854" i="12"/>
  <c r="H2825" i="12"/>
  <c r="H2801" i="12"/>
  <c r="H2770" i="12"/>
  <c r="H2746" i="12"/>
  <c r="H2717" i="12"/>
  <c r="H2693" i="12"/>
  <c r="H2662" i="12"/>
  <c r="H2638" i="12"/>
  <c r="H2609" i="12"/>
  <c r="H2585" i="12"/>
  <c r="H2554" i="12"/>
  <c r="H2530" i="12"/>
  <c r="H2501" i="12"/>
  <c r="H2477" i="12"/>
  <c r="H2446" i="12"/>
  <c r="H2422" i="12"/>
  <c r="H2393" i="12"/>
  <c r="H2369" i="12"/>
  <c r="H2338" i="12"/>
  <c r="H2314" i="12"/>
  <c r="H2285" i="12"/>
  <c r="H2261" i="12"/>
  <c r="H2230" i="12"/>
  <c r="H2206" i="12"/>
  <c r="H2177" i="12"/>
  <c r="H2153" i="12"/>
  <c r="H2122" i="12"/>
  <c r="H2098" i="12"/>
  <c r="H2069" i="12"/>
  <c r="H2045" i="12"/>
  <c r="H2014" i="12"/>
  <c r="H1990" i="12"/>
  <c r="H1961" i="12"/>
  <c r="H1937" i="12"/>
  <c r="H1906" i="12"/>
  <c r="H1882" i="12"/>
  <c r="H1853" i="12"/>
  <c r="H1829" i="12"/>
  <c r="H1798" i="12"/>
  <c r="H1774" i="12"/>
  <c r="H1745" i="12"/>
  <c r="H1722" i="12"/>
  <c r="H1696" i="12"/>
  <c r="H1674" i="12"/>
  <c r="H1648" i="12"/>
  <c r="H1626" i="12"/>
  <c r="H1602" i="12"/>
  <c r="H1584" i="12"/>
  <c r="H1563" i="12"/>
  <c r="H1545" i="12"/>
  <c r="H1523" i="12"/>
  <c r="H1506" i="12"/>
  <c r="H1484" i="12"/>
  <c r="H1467" i="12"/>
  <c r="H1445" i="12"/>
  <c r="H1427" i="12"/>
  <c r="H1405" i="12"/>
  <c r="H1388" i="12"/>
  <c r="H1366" i="12"/>
  <c r="H1349" i="12"/>
  <c r="H1327" i="12"/>
  <c r="H1309" i="12"/>
  <c r="H1288" i="12"/>
  <c r="H1270" i="12"/>
  <c r="H1248" i="12"/>
  <c r="H1231" i="12"/>
  <c r="H1209" i="12"/>
  <c r="H1192" i="12"/>
  <c r="H1170" i="12"/>
  <c r="H1152" i="12"/>
  <c r="H1131" i="12"/>
  <c r="H1113" i="12"/>
  <c r="H1091" i="12"/>
  <c r="H1074" i="12"/>
  <c r="H1052" i="12"/>
  <c r="H1035" i="12"/>
  <c r="H1013" i="12"/>
  <c r="H995" i="12"/>
  <c r="H973" i="12"/>
  <c r="H956" i="12"/>
  <c r="H934" i="12"/>
  <c r="H917" i="12"/>
  <c r="H896" i="12"/>
  <c r="H880" i="12"/>
  <c r="H860" i="12"/>
  <c r="H844" i="12"/>
  <c r="H824" i="12"/>
  <c r="H808" i="12"/>
  <c r="H788" i="12"/>
  <c r="H772" i="12"/>
  <c r="H752" i="12"/>
  <c r="H736" i="12"/>
  <c r="H716" i="12"/>
  <c r="H700" i="12"/>
  <c r="H680" i="12"/>
  <c r="H664" i="12"/>
  <c r="H644" i="12"/>
  <c r="H628" i="12"/>
  <c r="H608" i="12"/>
  <c r="H592" i="12"/>
  <c r="H572" i="12"/>
  <c r="H556" i="12"/>
  <c r="H536" i="12"/>
  <c r="H520" i="12"/>
  <c r="H500" i="12"/>
  <c r="H484" i="12"/>
  <c r="H464" i="12"/>
  <c r="H448" i="12"/>
  <c r="H428" i="12"/>
  <c r="H412" i="12"/>
  <c r="H392" i="12"/>
  <c r="H376" i="12"/>
  <c r="H356" i="12"/>
  <c r="H340" i="12"/>
  <c r="H320" i="12"/>
  <c r="H304" i="12"/>
  <c r="H284" i="12"/>
  <c r="H268" i="12"/>
  <c r="H248" i="12"/>
  <c r="H232" i="12"/>
  <c r="H212" i="12"/>
  <c r="H196" i="12"/>
  <c r="H176" i="12"/>
  <c r="H160" i="12"/>
  <c r="H140" i="12"/>
  <c r="H124" i="12"/>
  <c r="H104" i="12"/>
  <c r="H88" i="12"/>
  <c r="H68" i="12"/>
  <c r="H52" i="12"/>
  <c r="H32" i="12"/>
  <c r="H16" i="12"/>
  <c r="H7940" i="12"/>
  <c r="H7635" i="12"/>
  <c r="H7251" i="12"/>
  <c r="H6926" i="12"/>
  <c r="H6688" i="12"/>
  <c r="H6490" i="12"/>
  <c r="H6327" i="12"/>
  <c r="H6183" i="12"/>
  <c r="H6048" i="12"/>
  <c r="H5922" i="12"/>
  <c r="H5802" i="12"/>
  <c r="H5682" i="12"/>
  <c r="H5562" i="12"/>
  <c r="H5453" i="12"/>
  <c r="H5357" i="12"/>
  <c r="H5278" i="12"/>
  <c r="H5185" i="12"/>
  <c r="H5105" i="12"/>
  <c r="H5013" i="12"/>
  <c r="H4951" i="12"/>
  <c r="H4874" i="12"/>
  <c r="H4802" i="12"/>
  <c r="H4741" i="12"/>
  <c r="H4666" i="12"/>
  <c r="H4595" i="12"/>
  <c r="H4522" i="12"/>
  <c r="H4474" i="12"/>
  <c r="H4414" i="12"/>
  <c r="H4357" i="12"/>
  <c r="H4312" i="12"/>
  <c r="H4258" i="12"/>
  <c r="H4207" i="12"/>
  <c r="H4153" i="12"/>
  <c r="H4111" i="12"/>
  <c r="H4056" i="12"/>
  <c r="H4005" i="12"/>
  <c r="H3964" i="12"/>
  <c r="H3914" i="12"/>
  <c r="H3867" i="12"/>
  <c r="H3818" i="12"/>
  <c r="H3779" i="12"/>
  <c r="H3729" i="12"/>
  <c r="H3681" i="12"/>
  <c r="H3648" i="12"/>
  <c r="H3608" i="12"/>
  <c r="H3571" i="12"/>
  <c r="H3530" i="12"/>
  <c r="H3500" i="12"/>
  <c r="H3460" i="12"/>
  <c r="H3425" i="12"/>
  <c r="H3397" i="12"/>
  <c r="H3360" i="12"/>
  <c r="H3329" i="12"/>
  <c r="H3296" i="12"/>
  <c r="H3270" i="12"/>
  <c r="H3236" i="12"/>
  <c r="H3204" i="12"/>
  <c r="H3178" i="12"/>
  <c r="H3148" i="12"/>
  <c r="H3118" i="12"/>
  <c r="H3092" i="12"/>
  <c r="H3065" i="12"/>
  <c r="H3040" i="12"/>
  <c r="H3010" i="12"/>
  <c r="H2984" i="12"/>
  <c r="H2957" i="12"/>
  <c r="H2932" i="12"/>
  <c r="H2902" i="12"/>
  <c r="H2876" i="12"/>
  <c r="H2849" i="12"/>
  <c r="H2824" i="12"/>
  <c r="H2794" i="12"/>
  <c r="H2768" i="12"/>
  <c r="H2741" i="12"/>
  <c r="H2716" i="12"/>
  <c r="H2686" i="12"/>
  <c r="H2660" i="12"/>
  <c r="H2633" i="12"/>
  <c r="H2608" i="12"/>
  <c r="H2578" i="12"/>
  <c r="H2552" i="12"/>
  <c r="H2525" i="12"/>
  <c r="H2500" i="12"/>
  <c r="H2470" i="12"/>
  <c r="H2444" i="12"/>
  <c r="H2417" i="12"/>
  <c r="H2392" i="12"/>
  <c r="H2362" i="12"/>
  <c r="H2336" i="12"/>
  <c r="H2309" i="12"/>
  <c r="H2284" i="12"/>
  <c r="H2254" i="12"/>
  <c r="H2228" i="12"/>
  <c r="H2201" i="12"/>
  <c r="H2176" i="12"/>
  <c r="H2146" i="12"/>
  <c r="H2120" i="12"/>
  <c r="H2093" i="12"/>
  <c r="H2068" i="12"/>
  <c r="H2038" i="12"/>
  <c r="H2012" i="12"/>
  <c r="H1985" i="12"/>
  <c r="H1960" i="12"/>
  <c r="H1930" i="12"/>
  <c r="H1904" i="12"/>
  <c r="H1877" i="12"/>
  <c r="H1852" i="12"/>
  <c r="H1822" i="12"/>
  <c r="H1796" i="12"/>
  <c r="H1769" i="12"/>
  <c r="H1744" i="12"/>
  <c r="H1716" i="12"/>
  <c r="H1695" i="12"/>
  <c r="H1668" i="12"/>
  <c r="H1647" i="12"/>
  <c r="H1620" i="12"/>
  <c r="H1601" i="12"/>
  <c r="H1580" i="12"/>
  <c r="H1561" i="12"/>
  <c r="H1541" i="12"/>
  <c r="H1522" i="12"/>
  <c r="H1501" i="12"/>
  <c r="H1483" i="12"/>
  <c r="H1462" i="12"/>
  <c r="H1444" i="12"/>
  <c r="H1423" i="12"/>
  <c r="H1404" i="12"/>
  <c r="H1384" i="12"/>
  <c r="H1365" i="12"/>
  <c r="H1344" i="12"/>
  <c r="H1326" i="12"/>
  <c r="H1305" i="12"/>
  <c r="H1287" i="12"/>
  <c r="H1266" i="12"/>
  <c r="H1247" i="12"/>
  <c r="H1227" i="12"/>
  <c r="H1208" i="12"/>
  <c r="H1187" i="12"/>
  <c r="H1169" i="12"/>
  <c r="H1148" i="12"/>
  <c r="H1129" i="12"/>
  <c r="H1109" i="12"/>
  <c r="H1090" i="12"/>
  <c r="H1069" i="12"/>
  <c r="H1051" i="12"/>
  <c r="H1030" i="12"/>
  <c r="H1012" i="12"/>
  <c r="H991" i="12"/>
  <c r="H972" i="12"/>
  <c r="H952" i="12"/>
  <c r="H933" i="12"/>
  <c r="H912" i="12"/>
  <c r="H895" i="12"/>
  <c r="H876" i="12"/>
  <c r="H859" i="12"/>
  <c r="H840" i="12"/>
  <c r="H823" i="12"/>
  <c r="H804" i="12"/>
  <c r="H787" i="12"/>
  <c r="H768" i="12"/>
  <c r="H751" i="12"/>
  <c r="H732" i="12"/>
  <c r="H715" i="12"/>
  <c r="H696" i="12"/>
  <c r="H679" i="12"/>
  <c r="H660" i="12"/>
  <c r="H643" i="12"/>
  <c r="H624" i="12"/>
  <c r="H607" i="12"/>
  <c r="H588" i="12"/>
  <c r="H571" i="12"/>
  <c r="H552" i="12"/>
  <c r="H535" i="12"/>
  <c r="H516" i="12"/>
  <c r="H499" i="12"/>
  <c r="H480" i="12"/>
  <c r="H463" i="12"/>
  <c r="H444" i="12"/>
  <c r="H427" i="12"/>
  <c r="H408" i="12"/>
  <c r="H391" i="12"/>
  <c r="H372" i="12"/>
  <c r="H355" i="12"/>
  <c r="H336" i="12"/>
  <c r="H319" i="12"/>
  <c r="H300" i="12"/>
  <c r="H283" i="12"/>
  <c r="H264" i="12"/>
  <c r="H247" i="12"/>
  <c r="H228" i="12"/>
  <c r="H211" i="12"/>
  <c r="H192" i="12"/>
  <c r="H175" i="12"/>
  <c r="H156" i="12"/>
  <c r="H139" i="12"/>
  <c r="H120" i="12"/>
  <c r="H103" i="12"/>
  <c r="H84" i="12"/>
  <c r="H67" i="12"/>
  <c r="H48" i="12"/>
  <c r="H31" i="12"/>
  <c r="H12" i="12"/>
  <c r="H7527" i="12"/>
  <c r="H7155" i="12"/>
  <c r="H6842" i="12"/>
  <c r="H6637" i="12"/>
  <c r="H6442" i="12"/>
  <c r="H6293" i="12"/>
  <c r="H6143" i="12"/>
  <c r="H6013" i="12"/>
  <c r="H5888" i="12"/>
  <c r="H5772" i="12"/>
  <c r="H5647" i="12"/>
  <c r="H5529" i="12"/>
  <c r="H5442" i="12"/>
  <c r="H5341" i="12"/>
  <c r="H5252" i="12"/>
  <c r="H5181" i="12"/>
  <c r="H5093" i="12"/>
  <c r="H5008" i="12"/>
  <c r="H4929" i="12"/>
  <c r="H4868" i="12"/>
  <c r="H4791" i="12"/>
  <c r="H4719" i="12"/>
  <c r="H4663" i="12"/>
  <c r="H4586" i="12"/>
  <c r="H4518" i="12"/>
  <c r="H4458" i="12"/>
  <c r="H4408" i="12"/>
  <c r="H4350" i="12"/>
  <c r="H4297" i="12"/>
  <c r="H4255" i="12"/>
  <c r="H4200" i="12"/>
  <c r="H4149" i="12"/>
  <c r="H4095" i="12"/>
  <c r="H4051" i="12"/>
  <c r="H3998" i="12"/>
  <c r="H3950" i="12"/>
  <c r="H3911" i="12"/>
  <c r="H3861" i="12"/>
  <c r="H3814" i="12"/>
  <c r="H3765" i="12"/>
  <c r="H3724" i="12"/>
  <c r="H3674" i="12"/>
  <c r="H3636" i="12"/>
  <c r="H3604" i="12"/>
  <c r="H3564" i="12"/>
  <c r="H3527" i="12"/>
  <c r="H3488" i="12"/>
  <c r="H3458" i="12"/>
  <c r="H3421" i="12"/>
  <c r="H3386" i="12"/>
  <c r="H3358" i="12"/>
  <c r="H3324" i="12"/>
  <c r="H3293" i="12"/>
  <c r="H3260" i="12"/>
  <c r="H3234" i="12"/>
  <c r="H3200" i="12"/>
  <c r="H3168" i="12"/>
  <c r="H3143" i="12"/>
  <c r="H3115" i="12"/>
  <c r="H3090" i="12"/>
  <c r="H3060" i="12"/>
  <c r="H3035" i="12"/>
  <c r="H3007" i="12"/>
  <c r="H2982" i="12"/>
  <c r="H2952" i="12"/>
  <c r="H2927" i="12"/>
  <c r="H2899" i="12"/>
  <c r="H2874" i="12"/>
  <c r="H2844" i="12"/>
  <c r="H2819" i="12"/>
  <c r="H2791" i="12"/>
  <c r="H2766" i="12"/>
  <c r="H2736" i="12"/>
  <c r="H2711" i="12"/>
  <c r="H2683" i="12"/>
  <c r="H2658" i="12"/>
  <c r="H2628" i="12"/>
  <c r="H2603" i="12"/>
  <c r="H2575" i="12"/>
  <c r="H2550" i="12"/>
  <c r="H2520" i="12"/>
  <c r="H2495" i="12"/>
  <c r="H2467" i="12"/>
  <c r="H2442" i="12"/>
  <c r="H2412" i="12"/>
  <c r="H2387" i="12"/>
  <c r="H2359" i="12"/>
  <c r="H2334" i="12"/>
  <c r="H2304" i="12"/>
  <c r="H2279" i="12"/>
  <c r="H2251" i="12"/>
  <c r="H2226" i="12"/>
  <c r="H2196" i="12"/>
  <c r="H2171" i="12"/>
  <c r="H2143" i="12"/>
  <c r="H2088" i="12"/>
  <c r="H2063" i="12"/>
  <c r="H2035" i="12"/>
  <c r="H2010" i="12"/>
  <c r="H1980" i="12"/>
  <c r="H1955" i="12"/>
  <c r="H1927" i="12"/>
  <c r="H1902" i="12"/>
  <c r="H1872" i="12"/>
  <c r="H1847" i="12"/>
  <c r="H1819" i="12"/>
  <c r="H1794" i="12"/>
  <c r="H1764" i="12"/>
  <c r="H1739" i="12"/>
  <c r="H1714" i="12"/>
  <c r="H1666" i="12"/>
  <c r="H1643" i="12"/>
  <c r="H1618" i="12"/>
  <c r="H1578" i="12"/>
  <c r="H1559" i="12"/>
  <c r="H1520" i="12"/>
  <c r="H1481" i="12"/>
  <c r="H1441" i="12"/>
  <c r="H1402" i="12"/>
  <c r="H1363" i="12"/>
  <c r="H1324" i="12"/>
  <c r="H1284" i="12"/>
  <c r="H1245" i="12"/>
  <c r="H1206" i="12"/>
  <c r="H1167" i="12"/>
  <c r="H1127" i="12"/>
  <c r="H1088" i="12"/>
  <c r="H1049" i="12"/>
  <c r="H1009" i="12"/>
  <c r="H970" i="12"/>
  <c r="H931" i="12"/>
  <c r="H893" i="12"/>
  <c r="H857" i="12"/>
  <c r="H821" i="12"/>
  <c r="H785" i="12"/>
  <c r="H749" i="12"/>
  <c r="H713" i="12"/>
  <c r="H677" i="12"/>
  <c r="H658" i="12"/>
  <c r="H622" i="12"/>
  <c r="H586" i="12"/>
  <c r="H550" i="12"/>
  <c r="H514" i="12"/>
  <c r="H478" i="12"/>
  <c r="H442" i="12"/>
  <c r="H406" i="12"/>
  <c r="H389" i="12"/>
  <c r="H353" i="12"/>
  <c r="H317" i="12"/>
  <c r="H281" i="12"/>
  <c r="H245" i="12"/>
  <c r="H209" i="12"/>
  <c r="H173" i="12"/>
  <c r="H137" i="12"/>
  <c r="H118" i="12"/>
  <c r="H82" i="12"/>
  <c r="H46" i="12"/>
  <c r="H10" i="12"/>
  <c r="H7848" i="12"/>
  <c r="H7116" i="12"/>
  <c r="H6820" i="12"/>
  <c r="H6614" i="12"/>
  <c r="H6433" i="12"/>
  <c r="H6276" i="12"/>
  <c r="H6135" i="12"/>
  <c r="H5999" i="12"/>
  <c r="H5881" i="12"/>
  <c r="H5757" i="12"/>
  <c r="H5637" i="12"/>
  <c r="H5528" i="12"/>
  <c r="H5440" i="12"/>
  <c r="H5339" i="12"/>
  <c r="H5249" i="12"/>
  <c r="H5166" i="12"/>
  <c r="H5092" i="12"/>
  <c r="H5005" i="12"/>
  <c r="H4928" i="12"/>
  <c r="H4867" i="12"/>
  <c r="H4789" i="12"/>
  <c r="H4715" i="12"/>
  <c r="H4647" i="12"/>
  <c r="H4585" i="12"/>
  <c r="H4515" i="12"/>
  <c r="H4456" i="12"/>
  <c r="H4407" i="12"/>
  <c r="H4347" i="12"/>
  <c r="H4294" i="12"/>
  <c r="H4245" i="12"/>
  <c r="H4199" i="12"/>
  <c r="H4148" i="12"/>
  <c r="H4094" i="12"/>
  <c r="H4050" i="12"/>
  <c r="H3996" i="12"/>
  <c r="H3947" i="12"/>
  <c r="H3902" i="12"/>
  <c r="H3860" i="12"/>
  <c r="H3813" i="12"/>
  <c r="H3764" i="12"/>
  <c r="H3723" i="12"/>
  <c r="H3673" i="12"/>
  <c r="H3634" i="12"/>
  <c r="H3598" i="12"/>
  <c r="H3563" i="12"/>
  <c r="H3526" i="12"/>
  <c r="H3487" i="12"/>
  <c r="H3457" i="12"/>
  <c r="H3420" i="12"/>
  <c r="H3384" i="12"/>
  <c r="H3352" i="12"/>
  <c r="H3323" i="12"/>
  <c r="H3292" i="12"/>
  <c r="H3259" i="12"/>
  <c r="H3233" i="12"/>
  <c r="H3199" i="12"/>
  <c r="H3166" i="12"/>
  <c r="H3142" i="12"/>
  <c r="H3113" i="12"/>
  <c r="H3089" i="12"/>
  <c r="H3058" i="12"/>
  <c r="H3034" i="12"/>
  <c r="H3005" i="12"/>
  <c r="H2981" i="12"/>
  <c r="H2950" i="12"/>
  <c r="H2926" i="12"/>
  <c r="H2897" i="12"/>
  <c r="H2873" i="12"/>
  <c r="H2842" i="12"/>
  <c r="H2818" i="12"/>
  <c r="H2789" i="12"/>
  <c r="H2765" i="12"/>
  <c r="H2734" i="12"/>
  <c r="H2710" i="12"/>
  <c r="H2681" i="12"/>
  <c r="H2657" i="12"/>
  <c r="H2626" i="12"/>
  <c r="H2602" i="12"/>
  <c r="H2573" i="12"/>
  <c r="H2549" i="12"/>
  <c r="H2518" i="12"/>
  <c r="H2494" i="12"/>
  <c r="H2465" i="12"/>
  <c r="H2441" i="12"/>
  <c r="H2410" i="12"/>
  <c r="H2386" i="12"/>
  <c r="H2357" i="12"/>
  <c r="H2333" i="12"/>
  <c r="H2302" i="12"/>
  <c r="H2278" i="12"/>
  <c r="H2249" i="12"/>
  <c r="H2225" i="12"/>
  <c r="H2194" i="12"/>
  <c r="H2170" i="12"/>
  <c r="H2141" i="12"/>
  <c r="H2117" i="12"/>
  <c r="H2086" i="12"/>
  <c r="H2062" i="12"/>
  <c r="H2033" i="12"/>
  <c r="H2009" i="12"/>
  <c r="H1978" i="12"/>
  <c r="H1954" i="12"/>
  <c r="H1925" i="12"/>
  <c r="H1901" i="12"/>
  <c r="H1870" i="12"/>
  <c r="H1846" i="12"/>
  <c r="H1817" i="12"/>
  <c r="H1793" i="12"/>
  <c r="H1762" i="12"/>
  <c r="H1738" i="12"/>
  <c r="H1711" i="12"/>
  <c r="H1690" i="12"/>
  <c r="H1663" i="12"/>
  <c r="H1642" i="12"/>
  <c r="H1615" i="12"/>
  <c r="H1597" i="12"/>
  <c r="H1576" i="12"/>
  <c r="H1558" i="12"/>
  <c r="H1536" i="12"/>
  <c r="H1519" i="12"/>
  <c r="H1497" i="12"/>
  <c r="H1480" i="12"/>
  <c r="H1458" i="12"/>
  <c r="H1440" i="12"/>
  <c r="H1419" i="12"/>
  <c r="H1401" i="12"/>
  <c r="H1379" i="12"/>
  <c r="H1362" i="12"/>
  <c r="H1340" i="12"/>
  <c r="H1323" i="12"/>
  <c r="H1301" i="12"/>
  <c r="H1283" i="12"/>
  <c r="H1261" i="12"/>
  <c r="H1244" i="12"/>
  <c r="H1222" i="12"/>
  <c r="H1205" i="12"/>
  <c r="H1183" i="12"/>
  <c r="H1165" i="12"/>
  <c r="H1144" i="12"/>
  <c r="H1126" i="12"/>
  <c r="H1104" i="12"/>
  <c r="H1087" i="12"/>
  <c r="H1065" i="12"/>
  <c r="H1048" i="12"/>
  <c r="H1026" i="12"/>
  <c r="H1008" i="12"/>
  <c r="H987" i="12"/>
  <c r="H969" i="12"/>
  <c r="H947" i="12"/>
  <c r="H930" i="12"/>
  <c r="H908" i="12"/>
  <c r="H892" i="12"/>
  <c r="H872" i="12"/>
  <c r="H856" i="12"/>
  <c r="H836" i="12"/>
  <c r="H820" i="12"/>
  <c r="H800" i="12"/>
  <c r="H784" i="12"/>
  <c r="H764" i="12"/>
  <c r="H748" i="12"/>
  <c r="H728" i="12"/>
  <c r="H712" i="12"/>
  <c r="H692" i="12"/>
  <c r="H676" i="12"/>
  <c r="H656" i="12"/>
  <c r="H640" i="12"/>
  <c r="H620" i="12"/>
  <c r="H604" i="12"/>
  <c r="H584" i="12"/>
  <c r="H568" i="12"/>
  <c r="H548" i="12"/>
  <c r="H532" i="12"/>
  <c r="H512" i="12"/>
  <c r="H496" i="12"/>
  <c r="H476" i="12"/>
  <c r="H460" i="12"/>
  <c r="H440" i="12"/>
  <c r="H424" i="12"/>
  <c r="H404" i="12"/>
  <c r="H388" i="12"/>
  <c r="H368" i="12"/>
  <c r="H352" i="12"/>
  <c r="H332" i="12"/>
  <c r="H316" i="12"/>
  <c r="H296" i="12"/>
  <c r="H280" i="12"/>
  <c r="H260" i="12"/>
  <c r="H244" i="12"/>
  <c r="H224" i="12"/>
  <c r="H208" i="12"/>
  <c r="H188" i="12"/>
  <c r="H172" i="12"/>
  <c r="H152" i="12"/>
  <c r="H136" i="12"/>
  <c r="H116" i="12"/>
  <c r="H100" i="12"/>
  <c r="H80" i="12"/>
  <c r="H64" i="12"/>
  <c r="H44" i="12"/>
  <c r="H28" i="12"/>
  <c r="H8" i="12"/>
  <c r="H7455" i="12"/>
  <c r="H7086" i="12"/>
  <c r="H6790" i="12"/>
  <c r="H6597" i="12"/>
  <c r="H6412" i="12"/>
  <c r="H6262" i="12"/>
  <c r="H6116" i="12"/>
  <c r="H5989" i="12"/>
  <c r="H5865" i="12"/>
  <c r="H5745" i="12"/>
  <c r="H5622" i="12"/>
  <c r="H5519" i="12"/>
  <c r="H5412" i="12"/>
  <c r="H5337" i="12"/>
  <c r="H5242" i="12"/>
  <c r="H5156" i="12"/>
  <c r="H5083" i="12"/>
  <c r="H4992" i="12"/>
  <c r="H4919" i="12"/>
  <c r="H4846" i="12"/>
  <c r="H4787" i="12"/>
  <c r="H4713" i="12"/>
  <c r="H4641" i="12"/>
  <c r="H4580" i="12"/>
  <c r="H4507" i="12"/>
  <c r="H4450" i="12"/>
  <c r="H4391" i="12"/>
  <c r="H4346" i="12"/>
  <c r="H4292" i="12"/>
  <c r="H4239" i="12"/>
  <c r="H4195" i="12"/>
  <c r="H4140" i="12"/>
  <c r="H4089" i="12"/>
  <c r="H4035" i="12"/>
  <c r="H3995" i="12"/>
  <c r="H3945" i="12"/>
  <c r="H3897" i="12"/>
  <c r="H3856" i="12"/>
  <c r="H3806" i="12"/>
  <c r="H3759" i="12"/>
  <c r="H3710" i="12"/>
  <c r="H3672" i="12"/>
  <c r="H3632" i="12"/>
  <c r="H3592" i="12"/>
  <c r="H3562" i="12"/>
  <c r="H3520" i="12"/>
  <c r="H3483" i="12"/>
  <c r="H3447" i="12"/>
  <c r="H3419" i="12"/>
  <c r="H3382" i="12"/>
  <c r="H3348" i="12"/>
  <c r="H3322" i="12"/>
  <c r="H3288" i="12"/>
  <c r="H3257" i="12"/>
  <c r="H3224" i="12"/>
  <c r="H3198" i="12"/>
  <c r="H3164" i="12"/>
  <c r="H3137" i="12"/>
  <c r="H3112" i="12"/>
  <c r="H3082" i="12"/>
  <c r="H3056" i="12"/>
  <c r="H3029" i="12"/>
  <c r="H3004" i="12"/>
  <c r="H2974" i="12"/>
  <c r="H2948" i="12"/>
  <c r="H2921" i="12"/>
  <c r="H2896" i="12"/>
  <c r="H2866" i="12"/>
  <c r="H2840" i="12"/>
  <c r="H2813" i="12"/>
  <c r="H2788" i="12"/>
  <c r="H2758" i="12"/>
  <c r="H2732" i="12"/>
  <c r="H2705" i="12"/>
  <c r="H2680" i="12"/>
  <c r="H2650" i="12"/>
  <c r="H2624" i="12"/>
  <c r="H2597" i="12"/>
  <c r="H2572" i="12"/>
  <c r="H2542" i="12"/>
  <c r="H2516" i="12"/>
  <c r="H2489" i="12"/>
  <c r="H2464" i="12"/>
  <c r="H2434" i="12"/>
  <c r="H2408" i="12"/>
  <c r="H2381" i="12"/>
  <c r="H2356" i="12"/>
  <c r="H2326" i="12"/>
  <c r="H2300" i="12"/>
  <c r="H2273" i="12"/>
  <c r="H2248" i="12"/>
  <c r="H2218" i="12"/>
  <c r="H2192" i="12"/>
  <c r="H2165" i="12"/>
  <c r="H2140" i="12"/>
  <c r="H2110" i="12"/>
  <c r="H2084" i="12"/>
  <c r="H2057" i="12"/>
  <c r="H2032" i="12"/>
  <c r="H2002" i="12"/>
  <c r="H1976" i="12"/>
  <c r="H1949" i="12"/>
  <c r="H1924" i="12"/>
  <c r="H1894" i="12"/>
  <c r="H1868" i="12"/>
  <c r="H1841" i="12"/>
  <c r="H1816" i="12"/>
  <c r="H1786" i="12"/>
  <c r="H1760" i="12"/>
  <c r="H1733" i="12"/>
  <c r="H1710" i="12"/>
  <c r="H1685" i="12"/>
  <c r="H1662" i="12"/>
  <c r="H1637" i="12"/>
  <c r="H1614" i="12"/>
  <c r="H1593" i="12"/>
  <c r="H1575" i="12"/>
  <c r="H1554" i="12"/>
  <c r="H1535" i="12"/>
  <c r="H1515" i="12"/>
  <c r="H1496" i="12"/>
  <c r="H7924" i="12"/>
  <c r="H7537" i="12"/>
  <c r="H7158" i="12"/>
  <c r="H6846" i="12"/>
  <c r="H6638" i="12"/>
  <c r="H6448" i="12"/>
  <c r="H6294" i="12"/>
  <c r="H6148" i="12"/>
  <c r="H6017" i="12"/>
  <c r="H5891" i="12"/>
  <c r="H5773" i="12"/>
  <c r="H5649" i="12"/>
  <c r="H5561" i="12"/>
  <c r="H5452" i="12"/>
  <c r="H5346" i="12"/>
  <c r="H5265" i="12"/>
  <c r="H5183" i="12"/>
  <c r="H5099" i="12"/>
  <c r="H5011" i="12"/>
  <c r="H4947" i="12"/>
  <c r="H4873" i="12"/>
  <c r="H4796" i="12"/>
  <c r="H4730" i="12"/>
  <c r="H4664" i="12"/>
  <c r="H4594" i="12"/>
  <c r="H4520" i="12"/>
  <c r="H4473" i="12"/>
  <c r="H4413" i="12"/>
  <c r="H4352" i="12"/>
  <c r="H4305" i="12"/>
  <c r="H4256" i="12"/>
  <c r="H4206" i="12"/>
  <c r="H4151" i="12"/>
  <c r="H4110" i="12"/>
  <c r="H4055" i="12"/>
  <c r="H4000" i="12"/>
  <c r="H3957" i="12"/>
  <c r="H3912" i="12"/>
  <c r="H3866" i="12"/>
  <c r="H3816" i="12"/>
  <c r="H3778" i="12"/>
  <c r="H3728" i="12"/>
  <c r="H3676" i="12"/>
  <c r="H3640" i="12"/>
  <c r="H3607" i="12"/>
  <c r="H3568" i="12"/>
  <c r="H3529" i="12"/>
  <c r="H3499" i="12"/>
  <c r="H3459" i="12"/>
  <c r="H3423" i="12"/>
  <c r="H3391" i="12"/>
  <c r="H3359" i="12"/>
  <c r="H3328" i="12"/>
  <c r="H3295" i="12"/>
  <c r="H3269" i="12"/>
  <c r="H3235" i="12"/>
  <c r="H3202" i="12"/>
  <c r="H3172" i="12"/>
  <c r="H3144" i="12"/>
  <c r="H3116" i="12"/>
  <c r="H3091" i="12"/>
  <c r="H3064" i="12"/>
  <c r="H3036" i="12"/>
  <c r="H3008" i="12"/>
  <c r="H2983" i="12"/>
  <c r="H2956" i="12"/>
  <c r="H2928" i="12"/>
  <c r="H2900" i="12"/>
  <c r="H2875" i="12"/>
  <c r="H2848" i="12"/>
  <c r="H2820" i="12"/>
  <c r="H2792" i="12"/>
  <c r="H2767" i="12"/>
  <c r="H2740" i="12"/>
  <c r="H2712" i="12"/>
  <c r="H2684" i="12"/>
  <c r="H2659" i="12"/>
  <c r="H2632" i="12"/>
  <c r="H2604" i="12"/>
  <c r="H2576" i="12"/>
  <c r="H2551" i="12"/>
  <c r="H2524" i="12"/>
  <c r="H2496" i="12"/>
  <c r="H2468" i="12"/>
  <c r="H2443" i="12"/>
  <c r="H2416" i="12"/>
  <c r="H2388" i="12"/>
  <c r="H2360" i="12"/>
  <c r="H2335" i="12"/>
  <c r="H2308" i="12"/>
  <c r="H2280" i="12"/>
  <c r="H2252" i="12"/>
  <c r="H2227" i="12"/>
  <c r="H2200" i="12"/>
  <c r="H2172" i="12"/>
  <c r="H2144" i="12"/>
  <c r="H2119" i="12"/>
  <c r="H2092" i="12"/>
  <c r="H2064" i="12"/>
  <c r="H2036" i="12"/>
  <c r="H2011" i="12"/>
  <c r="H1984" i="12"/>
  <c r="H1956" i="12"/>
  <c r="H1928" i="12"/>
  <c r="H1903" i="12"/>
  <c r="H1876" i="12"/>
  <c r="H1848" i="12"/>
  <c r="H1820" i="12"/>
  <c r="H1795" i="12"/>
  <c r="H1768" i="12"/>
  <c r="H1740" i="12"/>
  <c r="H1715" i="12"/>
  <c r="H1692" i="12"/>
  <c r="H1667" i="12"/>
  <c r="H1644" i="12"/>
  <c r="H1619" i="12"/>
  <c r="H1600" i="12"/>
  <c r="H1579" i="12"/>
  <c r="H1560" i="12"/>
  <c r="H1540" i="12"/>
  <c r="H1521" i="12"/>
  <c r="H1500" i="12"/>
  <c r="H1482" i="12"/>
  <c r="H1461" i="12"/>
  <c r="H1443" i="12"/>
  <c r="H1422" i="12"/>
  <c r="H1403" i="12"/>
  <c r="H1383" i="12"/>
  <c r="H1364" i="12"/>
  <c r="H1343" i="12"/>
  <c r="H1325" i="12"/>
  <c r="H1304" i="12"/>
  <c r="H1285" i="12"/>
  <c r="H1265" i="12"/>
  <c r="H1246" i="12"/>
  <c r="H1225" i="12"/>
  <c r="H1207" i="12"/>
  <c r="H1186" i="12"/>
  <c r="H1168" i="12"/>
  <c r="H1147" i="12"/>
  <c r="H1128" i="12"/>
  <c r="H1108" i="12"/>
  <c r="H1089" i="12"/>
  <c r="H1068" i="12"/>
  <c r="H1050" i="12"/>
  <c r="H1029" i="12"/>
  <c r="H1011" i="12"/>
  <c r="H990" i="12"/>
  <c r="H971" i="12"/>
  <c r="H951" i="12"/>
  <c r="H932" i="12"/>
  <c r="H911" i="12"/>
  <c r="H894" i="12"/>
  <c r="H875" i="12"/>
  <c r="H858" i="12"/>
  <c r="H839" i="12"/>
  <c r="H822" i="12"/>
  <c r="H803" i="12"/>
  <c r="H786" i="12"/>
  <c r="H767" i="12"/>
  <c r="H750" i="12"/>
  <c r="H731" i="12"/>
  <c r="H714" i="12"/>
  <c r="H695" i="12"/>
  <c r="H678" i="12"/>
  <c r="H659" i="12"/>
  <c r="H642" i="12"/>
  <c r="H623" i="12"/>
  <c r="H606" i="12"/>
  <c r="H587" i="12"/>
  <c r="H570" i="12"/>
  <c r="H551" i="12"/>
  <c r="H534" i="12"/>
  <c r="H515" i="12"/>
  <c r="H498" i="12"/>
  <c r="H479" i="12"/>
  <c r="H462" i="12"/>
  <c r="H443" i="12"/>
  <c r="H426" i="12"/>
  <c r="H407" i="12"/>
  <c r="H390" i="12"/>
  <c r="H371" i="12"/>
  <c r="H354" i="12"/>
  <c r="H335" i="12"/>
  <c r="H318" i="12"/>
  <c r="H299" i="12"/>
  <c r="H282" i="12"/>
  <c r="H263" i="12"/>
  <c r="H246" i="12"/>
  <c r="H227" i="12"/>
  <c r="H210" i="12"/>
  <c r="H191" i="12"/>
  <c r="H174" i="12"/>
  <c r="H155" i="12"/>
  <c r="H138" i="12"/>
  <c r="H119" i="12"/>
  <c r="H102" i="12"/>
  <c r="H83" i="12"/>
  <c r="H66" i="12"/>
  <c r="H47" i="12"/>
  <c r="H30" i="12"/>
  <c r="H11" i="12"/>
  <c r="H7879" i="12"/>
  <c r="H2118" i="12"/>
  <c r="H1691" i="12"/>
  <c r="H1599" i="12"/>
  <c r="H1539" i="12"/>
  <c r="H1499" i="12"/>
  <c r="H1460" i="12"/>
  <c r="H1421" i="12"/>
  <c r="H1381" i="12"/>
  <c r="H1342" i="12"/>
  <c r="H1303" i="12"/>
  <c r="H1264" i="12"/>
  <c r="H1224" i="12"/>
  <c r="H1185" i="12"/>
  <c r="H1146" i="12"/>
  <c r="H1107" i="12"/>
  <c r="H1067" i="12"/>
  <c r="H1028" i="12"/>
  <c r="H989" i="12"/>
  <c r="H949" i="12"/>
  <c r="H910" i="12"/>
  <c r="H874" i="12"/>
  <c r="H838" i="12"/>
  <c r="H802" i="12"/>
  <c r="H766" i="12"/>
  <c r="H730" i="12"/>
  <c r="H694" i="12"/>
  <c r="H641" i="12"/>
  <c r="H605" i="12"/>
  <c r="H569" i="12"/>
  <c r="H533" i="12"/>
  <c r="H497" i="12"/>
  <c r="H461" i="12"/>
  <c r="H425" i="12"/>
  <c r="H370" i="12"/>
  <c r="H334" i="12"/>
  <c r="H298" i="12"/>
  <c r="H262" i="12"/>
  <c r="H226" i="12"/>
  <c r="H190" i="12"/>
  <c r="H154" i="12"/>
  <c r="H101" i="12"/>
  <c r="H65" i="12"/>
  <c r="H29" i="12"/>
  <c r="H7506" i="12"/>
  <c r="H7813" i="12"/>
  <c r="H7444" i="12"/>
  <c r="H7082" i="12"/>
  <c r="H6782" i="12"/>
  <c r="H6596" i="12"/>
  <c r="H6406" i="12"/>
  <c r="H6257" i="12"/>
  <c r="H6112" i="12"/>
  <c r="H5988" i="12"/>
  <c r="H5863" i="12"/>
  <c r="H5744" i="12"/>
  <c r="H5617" i="12"/>
  <c r="H5514" i="12"/>
  <c r="H5409" i="12"/>
  <c r="H5333" i="12"/>
  <c r="H5241" i="12"/>
  <c r="H5148" i="12"/>
  <c r="H5070" i="12"/>
  <c r="H4990" i="12"/>
  <c r="H4918" i="12"/>
  <c r="H4844" i="12"/>
  <c r="H4786" i="12"/>
  <c r="H4712" i="12"/>
  <c r="H4633" i="12"/>
  <c r="H4569" i="12"/>
  <c r="H4504" i="12"/>
  <c r="H4449" i="12"/>
  <c r="H4389" i="12"/>
  <c r="H4345" i="12"/>
  <c r="H4291" i="12"/>
  <c r="H4234" i="12"/>
  <c r="H4187" i="12"/>
  <c r="H4138" i="12"/>
  <c r="H4088" i="12"/>
  <c r="H4033" i="12"/>
  <c r="H3994" i="12"/>
  <c r="H3944" i="12"/>
  <c r="H3892" i="12"/>
  <c r="H3849" i="12"/>
  <c r="H3804" i="12"/>
  <c r="H3758" i="12"/>
  <c r="H3708" i="12"/>
  <c r="H3671" i="12"/>
  <c r="H3631" i="12"/>
  <c r="H3590" i="12"/>
  <c r="H3554" i="12"/>
  <c r="H3519" i="12"/>
  <c r="H3482" i="12"/>
  <c r="H3446" i="12"/>
  <c r="H3418" i="12"/>
  <c r="H3381" i="12"/>
  <c r="H3346" i="12"/>
  <c r="H3316" i="12"/>
  <c r="H3287" i="12"/>
  <c r="H3256" i="12"/>
  <c r="H3223" i="12"/>
  <c r="H3197" i="12"/>
  <c r="H3163" i="12"/>
  <c r="H3136" i="12"/>
  <c r="H3108" i="12"/>
  <c r="H3080" i="12"/>
  <c r="H3055" i="12"/>
  <c r="H3028" i="12"/>
  <c r="H3000" i="12"/>
  <c r="H2972" i="12"/>
  <c r="H2947" i="12"/>
  <c r="H2920" i="12"/>
  <c r="H2892" i="12"/>
  <c r="H2864" i="12"/>
  <c r="H2839" i="12"/>
  <c r="H2812" i="12"/>
  <c r="H2784" i="12"/>
  <c r="H2756" i="12"/>
  <c r="H2731" i="12"/>
  <c r="H2704" i="12"/>
  <c r="H2676" i="12"/>
  <c r="H2648" i="12"/>
  <c r="H2623" i="12"/>
  <c r="H2596" i="12"/>
  <c r="H2568" i="12"/>
  <c r="H2540" i="12"/>
  <c r="H2515" i="12"/>
  <c r="H2488" i="12"/>
  <c r="H2460" i="12"/>
  <c r="H2432" i="12"/>
  <c r="H2407" i="12"/>
  <c r="H2380" i="12"/>
  <c r="H2352" i="12"/>
  <c r="H2324" i="12"/>
  <c r="H2299" i="12"/>
  <c r="H2272" i="12"/>
  <c r="H2244" i="12"/>
  <c r="H2216" i="12"/>
  <c r="H2191" i="12"/>
  <c r="H2164" i="12"/>
  <c r="H2136" i="12"/>
  <c r="H2108" i="12"/>
  <c r="H2083" i="12"/>
  <c r="H2056" i="12"/>
  <c r="H2028" i="12"/>
  <c r="H2000" i="12"/>
  <c r="H1975" i="12"/>
  <c r="H1948" i="12"/>
  <c r="H1920" i="12"/>
  <c r="H1892" i="12"/>
  <c r="H1867" i="12"/>
  <c r="H1840" i="12"/>
  <c r="H1812" i="12"/>
  <c r="H1784" i="12"/>
  <c r="H1759" i="12"/>
  <c r="H1732" i="12"/>
  <c r="H1709" i="12"/>
  <c r="H1684" i="12"/>
  <c r="H1661" i="12"/>
  <c r="H1636" i="12"/>
  <c r="H1613" i="12"/>
  <c r="H1592" i="12"/>
  <c r="H1573" i="12"/>
  <c r="H1553" i="12"/>
  <c r="H1534" i="12"/>
  <c r="H1513" i="12"/>
  <c r="H1495" i="12"/>
  <c r="H1474" i="12"/>
  <c r="H1456" i="12"/>
  <c r="H1435" i="12"/>
  <c r="H1416" i="12"/>
  <c r="H1396" i="12"/>
  <c r="H1377" i="12"/>
  <c r="H1356" i="12"/>
  <c r="H1338" i="12"/>
  <c r="H1317" i="12"/>
  <c r="H1299" i="12"/>
  <c r="H1278" i="12"/>
  <c r="H1259" i="12"/>
  <c r="H1239" i="12"/>
  <c r="H1220" i="12"/>
  <c r="H1199" i="12"/>
  <c r="H1181" i="12"/>
  <c r="H1160" i="12"/>
  <c r="H1141" i="12"/>
  <c r="H1121" i="12"/>
  <c r="H1102" i="12"/>
  <c r="H1081" i="12"/>
  <c r="H1063" i="12"/>
  <c r="H1042" i="12"/>
  <c r="H1024" i="12"/>
  <c r="H1003" i="12"/>
  <c r="H984" i="12"/>
  <c r="H964" i="12"/>
  <c r="H945" i="12"/>
  <c r="H924" i="12"/>
  <c r="H906" i="12"/>
  <c r="H887" i="12"/>
  <c r="H870" i="12"/>
  <c r="H851" i="12"/>
  <c r="H834" i="12"/>
  <c r="H815" i="12"/>
  <c r="H798" i="12"/>
  <c r="H779" i="12"/>
  <c r="H762" i="12"/>
  <c r="H743" i="12"/>
  <c r="H726" i="12"/>
  <c r="H707" i="12"/>
  <c r="H690" i="12"/>
  <c r="H671" i="12"/>
  <c r="H654" i="12"/>
  <c r="H635" i="12"/>
  <c r="H618" i="12"/>
  <c r="H599" i="12"/>
  <c r="H582" i="12"/>
  <c r="H563" i="12"/>
  <c r="H546" i="12"/>
  <c r="H527" i="12"/>
  <c r="H510" i="12"/>
  <c r="H491" i="12"/>
  <c r="H474" i="12"/>
  <c r="H455" i="12"/>
  <c r="H438" i="12"/>
  <c r="H419" i="12"/>
  <c r="H402" i="12"/>
  <c r="H383" i="12"/>
  <c r="H366" i="12"/>
  <c r="H347" i="12"/>
  <c r="H330" i="12"/>
  <c r="H311" i="12"/>
  <c r="H294" i="12"/>
  <c r="H275" i="12"/>
  <c r="H258" i="12"/>
  <c r="H239" i="12"/>
  <c r="H222" i="12"/>
  <c r="H203" i="12"/>
  <c r="H186" i="12"/>
  <c r="H167" i="12"/>
  <c r="H150" i="12"/>
  <c r="H131" i="12"/>
  <c r="H114" i="12"/>
  <c r="H95" i="12"/>
  <c r="H78" i="12"/>
  <c r="H59" i="12"/>
  <c r="H42" i="12"/>
  <c r="H23" i="12"/>
  <c r="H7765" i="12"/>
  <c r="H7442" i="12"/>
  <c r="H7063" i="12"/>
  <c r="H6777" i="12"/>
  <c r="H6579" i="12"/>
  <c r="H6405" i="12"/>
  <c r="H6250" i="12"/>
  <c r="H6110" i="12"/>
  <c r="H5977" i="12"/>
  <c r="H5862" i="12"/>
  <c r="H5736" i="12"/>
  <c r="H5615" i="12"/>
  <c r="H5504" i="12"/>
  <c r="H5406" i="12"/>
  <c r="H5309" i="12"/>
  <c r="H5236" i="12"/>
  <c r="H5143" i="12"/>
  <c r="H5057" i="12"/>
  <c r="H4989" i="12"/>
  <c r="H4910" i="12"/>
  <c r="H4839" i="12"/>
  <c r="H4766" i="12"/>
  <c r="H4705" i="12"/>
  <c r="H4630" i="12"/>
  <c r="H4558" i="12"/>
  <c r="H4503" i="12"/>
  <c r="H4443" i="12"/>
  <c r="H4387" i="12"/>
  <c r="H4331" i="12"/>
  <c r="H4286" i="12"/>
  <c r="H4232" i="12"/>
  <c r="H4179" i="12"/>
  <c r="H4137" i="12"/>
  <c r="H4082" i="12"/>
  <c r="H4031" i="12"/>
  <c r="H3981" i="12"/>
  <c r="H3940" i="12"/>
  <c r="H3890" i="12"/>
  <c r="H3842" i="12"/>
  <c r="H3803" i="12"/>
  <c r="H3753" i="12"/>
  <c r="H3706" i="12"/>
  <c r="H3660" i="12"/>
  <c r="H3628" i="12"/>
  <c r="H3588" i="12"/>
  <c r="H3550" i="12"/>
  <c r="H3518" i="12"/>
  <c r="H3478" i="12"/>
  <c r="H3444" i="12"/>
  <c r="H3408" i="12"/>
  <c r="H3380" i="12"/>
  <c r="H3344" i="12"/>
  <c r="H3312" i="12"/>
  <c r="H3286" i="12"/>
  <c r="H3252" i="12"/>
  <c r="H3221" i="12"/>
  <c r="H3188" i="12"/>
  <c r="H3162" i="12"/>
  <c r="H3132" i="12"/>
  <c r="H3107" i="12"/>
  <c r="H3079" i="12"/>
  <c r="H3054" i="12"/>
  <c r="H3024" i="12"/>
  <c r="H2999" i="12"/>
  <c r="H2971" i="12"/>
  <c r="H2946" i="12"/>
  <c r="H2916" i="12"/>
  <c r="H2891" i="12"/>
  <c r="H2863" i="12"/>
  <c r="H2838" i="12"/>
  <c r="H2808" i="12"/>
  <c r="H2783" i="12"/>
  <c r="H2755" i="12"/>
  <c r="H2730" i="12"/>
  <c r="H2700" i="12"/>
  <c r="H2675" i="12"/>
  <c r="H2647" i="12"/>
  <c r="H2622" i="12"/>
  <c r="H2592" i="12"/>
  <c r="H2567" i="12"/>
  <c r="H2539" i="12"/>
  <c r="H2514" i="12"/>
  <c r="H2484" i="12"/>
  <c r="H2459" i="12"/>
  <c r="H2431" i="12"/>
  <c r="H2406" i="12"/>
  <c r="H2376" i="12"/>
  <c r="H2351" i="12"/>
  <c r="H2323" i="12"/>
  <c r="H2298" i="12"/>
  <c r="H2268" i="12"/>
  <c r="H2243" i="12"/>
  <c r="H2215" i="12"/>
  <c r="H2190" i="12"/>
  <c r="H2160" i="12"/>
  <c r="H2135" i="12"/>
  <c r="H2107" i="12"/>
  <c r="H2082" i="12"/>
  <c r="H2052" i="12"/>
  <c r="H2027" i="12"/>
  <c r="H1999" i="12"/>
  <c r="H1974" i="12"/>
  <c r="H1944" i="12"/>
  <c r="H1919" i="12"/>
  <c r="H1891" i="12"/>
  <c r="H1866" i="12"/>
  <c r="H1836" i="12"/>
  <c r="H1811" i="12"/>
  <c r="H1783" i="12"/>
  <c r="H1758" i="12"/>
  <c r="H1731" i="12"/>
  <c r="H1708" i="12"/>
  <c r="H1683" i="12"/>
  <c r="H1660" i="12"/>
  <c r="H1635" i="12"/>
  <c r="H1612" i="12"/>
  <c r="H1591" i="12"/>
  <c r="H1572" i="12"/>
  <c r="H1552" i="12"/>
  <c r="H1533" i="12"/>
  <c r="H1512" i="12"/>
  <c r="H1494" i="12"/>
  <c r="H1473" i="12"/>
  <c r="H1455" i="12"/>
  <c r="H1434" i="12"/>
  <c r="H1415" i="12"/>
  <c r="H1395" i="12"/>
  <c r="H1376" i="12"/>
  <c r="H1355" i="12"/>
  <c r="H1337" i="12"/>
  <c r="H1316" i="12"/>
  <c r="H1297" i="12"/>
  <c r="H1277" i="12"/>
  <c r="H1258" i="12"/>
  <c r="H1237" i="12"/>
  <c r="H1219" i="12"/>
  <c r="H1198" i="12"/>
  <c r="H1180" i="12"/>
  <c r="H1159" i="12"/>
  <c r="H1140" i="12"/>
  <c r="H1120" i="12"/>
  <c r="H1101" i="12"/>
  <c r="H1080" i="12"/>
  <c r="H1062" i="12"/>
  <c r="H1041" i="12"/>
  <c r="H1023" i="12"/>
  <c r="H1002" i="12"/>
  <c r="H983" i="12"/>
  <c r="H963" i="12"/>
  <c r="H944" i="12"/>
  <c r="H923" i="12"/>
  <c r="H905" i="12"/>
  <c r="H886" i="12"/>
  <c r="H869" i="12"/>
  <c r="H850" i="12"/>
  <c r="H833" i="12"/>
  <c r="H814" i="12"/>
  <c r="H797" i="12"/>
  <c r="H778" i="12"/>
  <c r="H761" i="12"/>
  <c r="H742" i="12"/>
  <c r="H725" i="12"/>
  <c r="H706" i="12"/>
  <c r="H689" i="12"/>
  <c r="H670" i="12"/>
  <c r="H653" i="12"/>
  <c r="H634" i="12"/>
  <c r="H617" i="12"/>
  <c r="H598" i="12"/>
  <c r="H581" i="12"/>
  <c r="H562" i="12"/>
  <c r="H545" i="12"/>
  <c r="H526" i="12"/>
  <c r="H509" i="12"/>
  <c r="H490" i="12"/>
  <c r="H473" i="12"/>
  <c r="H454" i="12"/>
  <c r="H437" i="12"/>
  <c r="H418" i="12"/>
  <c r="H401" i="12"/>
  <c r="H382" i="12"/>
  <c r="H365" i="12"/>
  <c r="H346" i="12"/>
  <c r="H329" i="12"/>
  <c r="H310" i="12"/>
  <c r="H293" i="12"/>
  <c r="H274" i="12"/>
  <c r="H257" i="12"/>
  <c r="H238" i="12"/>
  <c r="H221" i="12"/>
  <c r="H202" i="12"/>
  <c r="H185" i="12"/>
  <c r="H166" i="12"/>
  <c r="H149" i="12"/>
  <c r="H130" i="12"/>
  <c r="H113" i="12"/>
  <c r="H94" i="12"/>
  <c r="H77" i="12"/>
  <c r="H58" i="12"/>
  <c r="H41" i="12"/>
  <c r="H22" i="12"/>
  <c r="H40" i="12"/>
  <c r="H89" i="12"/>
  <c r="H127" i="12"/>
  <c r="H168" i="12"/>
  <c r="H215" i="12"/>
  <c r="H256" i="12"/>
  <c r="H305" i="12"/>
  <c r="H343" i="12"/>
  <c r="H384" i="12"/>
  <c r="H431" i="12"/>
  <c r="H472" i="12"/>
  <c r="H521" i="12"/>
  <c r="H559" i="12"/>
  <c r="H600" i="12"/>
  <c r="H647" i="12"/>
  <c r="H688" i="12"/>
  <c r="H737" i="12"/>
  <c r="H775" i="12"/>
  <c r="H816" i="12"/>
  <c r="H863" i="12"/>
  <c r="H904" i="12"/>
  <c r="H957" i="12"/>
  <c r="H999" i="12"/>
  <c r="H1043" i="12"/>
  <c r="H1095" i="12"/>
  <c r="H1139" i="12"/>
  <c r="H1193" i="12"/>
  <c r="H1234" i="12"/>
  <c r="H1279" i="12"/>
  <c r="H1330" i="12"/>
  <c r="H1375" i="12"/>
  <c r="H1428" i="12"/>
  <c r="H1470" i="12"/>
  <c r="H1527" i="12"/>
  <c r="H1587" i="12"/>
  <c r="H1651" i="12"/>
  <c r="H1724" i="12"/>
  <c r="H1804" i="12"/>
  <c r="H1884" i="12"/>
  <c r="H1964" i="12"/>
  <c r="H2047" i="12"/>
  <c r="H2128" i="12"/>
  <c r="H2208" i="12"/>
  <c r="H2288" i="12"/>
  <c r="H2371" i="12"/>
  <c r="H2452" i="12"/>
  <c r="H2532" i="12"/>
  <c r="H2612" i="12"/>
  <c r="H2695" i="12"/>
  <c r="H2776" i="12"/>
  <c r="H2856" i="12"/>
  <c r="H2936" i="12"/>
  <c r="H3019" i="12"/>
  <c r="H3100" i="12"/>
  <c r="H3184" i="12"/>
  <c r="H3274" i="12"/>
  <c r="H3368" i="12"/>
  <c r="H3469" i="12"/>
  <c r="H3585" i="12"/>
  <c r="H3696" i="12"/>
  <c r="H3836" i="12"/>
  <c r="H3974" i="12"/>
  <c r="H4116" i="12"/>
  <c r="H4269" i="12"/>
  <c r="H4429" i="12"/>
  <c r="H4623" i="12"/>
  <c r="H4825" i="12"/>
  <c r="H5048" i="12"/>
  <c r="H5296" i="12"/>
  <c r="H5575" i="12"/>
  <c r="H5936" i="12"/>
  <c r="H6339" i="12"/>
  <c r="H6951" i="12"/>
  <c r="R20" i="12" l="1"/>
  <c r="S20" i="12" s="1"/>
  <c r="T20" i="12" s="1"/>
  <c r="T10" i="12"/>
  <c r="T11" i="12"/>
  <c r="T12" i="12"/>
  <c r="T13" i="12"/>
  <c r="R18" i="12"/>
  <c r="S18" i="12" s="1"/>
  <c r="T18" i="12" s="1"/>
  <c r="R21" i="12"/>
  <c r="S21" i="12" s="1"/>
  <c r="T21" i="12" s="1"/>
  <c r="R19" i="12"/>
  <c r="S19" i="12" s="1"/>
  <c r="T19" i="12" s="1"/>
  <c r="L17" i="11"/>
  <c r="L16" i="11"/>
  <c r="L15" i="11"/>
  <c r="L14" i="11"/>
  <c r="L13" i="11"/>
  <c r="L12" i="11"/>
  <c r="L11" i="11"/>
  <c r="K17" i="11"/>
  <c r="K16" i="11"/>
  <c r="K15" i="11"/>
  <c r="K14" i="11"/>
  <c r="K13" i="11"/>
  <c r="K12" i="11"/>
  <c r="K11" i="11"/>
  <c r="J17" i="11"/>
  <c r="J16" i="11"/>
  <c r="J15" i="11"/>
  <c r="J14" i="11"/>
  <c r="J13" i="11"/>
  <c r="J12" i="11"/>
  <c r="J11" i="11"/>
  <c r="G17" i="11"/>
  <c r="G16" i="11"/>
  <c r="G15" i="11"/>
  <c r="G14" i="11"/>
  <c r="G13" i="11"/>
  <c r="G12" i="11"/>
  <c r="G11" i="11"/>
  <c r="F17" i="11"/>
  <c r="P17" i="11" s="1"/>
  <c r="F16" i="11"/>
  <c r="F15" i="11"/>
  <c r="F14" i="11"/>
  <c r="F13" i="11"/>
  <c r="F12" i="11"/>
  <c r="F11" i="11"/>
  <c r="H11" i="11" s="1"/>
  <c r="P12" i="11" l="1"/>
  <c r="H12" i="11"/>
  <c r="O12" i="11" s="1"/>
  <c r="P13" i="11"/>
  <c r="P14" i="11"/>
  <c r="H13" i="11"/>
  <c r="P15" i="11"/>
  <c r="P16" i="11"/>
  <c r="O11" i="11"/>
  <c r="N11" i="11"/>
  <c r="H15" i="11"/>
  <c r="H16" i="11"/>
  <c r="N12" i="11"/>
  <c r="H17" i="11"/>
  <c r="P11" i="11"/>
  <c r="H14" i="11"/>
  <c r="P24" i="11" l="1"/>
  <c r="P23" i="11"/>
  <c r="P19" i="11"/>
  <c r="P22" i="11"/>
  <c r="P30" i="11" s="1"/>
  <c r="P21" i="11"/>
  <c r="P20" i="11"/>
  <c r="N13" i="11"/>
  <c r="N21" i="11" s="1"/>
  <c r="O13" i="11"/>
  <c r="O23" i="11" s="1"/>
  <c r="O14" i="11"/>
  <c r="N14" i="11"/>
  <c r="N17" i="11"/>
  <c r="O17" i="11"/>
  <c r="N16" i="11"/>
  <c r="O16" i="11"/>
  <c r="O15" i="11"/>
  <c r="N15" i="11"/>
  <c r="N22" i="11" l="1"/>
  <c r="N28" i="11" s="1"/>
  <c r="N30" i="11" s="1"/>
  <c r="N33" i="11" s="1"/>
  <c r="N35" i="11" s="1"/>
  <c r="N24" i="11"/>
  <c r="N23" i="11"/>
  <c r="O21" i="11"/>
  <c r="N19" i="11"/>
  <c r="N20" i="11"/>
  <c r="P33" i="11"/>
  <c r="P35" i="11" s="1"/>
  <c r="P28" i="11"/>
  <c r="O20" i="11"/>
  <c r="O22" i="11"/>
  <c r="O28" i="11" s="1"/>
  <c r="O30" i="11" s="1"/>
  <c r="O33" i="11" s="1"/>
  <c r="O35" i="11" s="1"/>
  <c r="O24" i="11"/>
  <c r="O19" i="11"/>
  <c r="C40" i="9" l="1"/>
  <c r="C28" i="9" l="1"/>
  <c r="C27" i="9"/>
  <c r="E16" i="9"/>
  <c r="F15" i="9"/>
  <c r="G15" i="9" s="1"/>
  <c r="E13" i="9"/>
  <c r="D10" i="9"/>
  <c r="E10" i="9" s="1"/>
  <c r="N13" i="8"/>
  <c r="M13" i="8"/>
  <c r="L13" i="8"/>
  <c r="K13" i="8"/>
  <c r="J13" i="8"/>
  <c r="N11" i="8"/>
  <c r="M11" i="8"/>
  <c r="L11" i="8"/>
  <c r="K11" i="8"/>
  <c r="J11" i="8"/>
  <c r="N9" i="8"/>
  <c r="N15" i="8" s="1"/>
  <c r="N17" i="8" s="1"/>
  <c r="N25" i="8" s="1"/>
  <c r="M9" i="8"/>
  <c r="M15" i="8" s="1"/>
  <c r="M17" i="8" s="1"/>
  <c r="M25" i="8" s="1"/>
  <c r="L9" i="8"/>
  <c r="L15" i="8" s="1"/>
  <c r="L17" i="8" s="1"/>
  <c r="L25" i="8" s="1"/>
  <c r="K9" i="8"/>
  <c r="K15" i="8" s="1"/>
  <c r="K17" i="8" s="1"/>
  <c r="N8" i="8"/>
  <c r="M8" i="8"/>
  <c r="L8" i="8"/>
  <c r="K8" i="8"/>
  <c r="J8" i="8"/>
  <c r="K25" i="8" l="1"/>
  <c r="N19" i="8"/>
  <c r="N20" i="8"/>
  <c r="F16" i="9"/>
  <c r="D12" i="9"/>
  <c r="D14" i="9" s="1"/>
  <c r="H15" i="9"/>
  <c r="G16" i="9"/>
  <c r="F10" i="9"/>
  <c r="E12" i="9"/>
  <c r="E14" i="9" s="1"/>
  <c r="E18" i="9" s="1"/>
  <c r="F13" i="9"/>
  <c r="G36" i="8"/>
  <c r="G39" i="8" s="1"/>
  <c r="N26" i="8" s="1"/>
  <c r="N28" i="8" s="1"/>
  <c r="F36" i="8"/>
  <c r="F39" i="8" s="1"/>
  <c r="M26" i="8" s="1"/>
  <c r="M28" i="8" s="1"/>
  <c r="E36" i="8"/>
  <c r="E39" i="8" s="1"/>
  <c r="L26" i="8" s="1"/>
  <c r="L28" i="8" s="1"/>
  <c r="D36" i="8"/>
  <c r="D39" i="8" s="1"/>
  <c r="K26" i="8" s="1"/>
  <c r="C36" i="8"/>
  <c r="C39" i="8" s="1"/>
  <c r="J26" i="8" s="1"/>
  <c r="K28" i="8" l="1"/>
  <c r="N31" i="8"/>
  <c r="N30" i="8"/>
  <c r="I15" i="9"/>
  <c r="I16" i="9" s="1"/>
  <c r="H16" i="9"/>
  <c r="G10" i="9"/>
  <c r="F12" i="9"/>
  <c r="G13" i="9"/>
  <c r="F14" i="9"/>
  <c r="F18" i="9" s="1"/>
  <c r="C34" i="8"/>
  <c r="G32" i="8"/>
  <c r="G34" i="8" s="1"/>
  <c r="F32" i="8"/>
  <c r="F34" i="8" s="1"/>
  <c r="E32" i="8"/>
  <c r="E34" i="8" s="1"/>
  <c r="D32" i="8"/>
  <c r="D34" i="8" s="1"/>
  <c r="C32" i="8"/>
  <c r="G19" i="8"/>
  <c r="F19" i="8"/>
  <c r="E19" i="8"/>
  <c r="D19" i="8"/>
  <c r="C19" i="8"/>
  <c r="G13" i="8"/>
  <c r="F13" i="8"/>
  <c r="E13" i="8"/>
  <c r="D13" i="8"/>
  <c r="C13" i="8"/>
  <c r="E24" i="6"/>
  <c r="C34" i="6"/>
  <c r="C33" i="6"/>
  <c r="C35" i="6" s="1"/>
  <c r="I19" i="6"/>
  <c r="I18" i="6"/>
  <c r="H18" i="6"/>
  <c r="E33" i="6" s="1"/>
  <c r="F19" i="6"/>
  <c r="E25" i="6" s="1"/>
  <c r="J34" i="6" s="1"/>
  <c r="F18" i="6"/>
  <c r="J16" i="6"/>
  <c r="J15" i="6"/>
  <c r="H16" i="6"/>
  <c r="H15" i="6"/>
  <c r="H14" i="6"/>
  <c r="H13" i="6"/>
  <c r="H12" i="6"/>
  <c r="H19" i="6" s="1"/>
  <c r="G16" i="6"/>
  <c r="G15" i="6"/>
  <c r="G14" i="6"/>
  <c r="J14" i="6" s="1"/>
  <c r="G13" i="6"/>
  <c r="J13" i="6" s="1"/>
  <c r="G12" i="6"/>
  <c r="J12" i="6" s="1"/>
  <c r="H10" i="9" l="1"/>
  <c r="G12" i="9"/>
  <c r="H13" i="9"/>
  <c r="G14" i="9"/>
  <c r="G18" i="9" s="1"/>
  <c r="J43" i="6"/>
  <c r="E34" i="6"/>
  <c r="D34" i="6"/>
  <c r="D33" i="6"/>
  <c r="D37" i="6" s="1"/>
  <c r="E26" i="6"/>
  <c r="J42" i="6" s="1"/>
  <c r="G18" i="6"/>
  <c r="J19" i="6"/>
  <c r="J32" i="6" s="1"/>
  <c r="J18" i="6"/>
  <c r="G19" i="6"/>
  <c r="F8" i="4"/>
  <c r="F11" i="4" s="1"/>
  <c r="J25" i="6" s="1"/>
  <c r="J16" i="3"/>
  <c r="J10" i="3"/>
  <c r="M24" i="3"/>
  <c r="I10" i="9" l="1"/>
  <c r="I12" i="9" s="1"/>
  <c r="I14" i="9" s="1"/>
  <c r="H12" i="9"/>
  <c r="H14" i="9" s="1"/>
  <c r="H18" i="9" s="1"/>
  <c r="J40" i="6"/>
  <c r="E35" i="6"/>
  <c r="E37" i="6"/>
  <c r="J33" i="6" s="1"/>
  <c r="J35" i="6" s="1"/>
  <c r="J26" i="6" s="1"/>
  <c r="J27" i="6" s="1"/>
  <c r="J39" i="6" s="1"/>
  <c r="J45" i="6" s="1"/>
  <c r="D35" i="6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C26" i="9" l="1"/>
  <c r="C30" i="9" s="1"/>
  <c r="E25" i="9" s="1"/>
  <c r="I18" i="9"/>
  <c r="C35" i="9" s="1"/>
  <c r="M22" i="3"/>
  <c r="M23" i="3"/>
  <c r="C36" i="9" l="1"/>
  <c r="C37" i="9" s="1"/>
  <c r="C41" i="9" s="1"/>
  <c r="C44" i="9" s="1"/>
  <c r="C47" i="9" l="1"/>
  <c r="E34" i="9"/>
</calcChain>
</file>

<file path=xl/sharedStrings.xml><?xml version="1.0" encoding="utf-8"?>
<sst xmlns="http://schemas.openxmlformats.org/spreadsheetml/2006/main" count="379" uniqueCount="290">
  <si>
    <t>Date</t>
  </si>
  <si>
    <t>Adj Close</t>
  </si>
  <si>
    <t>BETA REGRESSION</t>
  </si>
  <si>
    <t>Two years Weekly</t>
  </si>
  <si>
    <t>Weekly Returns</t>
  </si>
  <si>
    <t>Sun Pharmaceuticals Industries Ltd Weekly Returns</t>
  </si>
  <si>
    <t>Closing Price</t>
  </si>
  <si>
    <t>Nifty Weekly Returns</t>
  </si>
  <si>
    <t>Beta Drifting</t>
  </si>
  <si>
    <t>Levered Raw Beta</t>
  </si>
  <si>
    <t>Raw Beta Weight</t>
  </si>
  <si>
    <t xml:space="preserve">Market Beta </t>
  </si>
  <si>
    <t>Market Beta Weight</t>
  </si>
  <si>
    <t>Adjusted 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</si>
  <si>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</si>
  <si>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</si>
  <si>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</si>
  <si>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</si>
  <si>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</si>
  <si>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</si>
  <si>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</si>
  <si>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</si>
  <si>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</si>
  <si>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</si>
  <si>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</si>
  <si>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</si>
  <si>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</si>
  <si>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</si>
  <si>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</si>
  <si>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</si>
  <si>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</si>
  <si>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</si>
  <si>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</si>
  <si>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</si>
  <si>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</si>
  <si>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</si>
  <si>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</si>
  <si>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</si>
  <si>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</si>
  <si>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1</t>
  </si>
  <si>
    <t>Beta 2</t>
  </si>
  <si>
    <t>Beta 3</t>
  </si>
  <si>
    <t>Slope</t>
  </si>
  <si>
    <t>Cov./var.</t>
  </si>
  <si>
    <t>Regresssion</t>
  </si>
  <si>
    <t>Beta Calculation</t>
  </si>
  <si>
    <t>Years</t>
  </si>
  <si>
    <t>Annual</t>
  </si>
  <si>
    <t>Returns On Market</t>
  </si>
  <si>
    <t>Avearge Return</t>
  </si>
  <si>
    <t>Dividend Yield</t>
  </si>
  <si>
    <t>Total Market Returns</t>
  </si>
  <si>
    <t>S.No.</t>
  </si>
  <si>
    <t>Name</t>
  </si>
  <si>
    <t>CMP Rs.</t>
  </si>
  <si>
    <t>Mar Cap Rs.Cr.</t>
  </si>
  <si>
    <t>Debt / Eq</t>
  </si>
  <si>
    <t>Debt Rs.Cr.</t>
  </si>
  <si>
    <t>Sun Pharma.Inds.</t>
  </si>
  <si>
    <t>Cipla</t>
  </si>
  <si>
    <t>Zydus Lifesci.</t>
  </si>
  <si>
    <t>Dr Reddy's Labs</t>
  </si>
  <si>
    <t>Mankind Pharma</t>
  </si>
  <si>
    <t>Weighted Average Cost of Capital</t>
  </si>
  <si>
    <t>All figures are in INR unless stated otherwise.</t>
  </si>
  <si>
    <t>Debt/</t>
  </si>
  <si>
    <t>Levered</t>
  </si>
  <si>
    <t>Unlevered</t>
  </si>
  <si>
    <t>Country</t>
  </si>
  <si>
    <t>Total Debt</t>
  </si>
  <si>
    <t>Total Equity</t>
  </si>
  <si>
    <t>Equity</t>
  </si>
  <si>
    <t>Capital</t>
  </si>
  <si>
    <r>
      <t>Tax Rate</t>
    </r>
    <r>
      <rPr>
        <vertAlign val="superscript"/>
        <sz val="11"/>
        <color theme="1"/>
        <rFont val="Calibri"/>
        <family val="2"/>
      </rPr>
      <t xml:space="preserve"> 1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</si>
  <si>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</si>
  <si>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</si>
  <si>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India</t>
  </si>
  <si>
    <t>Peer Competitor Companies</t>
  </si>
  <si>
    <t>Avearge</t>
  </si>
  <si>
    <t>Median</t>
  </si>
  <si>
    <t>Cost of Debt</t>
  </si>
  <si>
    <t>Pre-tax Cost of Debt</t>
  </si>
  <si>
    <t>Tax Rate</t>
  </si>
  <si>
    <t>After Tax Cost of Debt</t>
  </si>
  <si>
    <t>Cost of Equity</t>
  </si>
  <si>
    <t>Risk Free Rate</t>
  </si>
  <si>
    <t>Equity Risk Premium</t>
  </si>
  <si>
    <t>Capital Structure</t>
  </si>
  <si>
    <t>Current</t>
  </si>
  <si>
    <t>Target</t>
  </si>
  <si>
    <t>Market Capitalization</t>
  </si>
  <si>
    <t>Total Capitalization</t>
  </si>
  <si>
    <t>Debt / Equity</t>
  </si>
  <si>
    <t xml:space="preserve">Levered Beta </t>
  </si>
  <si>
    <t>Comps Median Unlevered Beta</t>
  </si>
  <si>
    <t xml:space="preserve">Target Debt/ Equity  </t>
  </si>
  <si>
    <t>Levered Beta</t>
  </si>
  <si>
    <t>Equity Weight</t>
  </si>
  <si>
    <t>Debt Weight</t>
  </si>
  <si>
    <t>WACC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</si>
  <si>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</si>
  <si>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1. Tax Rate considered as Marginal Tax Rate for the country</t>
  </si>
  <si>
    <t>2. Levered Beta is based on 5 year monthly data</t>
  </si>
  <si>
    <t>3. Unlevered Beta = Levered Beta/(1+(1-Tax Rate) x Debt/Equity)</t>
  </si>
  <si>
    <t>4. Levered Beta = Unlevered Beta/(1+(1-Tax Rate) x Debt/Equity)</t>
  </si>
  <si>
    <t>Equity Capital</t>
  </si>
  <si>
    <t>Reserves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</si>
  <si>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</si>
  <si>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</si>
  <si>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</si>
  <si>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</si>
  <si>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</si>
  <si>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</si>
  <si>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</si>
  <si>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</si>
  <si>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</si>
  <si>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</si>
  <si>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</si>
  <si>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</si>
  <si>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</si>
  <si>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</si>
  <si>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</si>
  <si>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</si>
  <si>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</si>
  <si>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</si>
  <si>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</si>
  <si>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</si>
  <si>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</si>
  <si>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</si>
  <si>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</si>
  <si>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</si>
  <si>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</si>
  <si>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</si>
  <si>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</si>
  <si>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</si>
  <si>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</si>
  <si>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</si>
  <si>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Total Assets</t>
  </si>
  <si>
    <t>Cash from Operating Activity -</t>
  </si>
  <si>
    <t>Profit from operations</t>
  </si>
  <si>
    <t>Receivables</t>
  </si>
  <si>
    <t>Inventory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</si>
  <si>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</si>
  <si>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</si>
  <si>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</si>
  <si>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</si>
  <si>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</si>
  <si>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</si>
  <si>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</si>
  <si>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</si>
  <si>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</si>
  <si>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</si>
  <si>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</si>
  <si>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</si>
  <si>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</si>
  <si>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</si>
  <si>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</si>
  <si>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</si>
  <si>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</si>
  <si>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</si>
  <si>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</si>
  <si>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</si>
  <si>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</si>
  <si>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</si>
  <si>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</si>
  <si>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</si>
  <si>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</si>
  <si>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Calculation of ROIC</t>
  </si>
  <si>
    <t>Particulars</t>
  </si>
  <si>
    <t>Current Assets</t>
  </si>
  <si>
    <t>Loans n Advances</t>
  </si>
  <si>
    <t>Total 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</si>
  <si>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</si>
  <si>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</si>
  <si>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</si>
  <si>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</si>
  <si>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</si>
  <si>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</si>
  <si>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</si>
  <si>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</si>
  <si>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 xml:space="preserve"> </t>
  </si>
  <si>
    <t>Calculation of Reinvestment Rate</t>
  </si>
  <si>
    <t>Net Capex</t>
  </si>
  <si>
    <t>Change in Working Capital</t>
  </si>
  <si>
    <t>Marginal Tax Rate</t>
  </si>
  <si>
    <t>EBIT(1-T)</t>
  </si>
  <si>
    <t>Reinvestment</t>
  </si>
  <si>
    <t>Reinvestment Rate</t>
  </si>
  <si>
    <t>4 Year Median</t>
  </si>
  <si>
    <t>Intrinsic Growth</t>
  </si>
  <si>
    <t>Calculation of Intrinsic Growth</t>
  </si>
  <si>
    <t>4 Year Avearge</t>
  </si>
  <si>
    <t>Calculation of PV of FCFF</t>
  </si>
  <si>
    <t>Mar-25F</t>
  </si>
  <si>
    <t>Mar-26F</t>
  </si>
  <si>
    <t>Mar-27F</t>
  </si>
  <si>
    <t>Mar-24A</t>
  </si>
  <si>
    <t>Mar-28F</t>
  </si>
  <si>
    <t>Mar-29F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</si>
  <si>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</si>
  <si>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</si>
  <si>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</si>
  <si>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</si>
  <si>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</si>
  <si>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</si>
  <si>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</si>
  <si>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</si>
  <si>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</si>
  <si>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</si>
  <si>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</si>
  <si>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</si>
  <si>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</si>
  <si>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</si>
  <si>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Value of Equity</t>
  </si>
  <si>
    <t>No of Shares</t>
  </si>
  <si>
    <t>Equity Value per Share</t>
  </si>
  <si>
    <t>Calculation of Terminal Value</t>
  </si>
  <si>
    <t>Calculation of Equity Value per Share</t>
  </si>
  <si>
    <t>Share price</t>
  </si>
  <si>
    <t>Discount/Premium</t>
  </si>
  <si>
    <t>Sensitivity Analysis - Terminal Value</t>
  </si>
  <si>
    <t>Sensitivity Analysis - Equity Value per Share</t>
  </si>
  <si>
    <t>DCF VALUATION</t>
  </si>
  <si>
    <t>No. Eq. Shares Cr.</t>
  </si>
  <si>
    <t>EV Rs.Cr.</t>
  </si>
  <si>
    <t>Cash End Rs.Cr.</t>
  </si>
  <si>
    <t>Cash Rs.Cr.</t>
  </si>
  <si>
    <t>Sales Rs.Cr.</t>
  </si>
  <si>
    <t>NP 12M Rs.Cr.</t>
  </si>
  <si>
    <t>EV / EBITDA</t>
  </si>
  <si>
    <t>EBIT Ann Rs.Cr.</t>
  </si>
  <si>
    <t>EBIT 12M Rs.Cr.</t>
  </si>
  <si>
    <t>Dep Ann Rs.Cr.</t>
  </si>
  <si>
    <t>Lupin</t>
  </si>
  <si>
    <t>Aurobindo Pharma</t>
  </si>
  <si>
    <t>Market Data</t>
  </si>
  <si>
    <t>Financials</t>
  </si>
  <si>
    <t>Valuation</t>
  </si>
  <si>
    <t>Company</t>
  </si>
  <si>
    <t>Share Price</t>
  </si>
  <si>
    <t>Shares Outstanding</t>
  </si>
  <si>
    <t>Equity Value</t>
  </si>
  <si>
    <t>Net Debt</t>
  </si>
  <si>
    <t>Revenue</t>
  </si>
  <si>
    <t>EBITDA</t>
  </si>
  <si>
    <t>Net Income</t>
  </si>
  <si>
    <t>EV/Revenue</t>
  </si>
  <si>
    <t>EV/EBITDA</t>
  </si>
  <si>
    <t>P/E</t>
  </si>
  <si>
    <t xml:space="preserve"> Outstanding</t>
  </si>
  <si>
    <t>Shares</t>
  </si>
  <si>
    <t xml:space="preserve">Enterprise </t>
  </si>
  <si>
    <t xml:space="preserve"> Value</t>
  </si>
  <si>
    <t>High</t>
  </si>
  <si>
    <t>75th Percentile</t>
  </si>
  <si>
    <t>Average</t>
  </si>
  <si>
    <t>25th Percentile</t>
  </si>
  <si>
    <t>Low</t>
  </si>
  <si>
    <t>Implied Enterprise Value</t>
  </si>
  <si>
    <t>Implied Market Value</t>
  </si>
  <si>
    <t>Implied Value per Share</t>
  </si>
  <si>
    <t>Sun Pharmaceuticals Industries Ltd Comparable Valuation</t>
  </si>
  <si>
    <t>RELATIVE VALUATION</t>
  </si>
  <si>
    <t>Return</t>
  </si>
  <si>
    <t>Sorted Returns</t>
  </si>
  <si>
    <t>Replication</t>
  </si>
  <si>
    <t>Simulated Returns</t>
  </si>
  <si>
    <t>Historical Approach</t>
  </si>
  <si>
    <t>Mean</t>
  </si>
  <si>
    <t>Std Deviation</t>
  </si>
  <si>
    <t>Min</t>
  </si>
  <si>
    <t>Max</t>
  </si>
  <si>
    <t>CMP</t>
  </si>
  <si>
    <t>Monte Carlo Simulation</t>
  </si>
  <si>
    <t>Percentile</t>
  </si>
  <si>
    <t>Confidence</t>
  </si>
  <si>
    <t>VAR %</t>
  </si>
  <si>
    <t>Stock Price</t>
  </si>
  <si>
    <t>VAR (INR)</t>
  </si>
  <si>
    <t>VAR</t>
  </si>
  <si>
    <t xml:space="preserve">Calculation of Value at Risk </t>
  </si>
  <si>
    <t>Football Field Analysis - Data</t>
  </si>
  <si>
    <t>OpenLow</t>
  </si>
  <si>
    <t>OpenHigh</t>
  </si>
  <si>
    <t>Comps</t>
  </si>
  <si>
    <t>DCF Bear</t>
  </si>
  <si>
    <t>DCF Base</t>
  </si>
  <si>
    <t>DCF Bull</t>
  </si>
  <si>
    <t>52W H/L</t>
  </si>
  <si>
    <t>Football Field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</si>
</sst>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#,##0.0"/>
    <numFmt numFmtId="165" formatCode="0.000"/>
    <numFmt numFmtId="166" formatCode="#,##0.0;\(#,##0.0\);\-"/>
    <numFmt numFmtId="167" formatCode="0.00\x"/>
    <numFmt numFmtId="168" formatCode="#,##0.0;\(#,##0.0\)"/>
    <numFmt numFmtId="169" formatCode="_(* #,##0.00_);_(* \(#,##0.00\);_(* &quot;-&quot;??_);_(@_)"/>
    <numFmt numFmtId="170" formatCode="#,##0.00;\(#,##0.00\)"/>
  </numFmts>
  <fonts count="3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i/>
      <sz val="11"/>
      <color theme="1"/>
      <name val="Calibri"/>
      <family val="2"/>
    </font>
    <font>
      <i/>
      <sz val="11"/>
      <color theme="1" tint="0.34998626667073579"/>
      <name val="Calibri"/>
      <family val="2"/>
    </font>
    <font>
      <b/>
      <sz val="14"/>
      <color theme="0"/>
      <name val="Calibri"/>
      <family val="2"/>
    </font>
    <font>
      <b/>
      <sz val="18"/>
      <color theme="0"/>
      <name val="Calibri"/>
      <family val="2"/>
    </font>
    <font>
      <i/>
      <sz val="11"/>
      <color theme="0" tint="-0.34998626667073579"/>
      <name val="Calibri"/>
      <family val="2"/>
    </font>
    <font>
      <vertAlign val="superscript"/>
      <sz val="11"/>
      <color theme="1"/>
      <name val="Calibri"/>
      <family val="2"/>
    </font>
    <font>
      <sz val="11"/>
      <color rgb="FF0000FF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9"/>
      <color theme="0" tint="-0.34998626667073579"/>
      <name val="calibri"/>
      <family val="2"/>
    </font>
    <font>
      <sz val="11"/>
      <color theme="0" tint="-0.34998626667073579"/>
      <name val="calibri"/>
      <family val="2"/>
    </font>
    <font>
      <sz val="11"/>
      <color theme="0" tint="-0.14999847407452621"/>
      <name val="Calibri"/>
      <family val="2"/>
    </font>
    <font>
      <b/>
      <sz val="16"/>
      <color theme="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hair">
        <color rgb="FF002060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8" fillId="29" borderId="0" applyNumberFormat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9" fillId="0" borderId="0"/>
  </cellStyleXfs>
  <cellXfs count="147">
    <xf numFmtId="0" fontId="0" fillId="0" borderId="0" xfId="0"/>
    <xf numFmtId="14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left"/>
    </xf>
    <xf numFmtId="0" fontId="16" fillId="34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0" fontId="0" fillId="0" borderId="0" xfId="1" applyNumberFormat="1" applyFont="1"/>
    <xf numFmtId="0" fontId="0" fillId="35" borderId="0" xfId="0" applyFill="1"/>
    <xf numFmtId="0" fontId="16" fillId="34" borderId="0" xfId="0" applyFont="1" applyFill="1" applyAlignment="1">
      <alignment horizontal="center"/>
    </xf>
    <xf numFmtId="0" fontId="0" fillId="0" borderId="10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10" fontId="0" fillId="0" borderId="0" xfId="0" applyNumberFormat="1"/>
    <xf numFmtId="2" fontId="0" fillId="0" borderId="0" xfId="0" applyNumberFormat="1"/>
    <xf numFmtId="9" fontId="0" fillId="0" borderId="0" xfId="0" applyNumberFormat="1"/>
    <xf numFmtId="0" fontId="16" fillId="0" borderId="0" xfId="0" applyFont="1" applyAlignment="1">
      <alignment horizontal="right"/>
    </xf>
    <xf numFmtId="0" fontId="16" fillId="0" borderId="13" xfId="0" applyFont="1" applyBorder="1" applyAlignment="1">
      <alignment horizontal="left"/>
    </xf>
    <xf numFmtId="0" fontId="16" fillId="0" borderId="13" xfId="0" applyFont="1" applyBorder="1" applyAlignment="1">
      <alignment horizontal="right"/>
    </xf>
    <xf numFmtId="0" fontId="0" fillId="36" borderId="0" xfId="0" applyFill="1" applyAlignment="1">
      <alignment horizontal="right"/>
    </xf>
    <xf numFmtId="2" fontId="0" fillId="36" borderId="0" xfId="0" applyNumberFormat="1" applyFill="1"/>
    <xf numFmtId="2" fontId="0" fillId="36" borderId="0" xfId="0" applyNumberFormat="1" applyFill="1" applyAlignment="1">
      <alignment horizontal="right"/>
    </xf>
    <xf numFmtId="2" fontId="0" fillId="36" borderId="0" xfId="1" applyNumberFormat="1" applyFont="1" applyFill="1"/>
    <xf numFmtId="2" fontId="0" fillId="36" borderId="0" xfId="1" applyNumberFormat="1" applyFont="1" applyFill="1" applyAlignment="1">
      <alignment horizontal="right"/>
    </xf>
    <xf numFmtId="0" fontId="0" fillId="36" borderId="11" xfId="0" applyFill="1" applyBorder="1"/>
    <xf numFmtId="2" fontId="0" fillId="36" borderId="11" xfId="0" applyNumberFormat="1" applyFill="1" applyBorder="1"/>
    <xf numFmtId="0" fontId="16" fillId="0" borderId="0" xfId="0" applyFont="1"/>
    <xf numFmtId="0" fontId="0" fillId="0" borderId="13" xfId="0" applyBorder="1"/>
    <xf numFmtId="0" fontId="16" fillId="34" borderId="0" xfId="0" applyFont="1" applyFill="1" applyAlignment="1">
      <alignment horizontal="right"/>
    </xf>
    <xf numFmtId="10" fontId="0" fillId="36" borderId="11" xfId="0" applyNumberFormat="1" applyFill="1" applyBorder="1"/>
    <xf numFmtId="0" fontId="22" fillId="0" borderId="0" xfId="0" applyFont="1"/>
    <xf numFmtId="0" fontId="24" fillId="0" borderId="0" xfId="0" applyFont="1" applyAlignment="1">
      <alignment horizontal="left"/>
    </xf>
    <xf numFmtId="0" fontId="24" fillId="0" borderId="0" xfId="0" applyFont="1"/>
    <xf numFmtId="9" fontId="24" fillId="0" borderId="0" xfId="0" applyNumberFormat="1" applyFont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right"/>
    </xf>
    <xf numFmtId="164" fontId="24" fillId="0" borderId="0" xfId="0" applyNumberFormat="1" applyFont="1"/>
    <xf numFmtId="4" fontId="24" fillId="0" borderId="0" xfId="0" applyNumberFormat="1" applyFont="1"/>
    <xf numFmtId="0" fontId="16" fillId="0" borderId="15" xfId="0" applyFont="1" applyBorder="1"/>
    <xf numFmtId="10" fontId="0" fillId="0" borderId="15" xfId="0" applyNumberFormat="1" applyBorder="1"/>
    <xf numFmtId="0" fontId="16" fillId="0" borderId="16" xfId="0" applyFont="1" applyBorder="1"/>
    <xf numFmtId="10" fontId="0" fillId="0" borderId="16" xfId="0" applyNumberFormat="1" applyBorder="1"/>
    <xf numFmtId="10" fontId="24" fillId="0" borderId="0" xfId="0" applyNumberFormat="1" applyFont="1"/>
    <xf numFmtId="0" fontId="0" fillId="0" borderId="15" xfId="0" applyBorder="1"/>
    <xf numFmtId="0" fontId="16" fillId="34" borderId="13" xfId="0" applyFont="1" applyFill="1" applyBorder="1"/>
    <xf numFmtId="0" fontId="0" fillId="34" borderId="13" xfId="0" applyFill="1" applyBorder="1"/>
    <xf numFmtId="10" fontId="24" fillId="0" borderId="0" xfId="1" applyNumberFormat="1" applyFont="1"/>
    <xf numFmtId="165" fontId="0" fillId="0" borderId="0" xfId="0" applyNumberFormat="1"/>
    <xf numFmtId="10" fontId="0" fillId="36" borderId="15" xfId="1" applyNumberFormat="1" applyFont="1" applyFill="1" applyBorder="1"/>
    <xf numFmtId="0" fontId="0" fillId="35" borderId="15" xfId="0" applyFill="1" applyBorder="1"/>
    <xf numFmtId="165" fontId="0" fillId="36" borderId="15" xfId="1" applyNumberFormat="1" applyFont="1" applyFill="1" applyBorder="1"/>
    <xf numFmtId="10" fontId="0" fillId="35" borderId="0" xfId="1" applyNumberFormat="1" applyFont="1" applyFill="1"/>
    <xf numFmtId="4" fontId="0" fillId="35" borderId="0" xfId="0" applyNumberFormat="1" applyFill="1"/>
    <xf numFmtId="10" fontId="0" fillId="36" borderId="15" xfId="0" applyNumberFormat="1" applyFill="1" applyBorder="1"/>
    <xf numFmtId="2" fontId="0" fillId="36" borderId="15" xfId="0" applyNumberFormat="1" applyFill="1" applyBorder="1"/>
    <xf numFmtId="10" fontId="0" fillId="36" borderId="16" xfId="0" applyNumberFormat="1" applyFill="1" applyBorder="1"/>
    <xf numFmtId="2" fontId="0" fillId="36" borderId="16" xfId="0" applyNumberFormat="1" applyFill="1" applyBorder="1"/>
    <xf numFmtId="0" fontId="31" fillId="0" borderId="0" xfId="0" applyFont="1"/>
    <xf numFmtId="0" fontId="30" fillId="0" borderId="0" xfId="0" applyFont="1"/>
    <xf numFmtId="3" fontId="0" fillId="0" borderId="0" xfId="0" applyNumberFormat="1"/>
    <xf numFmtId="17" fontId="0" fillId="0" borderId="0" xfId="0" applyNumberFormat="1"/>
    <xf numFmtId="0" fontId="13" fillId="33" borderId="0" xfId="0" applyFont="1" applyFill="1"/>
    <xf numFmtId="0" fontId="0" fillId="34" borderId="0" xfId="0" applyFill="1"/>
    <xf numFmtId="17" fontId="16" fillId="34" borderId="0" xfId="0" applyNumberFormat="1" applyFont="1" applyFill="1"/>
    <xf numFmtId="0" fontId="16" fillId="34" borderId="0" xfId="0" applyFont="1" applyFill="1"/>
    <xf numFmtId="0" fontId="0" fillId="0" borderId="19" xfId="0" applyBorder="1"/>
    <xf numFmtId="0" fontId="16" fillId="0" borderId="17" xfId="0" applyFont="1" applyBorder="1"/>
    <xf numFmtId="0" fontId="16" fillId="0" borderId="22" xfId="0" applyFont="1" applyBorder="1"/>
    <xf numFmtId="10" fontId="16" fillId="0" borderId="22" xfId="1" applyNumberFormat="1" applyFont="1" applyBorder="1"/>
    <xf numFmtId="166" fontId="0" fillId="0" borderId="19" xfId="0" applyNumberFormat="1" applyBorder="1"/>
    <xf numFmtId="166" fontId="0" fillId="0" borderId="0" xfId="0" applyNumberFormat="1"/>
    <xf numFmtId="166" fontId="16" fillId="0" borderId="0" xfId="0" applyNumberFormat="1" applyFont="1"/>
    <xf numFmtId="166" fontId="0" fillId="0" borderId="17" xfId="0" applyNumberFormat="1" applyBorder="1"/>
    <xf numFmtId="166" fontId="16" fillId="0" borderId="22" xfId="0" applyNumberFormat="1" applyFont="1" applyBorder="1"/>
    <xf numFmtId="10" fontId="0" fillId="0" borderId="19" xfId="0" applyNumberFormat="1" applyBorder="1"/>
    <xf numFmtId="10" fontId="16" fillId="0" borderId="22" xfId="0" applyNumberFormat="1" applyFont="1" applyBorder="1"/>
    <xf numFmtId="164" fontId="0" fillId="0" borderId="19" xfId="0" applyNumberFormat="1" applyBorder="1"/>
    <xf numFmtId="166" fontId="16" fillId="36" borderId="22" xfId="0" applyNumberFormat="1" applyFont="1" applyFill="1" applyBorder="1"/>
    <xf numFmtId="10" fontId="16" fillId="36" borderId="22" xfId="1" applyNumberFormat="1" applyFont="1" applyFill="1" applyBorder="1"/>
    <xf numFmtId="0" fontId="16" fillId="36" borderId="0" xfId="0" applyFont="1" applyFill="1"/>
    <xf numFmtId="10" fontId="16" fillId="36" borderId="0" xfId="0" applyNumberFormat="1" applyFont="1" applyFill="1"/>
    <xf numFmtId="10" fontId="24" fillId="0" borderId="19" xfId="0" applyNumberFormat="1" applyFont="1" applyBorder="1"/>
    <xf numFmtId="10" fontId="0" fillId="36" borderId="0" xfId="0" applyNumberFormat="1" applyFill="1"/>
    <xf numFmtId="0" fontId="24" fillId="0" borderId="19" xfId="0" applyFont="1" applyBorder="1"/>
    <xf numFmtId="0" fontId="0" fillId="36" borderId="0" xfId="0" applyFill="1"/>
    <xf numFmtId="10" fontId="0" fillId="0" borderId="19" xfId="1" applyNumberFormat="1" applyFont="1" applyBorder="1"/>
    <xf numFmtId="165" fontId="0" fillId="0" borderId="19" xfId="1" applyNumberFormat="1" applyFont="1" applyBorder="1"/>
    <xf numFmtId="168" fontId="16" fillId="0" borderId="22" xfId="0" applyNumberFormat="1" applyFont="1" applyBorder="1"/>
    <xf numFmtId="169" fontId="0" fillId="0" borderId="0" xfId="43" applyNumberFormat="1" applyFont="1" applyBorder="1"/>
    <xf numFmtId="170" fontId="16" fillId="0" borderId="0" xfId="0" applyNumberFormat="1" applyFont="1"/>
    <xf numFmtId="170" fontId="0" fillId="0" borderId="0" xfId="0" applyNumberFormat="1"/>
    <xf numFmtId="43" fontId="16" fillId="0" borderId="22" xfId="0" applyNumberFormat="1" applyFont="1" applyBorder="1"/>
    <xf numFmtId="170" fontId="0" fillId="0" borderId="19" xfId="0" applyNumberFormat="1" applyBorder="1"/>
    <xf numFmtId="170" fontId="16" fillId="0" borderId="22" xfId="0" applyNumberFormat="1" applyFont="1" applyBorder="1"/>
    <xf numFmtId="170" fontId="13" fillId="33" borderId="0" xfId="0" applyNumberFormat="1" applyFont="1" applyFill="1"/>
    <xf numFmtId="167" fontId="0" fillId="0" borderId="0" xfId="0" applyNumberFormat="1"/>
    <xf numFmtId="4" fontId="0" fillId="0" borderId="0" xfId="0" applyNumberFormat="1"/>
    <xf numFmtId="0" fontId="16" fillId="0" borderId="20" xfId="0" applyFont="1" applyBorder="1"/>
    <xf numFmtId="170" fontId="0" fillId="0" borderId="24" xfId="0" applyNumberFormat="1" applyBorder="1"/>
    <xf numFmtId="170" fontId="0" fillId="0" borderId="10" xfId="0" applyNumberFormat="1" applyBorder="1"/>
    <xf numFmtId="170" fontId="0" fillId="0" borderId="26" xfId="0" applyNumberFormat="1" applyBorder="1"/>
    <xf numFmtId="4" fontId="32" fillId="0" borderId="27" xfId="0" applyNumberFormat="1" applyFont="1" applyBorder="1"/>
    <xf numFmtId="43" fontId="32" fillId="0" borderId="27" xfId="0" applyNumberFormat="1" applyFont="1" applyBorder="1"/>
    <xf numFmtId="170" fontId="16" fillId="34" borderId="0" xfId="0" applyNumberFormat="1" applyFont="1" applyFill="1"/>
    <xf numFmtId="10" fontId="16" fillId="34" borderId="0" xfId="0" applyNumberFormat="1" applyFont="1" applyFill="1"/>
    <xf numFmtId="167" fontId="0" fillId="36" borderId="0" xfId="0" applyNumberFormat="1" applyFill="1"/>
    <xf numFmtId="170" fontId="0" fillId="36" borderId="19" xfId="0" applyNumberFormat="1" applyFill="1" applyBorder="1"/>
    <xf numFmtId="10" fontId="24" fillId="36" borderId="19" xfId="0" applyNumberFormat="1" applyFont="1" applyFill="1" applyBorder="1"/>
    <xf numFmtId="10" fontId="0" fillId="36" borderId="19" xfId="0" applyNumberFormat="1" applyFill="1" applyBorder="1"/>
    <xf numFmtId="0" fontId="0" fillId="36" borderId="19" xfId="0" applyFill="1" applyBorder="1"/>
    <xf numFmtId="170" fontId="0" fillId="36" borderId="0" xfId="0" applyNumberFormat="1" applyFill="1"/>
    <xf numFmtId="0" fontId="0" fillId="0" borderId="0" xfId="0" applyAlignment="1">
      <alignment horizontal="right"/>
    </xf>
    <xf numFmtId="3" fontId="0" fillId="0" borderId="15" xfId="0" applyNumberFormat="1" applyBorder="1"/>
    <xf numFmtId="0" fontId="0" fillId="0" borderId="16" xfId="0" applyBorder="1"/>
    <xf numFmtId="3" fontId="0" fillId="0" borderId="16" xfId="0" applyNumberFormat="1" applyBorder="1"/>
    <xf numFmtId="167" fontId="0" fillId="0" borderId="16" xfId="0" applyNumberFormat="1" applyBorder="1"/>
    <xf numFmtId="1" fontId="0" fillId="0" borderId="0" xfId="0" applyNumberFormat="1"/>
    <xf numFmtId="2" fontId="0" fillId="0" borderId="16" xfId="0" applyNumberFormat="1" applyBorder="1"/>
    <xf numFmtId="164" fontId="16" fillId="36" borderId="0" xfId="0" applyNumberFormat="1" applyFont="1" applyFill="1"/>
    <xf numFmtId="167" fontId="16" fillId="36" borderId="0" xfId="0" applyNumberFormat="1" applyFont="1" applyFill="1"/>
    <xf numFmtId="0" fontId="0" fillId="36" borderId="15" xfId="0" applyFill="1" applyBorder="1"/>
    <xf numFmtId="3" fontId="0" fillId="36" borderId="15" xfId="0" applyNumberFormat="1" applyFill="1" applyBorder="1"/>
    <xf numFmtId="167" fontId="0" fillId="36" borderId="15" xfId="0" applyNumberFormat="1" applyFill="1" applyBorder="1"/>
    <xf numFmtId="0" fontId="0" fillId="0" borderId="30" xfId="0" applyBorder="1"/>
    <xf numFmtId="0" fontId="0" fillId="0" borderId="20" xfId="0" applyBorder="1"/>
    <xf numFmtId="0" fontId="16" fillId="0" borderId="20" xfId="0" applyFont="1" applyBorder="1" applyAlignment="1">
      <alignment horizontal="left"/>
    </xf>
    <xf numFmtId="0" fontId="16" fillId="0" borderId="20" xfId="0" applyFont="1" applyBorder="1" applyAlignment="1">
      <alignment horizontal="right"/>
    </xf>
    <xf numFmtId="0" fontId="16" fillId="0" borderId="0" xfId="0" applyFont="1" applyAlignment="1">
      <alignment horizontal="left"/>
    </xf>
    <xf numFmtId="10" fontId="0" fillId="0" borderId="30" xfId="1" applyNumberFormat="1" applyFont="1" applyBorder="1"/>
    <xf numFmtId="0" fontId="0" fillId="0" borderId="21" xfId="0" applyBorder="1"/>
    <xf numFmtId="164" fontId="0" fillId="36" borderId="0" xfId="0" applyNumberFormat="1" applyFill="1"/>
    <xf numFmtId="10" fontId="16" fillId="0" borderId="23" xfId="0" applyNumberFormat="1" applyFont="1" applyBorder="1"/>
    <xf numFmtId="10" fontId="16" fillId="0" borderId="28" xfId="0" applyNumberFormat="1" applyFont="1" applyBorder="1"/>
    <xf numFmtId="10" fontId="16" fillId="0" borderId="25" xfId="0" applyNumberFormat="1" applyFont="1" applyBorder="1"/>
    <xf numFmtId="10" fontId="16" fillId="0" borderId="29" xfId="0" applyNumberFormat="1" applyFont="1" applyBorder="1"/>
    <xf numFmtId="0" fontId="16" fillId="34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13" fillId="33" borderId="0" xfId="0" applyFont="1" applyFill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25" fillId="36" borderId="18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33" fillId="33" borderId="0" xfId="0" applyFont="1" applyFill="1" applyAlignment="1">
      <alignment horizontal="center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ccent6 2" xfId="46" xr:uid="{8EE7A49C-9764-4C9F-8272-1B96441D5C7F}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omma 2" xfId="44" xr:uid="{9226B322-161D-43FE-9825-72590CCD2A45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5" xr:uid="{A705732E-8840-4277-B5BD-DB9D8CEC51A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9" xr:uid="{97602375-92D9-491D-AB8F-0CAB57B8BF70}"/>
    <cellStyle name="Normal 3" xfId="47" xr:uid="{C42E5755-A4D5-47CF-8FB5-03D02130FAD1}"/>
    <cellStyle name="Note" xfId="16" builtinId="10" customBuiltin="1"/>
    <cellStyle name="Output" xfId="11" builtinId="21" customBuiltin="1"/>
    <cellStyle name="Percent" xfId="1" builtinId="5"/>
    <cellStyle name="Percent 3" xfId="48" xr:uid="{4FE1B527-7A53-465F-92C8-875FB3D56678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9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76306750664438"/>
          <c:y val="6.0565654600271447E-2"/>
          <c:w val="0.75562969140950798"/>
          <c:h val="0.8667555598794027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ROM!$B$8:$B$31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ROM!$C$8:$C$31</c:f>
              <c:numCache>
                <c:formatCode>0.00%</c:formatCode>
                <c:ptCount val="24"/>
                <c:pt idx="0">
                  <c:v>-0.14649999999999999</c:v>
                </c:pt>
                <c:pt idx="1">
                  <c:v>-0.1618</c:v>
                </c:pt>
                <c:pt idx="2">
                  <c:v>3.2500000000000001E-2</c:v>
                </c:pt>
                <c:pt idx="3">
                  <c:v>0.71899999999999997</c:v>
                </c:pt>
                <c:pt idx="4">
                  <c:v>0.10680000000000001</c:v>
                </c:pt>
                <c:pt idx="5">
                  <c:v>0.3634</c:v>
                </c:pt>
                <c:pt idx="6">
                  <c:v>0.39829999999999999</c:v>
                </c:pt>
                <c:pt idx="7">
                  <c:v>0.54769999999999996</c:v>
                </c:pt>
                <c:pt idx="8">
                  <c:v>-0.51790000000000003</c:v>
                </c:pt>
                <c:pt idx="9">
                  <c:v>0.75760000000000005</c:v>
                </c:pt>
                <c:pt idx="10">
                  <c:v>0.17949999999999999</c:v>
                </c:pt>
                <c:pt idx="11">
                  <c:v>-0.2462</c:v>
                </c:pt>
                <c:pt idx="12">
                  <c:v>0.27700000000000002</c:v>
                </c:pt>
                <c:pt idx="13">
                  <c:v>6.7599999999999993E-2</c:v>
                </c:pt>
                <c:pt idx="14">
                  <c:v>0.31390000000000001</c:v>
                </c:pt>
                <c:pt idx="15">
                  <c:v>-4.0599999999999997E-2</c:v>
                </c:pt>
                <c:pt idx="16">
                  <c:v>3.0099999999999998E-2</c:v>
                </c:pt>
                <c:pt idx="17">
                  <c:v>0.28649999999999998</c:v>
                </c:pt>
                <c:pt idx="18">
                  <c:v>3.15E-2</c:v>
                </c:pt>
                <c:pt idx="19">
                  <c:v>0.1202</c:v>
                </c:pt>
                <c:pt idx="20">
                  <c:v>0.14899999999999999</c:v>
                </c:pt>
                <c:pt idx="21">
                  <c:v>0.2412</c:v>
                </c:pt>
                <c:pt idx="22">
                  <c:v>4.3200000000000002E-2</c:v>
                </c:pt>
                <c:pt idx="23">
                  <c:v>0.19420000000000001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6-41C1-A7F0-C8E83D961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415039"/>
        <c:axId val="1049414559"/>
      </c:lineChart>
      <c:catAx>
        <c:axId val="10494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14559"/>
        <c:crosses val="autoZero"/>
        <c:auto val="1"/>
        <c:lblAlgn val="ctr"/>
        <c:lblOffset val="100"/>
        <c:noMultiLvlLbl val="0"/>
      </c:catAx>
      <c:valAx>
        <c:axId val="104941455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1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/>
              <a:t>Football</a:t>
            </a:r>
            <a:r>
              <a:rPr lang="en-IN" sz="1100" b="1" baseline="0"/>
              <a:t> Field Analysis - Valuation Summary (Rs)</a:t>
            </a:r>
            <a:endParaRPr lang="en-IN" b="1"/>
          </a:p>
        </c:rich>
      </c:tx>
      <c:layout>
        <c:manualLayout>
          <c:xMode val="edge"/>
          <c:yMode val="edge"/>
          <c:x val="0.181465223097112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33092738407699"/>
          <c:y val="0.10363851658909383"/>
          <c:w val="0.85232174103237091"/>
          <c:h val="0.75417627842391266"/>
        </c:manualLayout>
      </c:layout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cmn!$J$10:$J$14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cmn!$L$10:$L$14</c:f>
              <c:numCache>
                <c:formatCode>#,##0.0</c:formatCode>
                <c:ptCount val="5"/>
                <c:pt idx="0">
                  <c:v>981</c:v>
                </c:pt>
                <c:pt idx="1">
                  <c:v>36</c:v>
                </c:pt>
                <c:pt idx="2" formatCode="General">
                  <c:v>22.5</c:v>
                </c:pt>
                <c:pt idx="3" formatCode="General">
                  <c:v>22.5</c:v>
                </c:pt>
                <c:pt idx="4" formatCode="General">
                  <c:v>1068.3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D-49DB-B449-1EE9A3777C4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cmn!$J$10:$J$14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cmn!$M$10:$M$14</c:f>
              <c:numCache>
                <c:formatCode>#,##0.0</c:formatCode>
                <c:ptCount val="5"/>
                <c:pt idx="0">
                  <c:v>981</c:v>
                </c:pt>
                <c:pt idx="1">
                  <c:v>36</c:v>
                </c:pt>
                <c:pt idx="2" formatCode="General">
                  <c:v>22.5</c:v>
                </c:pt>
                <c:pt idx="3" formatCode="General">
                  <c:v>22.5</c:v>
                </c:pt>
                <c:pt idx="4" formatCode="General">
                  <c:v>1068.3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D-49DB-B449-1EE9A3777C4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cmn!$J$10:$J$14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cmn!$N$10:$N$14</c:f>
              <c:numCache>
                <c:formatCode>General</c:formatCode>
                <c:ptCount val="5"/>
                <c:pt idx="0">
                  <c:v>1286.0999999999999</c:v>
                </c:pt>
                <c:pt idx="1">
                  <c:v>534.79999999999995</c:v>
                </c:pt>
                <c:pt idx="2">
                  <c:v>237.8</c:v>
                </c:pt>
                <c:pt idx="3">
                  <c:v>181.3</c:v>
                </c:pt>
                <c:pt idx="4">
                  <c:v>1638.8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D-49DB-B449-1EE9A3777C4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cmn!$J$10:$J$14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cmn!$O$10:$O$14</c:f>
              <c:numCache>
                <c:formatCode>General</c:formatCode>
                <c:ptCount val="5"/>
                <c:pt idx="0">
                  <c:v>1286.0999999999999</c:v>
                </c:pt>
                <c:pt idx="1">
                  <c:v>534.79999999999995</c:v>
                </c:pt>
                <c:pt idx="2">
                  <c:v>237.8</c:v>
                </c:pt>
                <c:pt idx="3">
                  <c:v>181.3</c:v>
                </c:pt>
                <c:pt idx="4">
                  <c:v>1638.8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6D-49DB-B449-1EE9A3777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FF9933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61949567"/>
        <c:axId val="2061950047"/>
      </c:stockChart>
      <c:catAx>
        <c:axId val="206194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50047"/>
        <c:crosses val="autoZero"/>
        <c:auto val="1"/>
        <c:lblAlgn val="ctr"/>
        <c:lblOffset val="400"/>
        <c:noMultiLvlLbl val="0"/>
      </c:catAx>
      <c:valAx>
        <c:axId val="2061950047"/>
        <c:scaling>
          <c:orientation val="minMax"/>
        </c:scaling>
        <c:delete val="0"/>
        <c:axPos val="l"/>
        <c:numFmt formatCode="&quot;₹&quot;\ 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4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B14030AC-6CFD-4F86-9C45-9B4EE18BABE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AD8ECDDA-84C5-4621-83A7-441CD24B3B1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CA7EA-66A5-CD85-7824-AFEE59F8A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450" cy="725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48F97B-1855-4F33-94AD-FE2CA661C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  <xdr:twoCellAnchor>
    <xdr:from>
      <xdr:col>3</xdr:col>
      <xdr:colOff>291865</xdr:colOff>
      <xdr:row>14</xdr:row>
      <xdr:rowOff>61171</xdr:rowOff>
    </xdr:from>
    <xdr:to>
      <xdr:col>6</xdr:col>
      <xdr:colOff>620435</xdr:colOff>
      <xdr:row>26</xdr:row>
      <xdr:rowOff>8390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C67F3E-292F-1B4E-221C-BBFAB00B0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60ABAB-7517-4B2F-826B-977430D99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D472E8-EAF4-4666-9A41-5339C1AA2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6D515-F090-4602-9397-AE1CC4E6C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94F400-8C1F-44E5-8888-0BED636CE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513669</xdr:colOff>
      <xdr:row>24</xdr:row>
      <xdr:rowOff>13608</xdr:rowOff>
    </xdr:from>
    <xdr:to>
      <xdr:col>14</xdr:col>
      <xdr:colOff>47625</xdr:colOff>
      <xdr:row>37</xdr:row>
      <xdr:rowOff>170091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38393A-963D-D4E2-362E-DFD0FE3CD6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4844" y="4442733"/>
              <a:ext cx="3301094" cy="25091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374197</xdr:colOff>
      <xdr:row>24</xdr:row>
      <xdr:rowOff>6802</xdr:rowOff>
    </xdr:from>
    <xdr:to>
      <xdr:col>19</xdr:col>
      <xdr:colOff>622526</xdr:colOff>
      <xdr:row>37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59257AC-122D-F767-F2EA-F6674E64FC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32510" y="4435927"/>
              <a:ext cx="3458254" cy="25268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321C67-84F3-4641-B67A-C0A5DC4D3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111918</xdr:colOff>
      <xdr:row>7</xdr:row>
      <xdr:rowOff>9525</xdr:rowOff>
    </xdr:from>
    <xdr:to>
      <xdr:col>8</xdr:col>
      <xdr:colOff>150018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579475-9C14-939B-F09A-FA1A25202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85725</xdr:colOff>
      <xdr:row>10</xdr:row>
      <xdr:rowOff>114301</xdr:rowOff>
    </xdr:from>
    <xdr:to>
      <xdr:col>8</xdr:col>
      <xdr:colOff>104775</xdr:colOff>
      <xdr:row>10</xdr:row>
      <xdr:rowOff>138113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6B19DD4-BF3F-7C14-9CD8-BCE397250B10}"/>
            </a:ext>
          </a:extLst>
        </xdr:cNvPr>
        <xdr:cNvCxnSpPr/>
      </xdr:nvCxnSpPr>
      <xdr:spPr>
        <a:xfrm>
          <a:off x="885825" y="1971676"/>
          <a:ext cx="3905250" cy="23812"/>
        </a:xfrm>
        <a:prstGeom prst="line">
          <a:avLst/>
        </a:prstGeom>
        <a:ln w="19050">
          <a:solidFill>
            <a:schemeClr val="bg1">
              <a:lumMod val="6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7B352D-8718-444F-A422-3AA9E887A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7A71-0E68-490D-85B9-CB88245F6373}">
  <dimension ref="A1:B107"/>
  <sheetViews>
    <sheetView topLeftCell="A74" workbookViewId="0">
      <selection sqref="A1:B106"/>
    </sheetView>
  </sheetViews>
  <sheetFormatPr defaultRowHeight="14.25" x14ac:dyDescent="0.45"/>
  <cols>
    <col min="1" max="1" width="10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44760</v>
      </c>
      <c r="B2">
        <v>854.497253</v>
      </c>
    </row>
    <row r="3" spans="1:2" x14ac:dyDescent="0.45">
      <c r="A3" s="1">
        <v>44767</v>
      </c>
      <c r="B3">
        <v>921.62591599999996</v>
      </c>
    </row>
    <row r="4" spans="1:2" x14ac:dyDescent="0.45">
      <c r="A4" s="1">
        <v>44774</v>
      </c>
      <c r="B4">
        <v>894.99920699999996</v>
      </c>
    </row>
    <row r="5" spans="1:2" x14ac:dyDescent="0.45">
      <c r="A5" s="1">
        <v>44781</v>
      </c>
      <c r="B5">
        <v>892.55633499999999</v>
      </c>
    </row>
    <row r="6" spans="1:2" x14ac:dyDescent="0.45">
      <c r="A6" s="1">
        <v>44788</v>
      </c>
      <c r="B6">
        <v>880.73321499999997</v>
      </c>
    </row>
    <row r="7" spans="1:2" x14ac:dyDescent="0.45">
      <c r="A7" s="1">
        <v>44795</v>
      </c>
      <c r="B7">
        <v>862.84167500000001</v>
      </c>
    </row>
    <row r="8" spans="1:2" x14ac:dyDescent="0.45">
      <c r="A8" s="1">
        <v>44802</v>
      </c>
      <c r="B8">
        <v>852.45007299999997</v>
      </c>
    </row>
    <row r="9" spans="1:2" x14ac:dyDescent="0.45">
      <c r="A9" s="1">
        <v>44809</v>
      </c>
      <c r="B9">
        <v>872.49792500000001</v>
      </c>
    </row>
    <row r="10" spans="1:2" x14ac:dyDescent="0.45">
      <c r="A10" s="1">
        <v>44816</v>
      </c>
      <c r="B10">
        <v>850.97955300000001</v>
      </c>
    </row>
    <row r="11" spans="1:2" x14ac:dyDescent="0.45">
      <c r="A11" s="1">
        <v>44823</v>
      </c>
      <c r="B11">
        <v>902.98632799999996</v>
      </c>
    </row>
    <row r="12" spans="1:2" x14ac:dyDescent="0.45">
      <c r="A12" s="1">
        <v>44830</v>
      </c>
      <c r="B12">
        <v>929.99456799999996</v>
      </c>
    </row>
    <row r="13" spans="1:2" x14ac:dyDescent="0.45">
      <c r="A13" s="1">
        <v>44837</v>
      </c>
      <c r="B13">
        <v>936.36682099999996</v>
      </c>
    </row>
    <row r="14" spans="1:2" x14ac:dyDescent="0.45">
      <c r="A14" s="1">
        <v>44844</v>
      </c>
      <c r="B14">
        <v>957.10082999999997</v>
      </c>
    </row>
    <row r="15" spans="1:2" x14ac:dyDescent="0.45">
      <c r="A15" s="1">
        <v>44851</v>
      </c>
      <c r="B15">
        <v>958.47332800000004</v>
      </c>
    </row>
    <row r="16" spans="1:2" x14ac:dyDescent="0.45">
      <c r="A16" s="1">
        <v>44858</v>
      </c>
      <c r="B16">
        <v>970.53143299999999</v>
      </c>
    </row>
    <row r="17" spans="1:2" x14ac:dyDescent="0.45">
      <c r="A17" s="1">
        <v>44865</v>
      </c>
      <c r="B17">
        <v>1019.450134</v>
      </c>
    </row>
    <row r="18" spans="1:2" x14ac:dyDescent="0.45">
      <c r="A18" s="1">
        <v>44872</v>
      </c>
      <c r="B18">
        <v>993.61822500000005</v>
      </c>
    </row>
    <row r="19" spans="1:2" x14ac:dyDescent="0.45">
      <c r="A19" s="1">
        <v>44879</v>
      </c>
      <c r="B19">
        <v>989.74597200000005</v>
      </c>
    </row>
    <row r="20" spans="1:2" x14ac:dyDescent="0.45">
      <c r="A20" s="1">
        <v>44886</v>
      </c>
      <c r="B20">
        <v>1013.519043</v>
      </c>
    </row>
    <row r="21" spans="1:2" x14ac:dyDescent="0.45">
      <c r="A21" s="1">
        <v>44893</v>
      </c>
      <c r="B21">
        <v>1019.548096</v>
      </c>
    </row>
    <row r="22" spans="1:2" x14ac:dyDescent="0.45">
      <c r="A22" s="1">
        <v>44900</v>
      </c>
      <c r="B22">
        <v>973.32531700000004</v>
      </c>
    </row>
    <row r="23" spans="1:2" x14ac:dyDescent="0.45">
      <c r="A23" s="1">
        <v>44907</v>
      </c>
      <c r="B23">
        <v>974.10961899999995</v>
      </c>
    </row>
    <row r="24" spans="1:2" x14ac:dyDescent="0.45">
      <c r="A24" s="1">
        <v>44914</v>
      </c>
      <c r="B24">
        <v>981.85424799999998</v>
      </c>
    </row>
    <row r="25" spans="1:2" x14ac:dyDescent="0.45">
      <c r="A25" s="1">
        <v>44921</v>
      </c>
      <c r="B25">
        <v>981.70721400000002</v>
      </c>
    </row>
    <row r="26" spans="1:2" x14ac:dyDescent="0.45">
      <c r="A26" s="1">
        <v>44928</v>
      </c>
      <c r="B26">
        <v>988.86370799999997</v>
      </c>
    </row>
    <row r="27" spans="1:2" x14ac:dyDescent="0.45">
      <c r="A27" s="1">
        <v>44935</v>
      </c>
      <c r="B27">
        <v>1011.313293</v>
      </c>
    </row>
    <row r="28" spans="1:2" x14ac:dyDescent="0.45">
      <c r="A28" s="1">
        <v>44942</v>
      </c>
      <c r="B28">
        <v>1010.087891</v>
      </c>
    </row>
    <row r="29" spans="1:2" x14ac:dyDescent="0.45">
      <c r="A29" s="1">
        <v>44949</v>
      </c>
      <c r="B29">
        <v>1022.881348</v>
      </c>
    </row>
    <row r="30" spans="1:2" x14ac:dyDescent="0.45">
      <c r="A30" s="1">
        <v>44956</v>
      </c>
      <c r="B30">
        <v>1007.931274</v>
      </c>
    </row>
    <row r="31" spans="1:2" x14ac:dyDescent="0.45">
      <c r="A31" s="1">
        <v>44963</v>
      </c>
      <c r="B31">
        <v>986.80493200000001</v>
      </c>
    </row>
    <row r="32" spans="1:2" x14ac:dyDescent="0.45">
      <c r="A32" s="1">
        <v>44970</v>
      </c>
      <c r="B32">
        <v>972.38610800000004</v>
      </c>
    </row>
    <row r="33" spans="1:2" x14ac:dyDescent="0.45">
      <c r="A33" s="1">
        <v>44977</v>
      </c>
      <c r="B33">
        <v>958.55835000000002</v>
      </c>
    </row>
    <row r="34" spans="1:2" x14ac:dyDescent="0.45">
      <c r="A34" s="1">
        <v>44984</v>
      </c>
      <c r="B34">
        <v>955.00268600000004</v>
      </c>
    </row>
    <row r="35" spans="1:2" x14ac:dyDescent="0.45">
      <c r="A35" s="1">
        <v>44991</v>
      </c>
      <c r="B35">
        <v>943.79229699999996</v>
      </c>
    </row>
    <row r="36" spans="1:2" x14ac:dyDescent="0.45">
      <c r="A36" s="1">
        <v>44998</v>
      </c>
      <c r="B36">
        <v>945.91589399999998</v>
      </c>
    </row>
    <row r="37" spans="1:2" x14ac:dyDescent="0.45">
      <c r="A37" s="1">
        <v>45005</v>
      </c>
      <c r="B37">
        <v>960.87939500000005</v>
      </c>
    </row>
    <row r="38" spans="1:2" x14ac:dyDescent="0.45">
      <c r="A38" s="1">
        <v>45012</v>
      </c>
      <c r="B38">
        <v>971.00329599999998</v>
      </c>
    </row>
    <row r="39" spans="1:2" x14ac:dyDescent="0.45">
      <c r="A39" s="1">
        <v>45019</v>
      </c>
      <c r="B39">
        <v>999.64642300000003</v>
      </c>
    </row>
    <row r="40" spans="1:2" x14ac:dyDescent="0.45">
      <c r="A40" s="1">
        <v>45026</v>
      </c>
      <c r="B40">
        <v>991.15234399999997</v>
      </c>
    </row>
    <row r="41" spans="1:2" x14ac:dyDescent="0.45">
      <c r="A41" s="1">
        <v>45033</v>
      </c>
      <c r="B41">
        <v>977.27520800000002</v>
      </c>
    </row>
    <row r="42" spans="1:2" x14ac:dyDescent="0.45">
      <c r="A42" s="1">
        <v>45040</v>
      </c>
      <c r="B42">
        <v>975.49737500000003</v>
      </c>
    </row>
    <row r="43" spans="1:2" x14ac:dyDescent="0.45">
      <c r="A43" s="1">
        <v>45047</v>
      </c>
      <c r="B43">
        <v>958.50897199999997</v>
      </c>
    </row>
    <row r="44" spans="1:2" x14ac:dyDescent="0.45">
      <c r="A44" s="1">
        <v>45054</v>
      </c>
      <c r="B44">
        <v>944.23681599999998</v>
      </c>
    </row>
    <row r="45" spans="1:2" x14ac:dyDescent="0.45">
      <c r="A45" s="1">
        <v>45061</v>
      </c>
      <c r="B45">
        <v>914.45770300000004</v>
      </c>
    </row>
    <row r="46" spans="1:2" x14ac:dyDescent="0.45">
      <c r="A46" s="1">
        <v>45068</v>
      </c>
      <c r="B46">
        <v>957.96575900000005</v>
      </c>
    </row>
    <row r="47" spans="1:2" x14ac:dyDescent="0.45">
      <c r="A47" s="1">
        <v>45075</v>
      </c>
      <c r="B47">
        <v>987.30029300000001</v>
      </c>
    </row>
    <row r="48" spans="1:2" x14ac:dyDescent="0.45">
      <c r="A48" s="1">
        <v>45082</v>
      </c>
      <c r="B48">
        <v>971.84283400000004</v>
      </c>
    </row>
    <row r="49" spans="1:2" x14ac:dyDescent="0.45">
      <c r="A49" s="1">
        <v>45089</v>
      </c>
      <c r="B49">
        <v>979.79382299999997</v>
      </c>
    </row>
    <row r="50" spans="1:2" x14ac:dyDescent="0.45">
      <c r="A50" s="1">
        <v>45096</v>
      </c>
      <c r="B50">
        <v>979.25061000000005</v>
      </c>
    </row>
    <row r="51" spans="1:2" x14ac:dyDescent="0.45">
      <c r="A51" s="1">
        <v>45103</v>
      </c>
      <c r="B51">
        <v>1038.6604</v>
      </c>
    </row>
    <row r="52" spans="1:2" x14ac:dyDescent="0.45">
      <c r="A52" s="1">
        <v>45110</v>
      </c>
      <c r="B52">
        <v>1022.955994</v>
      </c>
    </row>
    <row r="53" spans="1:2" x14ac:dyDescent="0.45">
      <c r="A53" s="1">
        <v>45117</v>
      </c>
      <c r="B53">
        <v>1059.7476810000001</v>
      </c>
    </row>
    <row r="54" spans="1:2" x14ac:dyDescent="0.45">
      <c r="A54" s="1">
        <v>45124</v>
      </c>
      <c r="B54">
        <v>1083.650024</v>
      </c>
    </row>
    <row r="55" spans="1:2" x14ac:dyDescent="0.45">
      <c r="A55" s="1">
        <v>45131</v>
      </c>
      <c r="B55">
        <v>1124.540649</v>
      </c>
    </row>
    <row r="56" spans="1:2" x14ac:dyDescent="0.45">
      <c r="A56" s="1">
        <v>45138</v>
      </c>
      <c r="B56">
        <v>1128.914307</v>
      </c>
    </row>
    <row r="57" spans="1:2" x14ac:dyDescent="0.45">
      <c r="A57" s="1">
        <v>45145</v>
      </c>
      <c r="B57">
        <v>1122.372437</v>
      </c>
    </row>
    <row r="58" spans="1:2" x14ac:dyDescent="0.45">
      <c r="A58" s="1">
        <v>45152</v>
      </c>
      <c r="B58">
        <v>1124.900024</v>
      </c>
    </row>
    <row r="59" spans="1:2" x14ac:dyDescent="0.45">
      <c r="A59" s="1">
        <v>45159</v>
      </c>
      <c r="B59">
        <v>1096.552124</v>
      </c>
    </row>
    <row r="60" spans="1:2" x14ac:dyDescent="0.45">
      <c r="A60" s="1">
        <v>45166</v>
      </c>
      <c r="B60">
        <v>1099.2282709999999</v>
      </c>
    </row>
    <row r="61" spans="1:2" x14ac:dyDescent="0.45">
      <c r="A61" s="1">
        <v>45173</v>
      </c>
      <c r="B61">
        <v>1120.4891359999999</v>
      </c>
    </row>
    <row r="62" spans="1:2" x14ac:dyDescent="0.45">
      <c r="A62" s="1">
        <v>45180</v>
      </c>
      <c r="B62">
        <v>1139.6687010000001</v>
      </c>
    </row>
    <row r="63" spans="1:2" x14ac:dyDescent="0.45">
      <c r="A63" s="1">
        <v>45187</v>
      </c>
      <c r="B63">
        <v>1122.372437</v>
      </c>
    </row>
    <row r="64" spans="1:2" x14ac:dyDescent="0.45">
      <c r="A64" s="1">
        <v>45194</v>
      </c>
      <c r="B64">
        <v>1148.4407960000001</v>
      </c>
    </row>
    <row r="65" spans="1:2" x14ac:dyDescent="0.45">
      <c r="A65" s="1">
        <v>45201</v>
      </c>
      <c r="B65">
        <v>1117.3670649999999</v>
      </c>
    </row>
    <row r="66" spans="1:2" x14ac:dyDescent="0.45">
      <c r="A66" s="1">
        <v>45208</v>
      </c>
      <c r="B66">
        <v>1135.208496</v>
      </c>
    </row>
    <row r="67" spans="1:2" x14ac:dyDescent="0.45">
      <c r="A67" s="1">
        <v>45215</v>
      </c>
      <c r="B67">
        <v>1132.13562</v>
      </c>
    </row>
    <row r="68" spans="1:2" x14ac:dyDescent="0.45">
      <c r="A68" s="1">
        <v>45222</v>
      </c>
      <c r="B68">
        <v>1101.5079350000001</v>
      </c>
    </row>
    <row r="69" spans="1:2" x14ac:dyDescent="0.45">
      <c r="A69" s="1">
        <v>45229</v>
      </c>
      <c r="B69">
        <v>1131.0454099999999</v>
      </c>
    </row>
    <row r="70" spans="1:2" x14ac:dyDescent="0.45">
      <c r="A70" s="1">
        <v>45236</v>
      </c>
      <c r="B70">
        <v>1168.958374</v>
      </c>
    </row>
    <row r="71" spans="1:2" x14ac:dyDescent="0.45">
      <c r="A71" s="1">
        <v>45243</v>
      </c>
      <c r="B71">
        <v>1184.073975</v>
      </c>
    </row>
    <row r="72" spans="1:2" x14ac:dyDescent="0.45">
      <c r="A72" s="1">
        <v>45250</v>
      </c>
      <c r="B72">
        <v>1184.9163820000001</v>
      </c>
    </row>
    <row r="73" spans="1:2" x14ac:dyDescent="0.45">
      <c r="A73" s="1">
        <v>45257</v>
      </c>
      <c r="B73">
        <v>1220.401001</v>
      </c>
    </row>
    <row r="74" spans="1:2" x14ac:dyDescent="0.45">
      <c r="A74" s="1">
        <v>45264</v>
      </c>
      <c r="B74">
        <v>1224.9110109999999</v>
      </c>
    </row>
    <row r="75" spans="1:2" x14ac:dyDescent="0.45">
      <c r="A75" s="1">
        <v>45271</v>
      </c>
      <c r="B75">
        <v>1224.8614500000001</v>
      </c>
    </row>
    <row r="76" spans="1:2" x14ac:dyDescent="0.45">
      <c r="A76" s="1">
        <v>45278</v>
      </c>
      <c r="B76">
        <v>1232.6917719999999</v>
      </c>
    </row>
    <row r="77" spans="1:2" x14ac:dyDescent="0.45">
      <c r="A77" s="1">
        <v>45285</v>
      </c>
      <c r="B77">
        <v>1248.352539</v>
      </c>
    </row>
    <row r="78" spans="1:2" x14ac:dyDescent="0.45">
      <c r="A78" s="1">
        <v>45292</v>
      </c>
      <c r="B78">
        <v>1288.74353</v>
      </c>
    </row>
    <row r="79" spans="1:2" x14ac:dyDescent="0.45">
      <c r="A79" s="1">
        <v>45299</v>
      </c>
      <c r="B79">
        <v>1314.2666019999999</v>
      </c>
    </row>
    <row r="80" spans="1:2" x14ac:dyDescent="0.45">
      <c r="A80" s="1">
        <v>45306</v>
      </c>
      <c r="B80">
        <v>1323.831543</v>
      </c>
    </row>
    <row r="81" spans="1:2" x14ac:dyDescent="0.45">
      <c r="A81" s="1">
        <v>45313</v>
      </c>
      <c r="B81">
        <v>1356.24353</v>
      </c>
    </row>
    <row r="82" spans="1:2" x14ac:dyDescent="0.45">
      <c r="A82" s="1">
        <v>45320</v>
      </c>
      <c r="B82">
        <v>1404.1674800000001</v>
      </c>
    </row>
    <row r="83" spans="1:2" x14ac:dyDescent="0.45">
      <c r="A83" s="1">
        <v>45327</v>
      </c>
      <c r="B83">
        <v>1521.2764890000001</v>
      </c>
    </row>
    <row r="84" spans="1:2" x14ac:dyDescent="0.45">
      <c r="A84" s="1">
        <v>45334</v>
      </c>
      <c r="B84">
        <v>1505.17688</v>
      </c>
    </row>
    <row r="85" spans="1:2" x14ac:dyDescent="0.45">
      <c r="A85" s="1">
        <v>45341</v>
      </c>
      <c r="B85">
        <v>1556.3148189999999</v>
      </c>
    </row>
    <row r="86" spans="1:2" x14ac:dyDescent="0.45">
      <c r="A86" s="1">
        <v>45348</v>
      </c>
      <c r="B86">
        <v>1554.3210449999999</v>
      </c>
    </row>
    <row r="87" spans="1:2" x14ac:dyDescent="0.45">
      <c r="A87" s="1">
        <v>45355</v>
      </c>
      <c r="B87">
        <v>1600.624268</v>
      </c>
    </row>
    <row r="88" spans="1:2" x14ac:dyDescent="0.45">
      <c r="A88" s="1">
        <v>45362</v>
      </c>
      <c r="B88">
        <v>1543.30603</v>
      </c>
    </row>
    <row r="89" spans="1:2" x14ac:dyDescent="0.45">
      <c r="A89" s="1">
        <v>45369</v>
      </c>
      <c r="B89">
        <v>1603.8142089999999</v>
      </c>
    </row>
    <row r="90" spans="1:2" x14ac:dyDescent="0.45">
      <c r="A90" s="1">
        <v>45376</v>
      </c>
      <c r="B90">
        <v>1615.4273679999999</v>
      </c>
    </row>
    <row r="91" spans="1:2" x14ac:dyDescent="0.45">
      <c r="A91" s="1">
        <v>45383</v>
      </c>
      <c r="B91">
        <v>1603.913818</v>
      </c>
    </row>
    <row r="92" spans="1:2" x14ac:dyDescent="0.45">
      <c r="A92" s="1">
        <v>45390</v>
      </c>
      <c r="B92">
        <v>1535.1319579999999</v>
      </c>
    </row>
    <row r="93" spans="1:2" x14ac:dyDescent="0.45">
      <c r="A93" s="1">
        <v>45397</v>
      </c>
      <c r="B93">
        <v>1517.986328</v>
      </c>
    </row>
    <row r="94" spans="1:2" x14ac:dyDescent="0.45">
      <c r="A94" s="1">
        <v>45404</v>
      </c>
      <c r="B94">
        <v>1501.78772</v>
      </c>
    </row>
    <row r="95" spans="1:2" x14ac:dyDescent="0.45">
      <c r="A95" s="1">
        <v>45411</v>
      </c>
      <c r="B95">
        <v>1506.373169</v>
      </c>
    </row>
    <row r="96" spans="1:2" x14ac:dyDescent="0.45">
      <c r="A96" s="1">
        <v>45418</v>
      </c>
      <c r="B96">
        <v>1501.78772</v>
      </c>
    </row>
    <row r="97" spans="1:2" x14ac:dyDescent="0.45">
      <c r="A97" s="1">
        <v>45425</v>
      </c>
      <c r="B97">
        <v>1527.0576169999999</v>
      </c>
    </row>
    <row r="98" spans="1:2" x14ac:dyDescent="0.45">
      <c r="A98" s="1">
        <v>45432</v>
      </c>
      <c r="B98">
        <v>1482.000366</v>
      </c>
    </row>
    <row r="99" spans="1:2" x14ac:dyDescent="0.45">
      <c r="A99" s="1">
        <v>45439</v>
      </c>
      <c r="B99">
        <v>1455.185547</v>
      </c>
    </row>
    <row r="100" spans="1:2" x14ac:dyDescent="0.45">
      <c r="A100" s="1">
        <v>45446</v>
      </c>
      <c r="B100">
        <v>1502.0866699999999</v>
      </c>
    </row>
    <row r="101" spans="1:2" x14ac:dyDescent="0.45">
      <c r="A101" s="1">
        <v>45453</v>
      </c>
      <c r="B101">
        <v>1511.207764</v>
      </c>
    </row>
    <row r="102" spans="1:2" x14ac:dyDescent="0.45">
      <c r="A102" s="1">
        <v>45460</v>
      </c>
      <c r="B102">
        <v>1462.611938</v>
      </c>
    </row>
    <row r="103" spans="1:2" x14ac:dyDescent="0.45">
      <c r="A103" s="1">
        <v>45467</v>
      </c>
      <c r="B103">
        <v>1516.0424800000001</v>
      </c>
    </row>
    <row r="104" spans="1:2" x14ac:dyDescent="0.45">
      <c r="A104" s="1">
        <v>45474</v>
      </c>
      <c r="B104">
        <v>1563.442139</v>
      </c>
    </row>
    <row r="105" spans="1:2" x14ac:dyDescent="0.45">
      <c r="A105" s="1">
        <v>45481</v>
      </c>
      <c r="B105">
        <v>1572.314087</v>
      </c>
    </row>
    <row r="106" spans="1:2" x14ac:dyDescent="0.45">
      <c r="A106" s="1">
        <v>45488</v>
      </c>
      <c r="B106">
        <v>1568.650024</v>
      </c>
    </row>
    <row r="107" spans="1:2" x14ac:dyDescent="0.45">
      <c r="A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F1E7-A13F-4C4A-8164-E091DB8298A0}">
  <dimension ref="A1:B106"/>
  <sheetViews>
    <sheetView topLeftCell="A73" workbookViewId="0">
      <selection activeCell="B2" sqref="B2:B106"/>
    </sheetView>
  </sheetViews>
  <sheetFormatPr defaultRowHeight="14.25" x14ac:dyDescent="0.45"/>
  <cols>
    <col min="1" max="1" width="10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44760</v>
      </c>
      <c r="B2">
        <v>16719.449218999998</v>
      </c>
    </row>
    <row r="3" spans="1:2" x14ac:dyDescent="0.45">
      <c r="A3" s="1">
        <v>44767</v>
      </c>
      <c r="B3">
        <v>17158.25</v>
      </c>
    </row>
    <row r="4" spans="1:2" x14ac:dyDescent="0.45">
      <c r="A4" s="1">
        <v>44774</v>
      </c>
      <c r="B4">
        <v>17397.5</v>
      </c>
    </row>
    <row r="5" spans="1:2" x14ac:dyDescent="0.45">
      <c r="A5" s="1">
        <v>44781</v>
      </c>
      <c r="B5">
        <v>17698.150390999999</v>
      </c>
    </row>
    <row r="6" spans="1:2" x14ac:dyDescent="0.45">
      <c r="A6" s="1">
        <v>44788</v>
      </c>
      <c r="B6">
        <v>17758.449218999998</v>
      </c>
    </row>
    <row r="7" spans="1:2" x14ac:dyDescent="0.45">
      <c r="A7" s="1">
        <v>44795</v>
      </c>
      <c r="B7">
        <v>17558.900390999999</v>
      </c>
    </row>
    <row r="8" spans="1:2" x14ac:dyDescent="0.45">
      <c r="A8" s="1">
        <v>44802</v>
      </c>
      <c r="B8">
        <v>17539.449218999998</v>
      </c>
    </row>
    <row r="9" spans="1:2" x14ac:dyDescent="0.45">
      <c r="A9" s="1">
        <v>44809</v>
      </c>
      <c r="B9">
        <v>17833.349609000001</v>
      </c>
    </row>
    <row r="10" spans="1:2" x14ac:dyDescent="0.45">
      <c r="A10" s="1">
        <v>44816</v>
      </c>
      <c r="B10">
        <v>17530.849609000001</v>
      </c>
    </row>
    <row r="11" spans="1:2" x14ac:dyDescent="0.45">
      <c r="A11" s="1">
        <v>44823</v>
      </c>
      <c r="B11">
        <v>17327.349609000001</v>
      </c>
    </row>
    <row r="12" spans="1:2" x14ac:dyDescent="0.45">
      <c r="A12" s="1">
        <v>44830</v>
      </c>
      <c r="B12">
        <v>17094.349609000001</v>
      </c>
    </row>
    <row r="13" spans="1:2" x14ac:dyDescent="0.45">
      <c r="A13" s="1">
        <v>44837</v>
      </c>
      <c r="B13">
        <v>17314.650390999999</v>
      </c>
    </row>
    <row r="14" spans="1:2" x14ac:dyDescent="0.45">
      <c r="A14" s="1">
        <v>44844</v>
      </c>
      <c r="B14">
        <v>17185.699218999998</v>
      </c>
    </row>
    <row r="15" spans="1:2" x14ac:dyDescent="0.45">
      <c r="A15" s="1">
        <v>44851</v>
      </c>
      <c r="B15">
        <v>17576.300781000002</v>
      </c>
    </row>
    <row r="16" spans="1:2" x14ac:dyDescent="0.45">
      <c r="A16" s="1">
        <v>44858</v>
      </c>
      <c r="B16">
        <v>17786.800781000002</v>
      </c>
    </row>
    <row r="17" spans="1:2" x14ac:dyDescent="0.45">
      <c r="A17" s="1">
        <v>44865</v>
      </c>
      <c r="B17">
        <v>18117.150390999999</v>
      </c>
    </row>
    <row r="18" spans="1:2" x14ac:dyDescent="0.45">
      <c r="A18" s="1">
        <v>44872</v>
      </c>
      <c r="B18">
        <v>18349.699218999998</v>
      </c>
    </row>
    <row r="19" spans="1:2" x14ac:dyDescent="0.45">
      <c r="A19" s="1">
        <v>44879</v>
      </c>
      <c r="B19">
        <v>18307.650390999999</v>
      </c>
    </row>
    <row r="20" spans="1:2" x14ac:dyDescent="0.45">
      <c r="A20" s="1">
        <v>44886</v>
      </c>
      <c r="B20">
        <v>18512.75</v>
      </c>
    </row>
    <row r="21" spans="1:2" x14ac:dyDescent="0.45">
      <c r="A21" s="1">
        <v>44893</v>
      </c>
      <c r="B21">
        <v>18696.099609000001</v>
      </c>
    </row>
    <row r="22" spans="1:2" x14ac:dyDescent="0.45">
      <c r="A22" s="1">
        <v>44900</v>
      </c>
      <c r="B22">
        <v>18496.599609000001</v>
      </c>
    </row>
    <row r="23" spans="1:2" x14ac:dyDescent="0.45">
      <c r="A23" s="1">
        <v>44907</v>
      </c>
      <c r="B23">
        <v>18269</v>
      </c>
    </row>
    <row r="24" spans="1:2" x14ac:dyDescent="0.45">
      <c r="A24" s="1">
        <v>44914</v>
      </c>
      <c r="B24">
        <v>17806.800781000002</v>
      </c>
    </row>
    <row r="25" spans="1:2" x14ac:dyDescent="0.45">
      <c r="A25" s="1">
        <v>44921</v>
      </c>
      <c r="B25">
        <v>18105.300781000002</v>
      </c>
    </row>
    <row r="26" spans="1:2" x14ac:dyDescent="0.45">
      <c r="A26" s="1">
        <v>44928</v>
      </c>
      <c r="B26">
        <v>17859.449218999998</v>
      </c>
    </row>
    <row r="27" spans="1:2" x14ac:dyDescent="0.45">
      <c r="A27" s="1">
        <v>44935</v>
      </c>
      <c r="B27">
        <v>17956.599609000001</v>
      </c>
    </row>
    <row r="28" spans="1:2" x14ac:dyDescent="0.45">
      <c r="A28" s="1">
        <v>44942</v>
      </c>
      <c r="B28">
        <v>18027.650390999999</v>
      </c>
    </row>
    <row r="29" spans="1:2" x14ac:dyDescent="0.45">
      <c r="A29" s="1">
        <v>44949</v>
      </c>
      <c r="B29">
        <v>17604.349609000001</v>
      </c>
    </row>
    <row r="30" spans="1:2" x14ac:dyDescent="0.45">
      <c r="A30" s="1">
        <v>44956</v>
      </c>
      <c r="B30">
        <v>17854.050781000002</v>
      </c>
    </row>
    <row r="31" spans="1:2" x14ac:dyDescent="0.45">
      <c r="A31" s="1">
        <v>44963</v>
      </c>
      <c r="B31">
        <v>17856.5</v>
      </c>
    </row>
    <row r="32" spans="1:2" x14ac:dyDescent="0.45">
      <c r="A32" s="1">
        <v>44970</v>
      </c>
      <c r="B32">
        <v>17944.199218999998</v>
      </c>
    </row>
    <row r="33" spans="1:2" x14ac:dyDescent="0.45">
      <c r="A33" s="1">
        <v>44977</v>
      </c>
      <c r="B33">
        <v>17465.800781000002</v>
      </c>
    </row>
    <row r="34" spans="1:2" x14ac:dyDescent="0.45">
      <c r="A34" s="1">
        <v>44984</v>
      </c>
      <c r="B34">
        <v>17594.349609000001</v>
      </c>
    </row>
    <row r="35" spans="1:2" x14ac:dyDescent="0.45">
      <c r="A35" s="1">
        <v>44991</v>
      </c>
      <c r="B35">
        <v>17412.900390999999</v>
      </c>
    </row>
    <row r="36" spans="1:2" x14ac:dyDescent="0.45">
      <c r="A36" s="1">
        <v>44998</v>
      </c>
      <c r="B36">
        <v>17100.050781000002</v>
      </c>
    </row>
    <row r="37" spans="1:2" x14ac:dyDescent="0.45">
      <c r="A37" s="1">
        <v>45005</v>
      </c>
      <c r="B37">
        <v>16945.050781000002</v>
      </c>
    </row>
    <row r="38" spans="1:2" x14ac:dyDescent="0.45">
      <c r="A38" s="1">
        <v>45012</v>
      </c>
      <c r="B38">
        <v>17359.75</v>
      </c>
    </row>
    <row r="39" spans="1:2" x14ac:dyDescent="0.45">
      <c r="A39" s="1">
        <v>45019</v>
      </c>
      <c r="B39">
        <v>17599.150390999999</v>
      </c>
    </row>
    <row r="40" spans="1:2" x14ac:dyDescent="0.45">
      <c r="A40" s="1">
        <v>45026</v>
      </c>
      <c r="B40">
        <v>17828</v>
      </c>
    </row>
    <row r="41" spans="1:2" x14ac:dyDescent="0.45">
      <c r="A41" s="1">
        <v>45033</v>
      </c>
      <c r="B41">
        <v>17624.050781000002</v>
      </c>
    </row>
    <row r="42" spans="1:2" x14ac:dyDescent="0.45">
      <c r="A42" s="1">
        <v>45040</v>
      </c>
      <c r="B42">
        <v>18065</v>
      </c>
    </row>
    <row r="43" spans="1:2" x14ac:dyDescent="0.45">
      <c r="A43" s="1">
        <v>45047</v>
      </c>
      <c r="B43">
        <v>18069</v>
      </c>
    </row>
    <row r="44" spans="1:2" x14ac:dyDescent="0.45">
      <c r="A44" s="1">
        <v>45054</v>
      </c>
      <c r="B44">
        <v>18314.800781000002</v>
      </c>
    </row>
    <row r="45" spans="1:2" x14ac:dyDescent="0.45">
      <c r="A45" s="1">
        <v>45061</v>
      </c>
      <c r="B45">
        <v>18203.400390999999</v>
      </c>
    </row>
    <row r="46" spans="1:2" x14ac:dyDescent="0.45">
      <c r="A46" s="1">
        <v>45068</v>
      </c>
      <c r="B46">
        <v>18499.349609000001</v>
      </c>
    </row>
    <row r="47" spans="1:2" x14ac:dyDescent="0.45">
      <c r="A47" s="1">
        <v>45075</v>
      </c>
      <c r="B47">
        <v>18534.099609000001</v>
      </c>
    </row>
    <row r="48" spans="1:2" x14ac:dyDescent="0.45">
      <c r="A48" s="1">
        <v>45082</v>
      </c>
      <c r="B48">
        <v>18563.400390999999</v>
      </c>
    </row>
    <row r="49" spans="1:2" x14ac:dyDescent="0.45">
      <c r="A49" s="1">
        <v>45089</v>
      </c>
      <c r="B49">
        <v>18826</v>
      </c>
    </row>
    <row r="50" spans="1:2" x14ac:dyDescent="0.45">
      <c r="A50" s="1">
        <v>45096</v>
      </c>
      <c r="B50">
        <v>18665.5</v>
      </c>
    </row>
    <row r="51" spans="1:2" x14ac:dyDescent="0.45">
      <c r="A51" s="1">
        <v>45103</v>
      </c>
      <c r="B51">
        <v>19189.050781000002</v>
      </c>
    </row>
    <row r="52" spans="1:2" x14ac:dyDescent="0.45">
      <c r="A52" s="1">
        <v>45110</v>
      </c>
      <c r="B52">
        <v>19331.800781000002</v>
      </c>
    </row>
    <row r="53" spans="1:2" x14ac:dyDescent="0.45">
      <c r="A53" s="1">
        <v>45117</v>
      </c>
      <c r="B53">
        <v>19564.5</v>
      </c>
    </row>
    <row r="54" spans="1:2" x14ac:dyDescent="0.45">
      <c r="A54" s="1">
        <v>45124</v>
      </c>
      <c r="B54">
        <v>19745</v>
      </c>
    </row>
    <row r="55" spans="1:2" x14ac:dyDescent="0.45">
      <c r="A55" s="1">
        <v>45131</v>
      </c>
      <c r="B55">
        <v>19646.050781000002</v>
      </c>
    </row>
    <row r="56" spans="1:2" x14ac:dyDescent="0.45">
      <c r="A56" s="1">
        <v>45138</v>
      </c>
      <c r="B56">
        <v>19517</v>
      </c>
    </row>
    <row r="57" spans="1:2" x14ac:dyDescent="0.45">
      <c r="A57" s="1">
        <v>45145</v>
      </c>
      <c r="B57">
        <v>19428.300781000002</v>
      </c>
    </row>
    <row r="58" spans="1:2" x14ac:dyDescent="0.45">
      <c r="A58" s="1">
        <v>45152</v>
      </c>
      <c r="B58">
        <v>19310.150390999999</v>
      </c>
    </row>
    <row r="59" spans="1:2" x14ac:dyDescent="0.45">
      <c r="A59" s="1">
        <v>45159</v>
      </c>
      <c r="B59">
        <v>19265.800781000002</v>
      </c>
    </row>
    <row r="60" spans="1:2" x14ac:dyDescent="0.45">
      <c r="A60" s="1">
        <v>45166</v>
      </c>
      <c r="B60">
        <v>19435.300781000002</v>
      </c>
    </row>
    <row r="61" spans="1:2" x14ac:dyDescent="0.45">
      <c r="A61" s="1">
        <v>45173</v>
      </c>
      <c r="B61">
        <v>19819.949218999998</v>
      </c>
    </row>
    <row r="62" spans="1:2" x14ac:dyDescent="0.45">
      <c r="A62" s="1">
        <v>45180</v>
      </c>
      <c r="B62">
        <v>20192.349609000001</v>
      </c>
    </row>
    <row r="63" spans="1:2" x14ac:dyDescent="0.45">
      <c r="A63" s="1">
        <v>45187</v>
      </c>
      <c r="B63">
        <v>19674.25</v>
      </c>
    </row>
    <row r="64" spans="1:2" x14ac:dyDescent="0.45">
      <c r="A64" s="1">
        <v>45194</v>
      </c>
      <c r="B64">
        <v>19638.300781000002</v>
      </c>
    </row>
    <row r="65" spans="1:2" x14ac:dyDescent="0.45">
      <c r="A65" s="1">
        <v>45201</v>
      </c>
      <c r="B65">
        <v>19653.5</v>
      </c>
    </row>
    <row r="66" spans="1:2" x14ac:dyDescent="0.45">
      <c r="A66" s="1">
        <v>45208</v>
      </c>
      <c r="B66">
        <v>19751.050781000002</v>
      </c>
    </row>
    <row r="67" spans="1:2" x14ac:dyDescent="0.45">
      <c r="A67" s="1">
        <v>45215</v>
      </c>
      <c r="B67">
        <v>19542.650390999999</v>
      </c>
    </row>
    <row r="68" spans="1:2" x14ac:dyDescent="0.45">
      <c r="A68" s="1">
        <v>45222</v>
      </c>
      <c r="B68">
        <v>19047.25</v>
      </c>
    </row>
    <row r="69" spans="1:2" x14ac:dyDescent="0.45">
      <c r="A69" s="1">
        <v>45229</v>
      </c>
      <c r="B69">
        <v>19230.599609000001</v>
      </c>
    </row>
    <row r="70" spans="1:2" x14ac:dyDescent="0.45">
      <c r="A70" s="1">
        <v>45236</v>
      </c>
      <c r="B70">
        <v>19425.349609000001</v>
      </c>
    </row>
    <row r="71" spans="1:2" x14ac:dyDescent="0.45">
      <c r="A71" s="1">
        <v>45243</v>
      </c>
      <c r="B71">
        <v>19731.800781000002</v>
      </c>
    </row>
    <row r="72" spans="1:2" x14ac:dyDescent="0.45">
      <c r="A72" s="1">
        <v>45250</v>
      </c>
      <c r="B72">
        <v>19794.699218999998</v>
      </c>
    </row>
    <row r="73" spans="1:2" x14ac:dyDescent="0.45">
      <c r="A73" s="1">
        <v>45257</v>
      </c>
      <c r="B73">
        <v>20267.900390999999</v>
      </c>
    </row>
    <row r="74" spans="1:2" x14ac:dyDescent="0.45">
      <c r="A74" s="1">
        <v>45264</v>
      </c>
      <c r="B74">
        <v>20969.400390999999</v>
      </c>
    </row>
    <row r="75" spans="1:2" x14ac:dyDescent="0.45">
      <c r="A75" s="1">
        <v>45271</v>
      </c>
      <c r="B75">
        <v>21456.650390999999</v>
      </c>
    </row>
    <row r="76" spans="1:2" x14ac:dyDescent="0.45">
      <c r="A76" s="1">
        <v>45278</v>
      </c>
      <c r="B76">
        <v>21349.400390999999</v>
      </c>
    </row>
    <row r="77" spans="1:2" x14ac:dyDescent="0.45">
      <c r="A77" s="1">
        <v>45285</v>
      </c>
      <c r="B77">
        <v>21731.400390999999</v>
      </c>
    </row>
    <row r="78" spans="1:2" x14ac:dyDescent="0.45">
      <c r="A78" s="1">
        <v>45292</v>
      </c>
      <c r="B78">
        <v>21710.800781000002</v>
      </c>
    </row>
    <row r="79" spans="1:2" x14ac:dyDescent="0.45">
      <c r="A79" s="1">
        <v>45299</v>
      </c>
      <c r="B79">
        <v>21894.550781000002</v>
      </c>
    </row>
    <row r="80" spans="1:2" x14ac:dyDescent="0.45">
      <c r="A80" s="1">
        <v>45306</v>
      </c>
      <c r="B80">
        <v>21622.400390999999</v>
      </c>
    </row>
    <row r="81" spans="1:2" x14ac:dyDescent="0.45">
      <c r="A81" s="1">
        <v>45313</v>
      </c>
      <c r="B81">
        <v>21352.599609000001</v>
      </c>
    </row>
    <row r="82" spans="1:2" x14ac:dyDescent="0.45">
      <c r="A82" s="1">
        <v>45320</v>
      </c>
      <c r="B82">
        <v>21853.800781000002</v>
      </c>
    </row>
    <row r="83" spans="1:2" x14ac:dyDescent="0.45">
      <c r="A83" s="1">
        <v>45327</v>
      </c>
      <c r="B83">
        <v>21782.5</v>
      </c>
    </row>
    <row r="84" spans="1:2" x14ac:dyDescent="0.45">
      <c r="A84" s="1">
        <v>45334</v>
      </c>
      <c r="B84">
        <v>22040.699218999998</v>
      </c>
    </row>
    <row r="85" spans="1:2" x14ac:dyDescent="0.45">
      <c r="A85" s="1">
        <v>45341</v>
      </c>
      <c r="B85">
        <v>22212.699218999998</v>
      </c>
    </row>
    <row r="86" spans="1:2" x14ac:dyDescent="0.45">
      <c r="A86" s="1">
        <v>45348</v>
      </c>
      <c r="B86">
        <v>22338.75</v>
      </c>
    </row>
    <row r="87" spans="1:2" x14ac:dyDescent="0.45">
      <c r="A87" s="1">
        <v>45355</v>
      </c>
      <c r="B87">
        <v>22493.550781000002</v>
      </c>
    </row>
    <row r="88" spans="1:2" x14ac:dyDescent="0.45">
      <c r="A88" s="1">
        <v>45362</v>
      </c>
      <c r="B88">
        <v>22023.349609000001</v>
      </c>
    </row>
    <row r="89" spans="1:2" x14ac:dyDescent="0.45">
      <c r="A89" s="1">
        <v>45369</v>
      </c>
      <c r="B89">
        <v>22096.75</v>
      </c>
    </row>
    <row r="90" spans="1:2" x14ac:dyDescent="0.45">
      <c r="A90" s="1">
        <v>45376</v>
      </c>
      <c r="B90">
        <v>22326.900390999999</v>
      </c>
    </row>
    <row r="91" spans="1:2" x14ac:dyDescent="0.45">
      <c r="A91" s="1">
        <v>45383</v>
      </c>
      <c r="B91">
        <v>22513.699218999998</v>
      </c>
    </row>
    <row r="92" spans="1:2" x14ac:dyDescent="0.45">
      <c r="A92" s="1">
        <v>45390</v>
      </c>
      <c r="B92">
        <v>22519.400390999999</v>
      </c>
    </row>
    <row r="93" spans="1:2" x14ac:dyDescent="0.45">
      <c r="A93" s="1">
        <v>45397</v>
      </c>
      <c r="B93">
        <v>22147</v>
      </c>
    </row>
    <row r="94" spans="1:2" x14ac:dyDescent="0.45">
      <c r="A94" s="1">
        <v>45404</v>
      </c>
      <c r="B94">
        <v>22419.949218999998</v>
      </c>
    </row>
    <row r="95" spans="1:2" x14ac:dyDescent="0.45">
      <c r="A95" s="1">
        <v>45411</v>
      </c>
      <c r="B95">
        <v>22475.849609000001</v>
      </c>
    </row>
    <row r="96" spans="1:2" x14ac:dyDescent="0.45">
      <c r="A96" s="1">
        <v>45418</v>
      </c>
      <c r="B96">
        <v>22055.199218999998</v>
      </c>
    </row>
    <row r="97" spans="1:2" x14ac:dyDescent="0.45">
      <c r="A97" s="1">
        <v>45425</v>
      </c>
      <c r="B97">
        <v>22466.099609000001</v>
      </c>
    </row>
    <row r="98" spans="1:2" x14ac:dyDescent="0.45">
      <c r="A98" s="1">
        <v>45432</v>
      </c>
      <c r="B98">
        <v>22957.099609000001</v>
      </c>
    </row>
    <row r="99" spans="1:2" x14ac:dyDescent="0.45">
      <c r="A99" s="1">
        <v>45439</v>
      </c>
      <c r="B99">
        <v>22530.699218999998</v>
      </c>
    </row>
    <row r="100" spans="1:2" x14ac:dyDescent="0.45">
      <c r="A100" s="1">
        <v>45446</v>
      </c>
      <c r="B100">
        <v>23290.150390999999</v>
      </c>
    </row>
    <row r="101" spans="1:2" x14ac:dyDescent="0.45">
      <c r="A101" s="1">
        <v>45453</v>
      </c>
      <c r="B101">
        <v>23465.599609000001</v>
      </c>
    </row>
    <row r="102" spans="1:2" x14ac:dyDescent="0.45">
      <c r="A102" s="1">
        <v>45460</v>
      </c>
      <c r="B102">
        <v>23501.099609000001</v>
      </c>
    </row>
    <row r="103" spans="1:2" x14ac:dyDescent="0.45">
      <c r="A103" s="1">
        <v>45467</v>
      </c>
      <c r="B103">
        <v>24010.599609000001</v>
      </c>
    </row>
    <row r="104" spans="1:2" x14ac:dyDescent="0.45">
      <c r="A104" s="1">
        <v>45474</v>
      </c>
      <c r="B104">
        <v>24323.849609000001</v>
      </c>
    </row>
    <row r="105" spans="1:2" x14ac:dyDescent="0.45">
      <c r="A105" s="1">
        <v>45481</v>
      </c>
      <c r="B105">
        <v>24502.150390999999</v>
      </c>
    </row>
    <row r="106" spans="1:2" x14ac:dyDescent="0.45">
      <c r="A106" s="1">
        <v>45488</v>
      </c>
      <c r="B106">
        <v>24530.900390999999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026F-0472-4B7B-971A-958E38E3506C}">
  <dimension ref="B5:Q115"/>
  <sheetViews>
    <sheetView showGridLines="0" topLeftCell="A3" zoomScale="85" workbookViewId="0">
      <selection activeCell="Q11" sqref="Q11"/>
    </sheetView>
  </sheetViews>
  <sheetFormatPr defaultRowHeight="14.25" x14ac:dyDescent="0.45"/>
  <cols>
    <col min="1" max="1" width="2.1328125" customWidth="1"/>
    <col min="2" max="2" width="14.59765625" style="5" customWidth="1"/>
    <col min="3" max="3" width="13.46484375" customWidth="1"/>
    <col min="4" max="4" width="14.59765625" customWidth="1"/>
    <col min="5" max="5" width="9.06640625" customWidth="1"/>
    <col min="6" max="6" width="10.9296875" customWidth="1"/>
    <col min="7" max="7" width="14.265625" customWidth="1"/>
    <col min="9" max="9" width="16.86328125" customWidth="1"/>
    <col min="13" max="13" width="13.33203125" customWidth="1"/>
    <col min="14" max="14" width="11.33203125" customWidth="1"/>
    <col min="16" max="16" width="10.796875" customWidth="1"/>
    <col min="17" max="17" width="10.6640625" customWidth="1"/>
  </cols>
  <sheetData>
    <row r="5" spans="2:17" ht="20" customHeight="1" x14ac:dyDescent="0.7">
      <c r="B5" s="139" t="s">
        <v>2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2:17" x14ac:dyDescent="0.45">
      <c r="B6" s="3" t="s">
        <v>3</v>
      </c>
      <c r="C6" s="2"/>
    </row>
    <row r="8" spans="2:17" x14ac:dyDescent="0.45">
      <c r="B8" s="138" t="s">
        <v>5</v>
      </c>
      <c r="C8" s="138"/>
      <c r="D8" s="138"/>
      <c r="E8" s="9"/>
      <c r="F8" s="138" t="s">
        <v>7</v>
      </c>
      <c r="G8" s="138"/>
      <c r="I8" s="138" t="s">
        <v>8</v>
      </c>
      <c r="J8" s="138"/>
    </row>
    <row r="10" spans="2:17" ht="14.65" thickBot="1" x14ac:dyDescent="0.5">
      <c r="B10" s="18" t="s">
        <v>0</v>
      </c>
      <c r="C10" s="19" t="s">
        <v>6</v>
      </c>
      <c r="D10" s="19" t="s">
        <v>4</v>
      </c>
      <c r="E10" s="27"/>
      <c r="F10" s="19" t="s">
        <v>6</v>
      </c>
      <c r="G10" s="19" t="s">
        <v>4</v>
      </c>
      <c r="I10" t="s">
        <v>9</v>
      </c>
      <c r="J10" s="15">
        <f>M24</f>
        <v>0.55757108561713775</v>
      </c>
    </row>
    <row r="11" spans="2:17" ht="14.65" thickTop="1" x14ac:dyDescent="0.45">
      <c r="B11" s="6">
        <v>44760</v>
      </c>
      <c r="C11" s="7">
        <v>854.497253</v>
      </c>
      <c r="F11" s="7">
        <v>16719.449218999998</v>
      </c>
      <c r="I11" t="s">
        <v>10</v>
      </c>
      <c r="J11" s="16">
        <v>0.75</v>
      </c>
    </row>
    <row r="12" spans="2:17" x14ac:dyDescent="0.45">
      <c r="B12" s="6">
        <v>44767</v>
      </c>
      <c r="C12" s="7">
        <v>921.62591599999996</v>
      </c>
      <c r="D12" s="8">
        <f>C12/C11-1</f>
        <v>7.8559249622303984E-2</v>
      </c>
      <c r="F12" s="7">
        <v>17158.25</v>
      </c>
      <c r="G12" s="8">
        <f>F12/F11-1</f>
        <v>2.6244930395275645E-2</v>
      </c>
    </row>
    <row r="13" spans="2:17" x14ac:dyDescent="0.45">
      <c r="B13" s="6">
        <v>44774</v>
      </c>
      <c r="C13" s="7">
        <v>894.99920699999996</v>
      </c>
      <c r="D13" s="8">
        <f t="shared" ref="D13:D76" si="0">C13/C12-1</f>
        <v>-2.8891015907586581E-2</v>
      </c>
      <c r="F13" s="7">
        <v>17397.5</v>
      </c>
      <c r="G13" s="8">
        <f t="shared" ref="G13:G76" si="1">F13/F12-1</f>
        <v>1.3943729692713402E-2</v>
      </c>
      <c r="I13" t="s">
        <v>11</v>
      </c>
      <c r="J13">
        <v>1</v>
      </c>
    </row>
    <row r="14" spans="2:17" x14ac:dyDescent="0.45">
      <c r="B14" s="6">
        <v>44781</v>
      </c>
      <c r="C14" s="7">
        <v>892.55633499999999</v>
      </c>
      <c r="D14" s="8">
        <f t="shared" si="0"/>
        <v>-2.7294683401880571E-3</v>
      </c>
      <c r="F14" s="7">
        <v>17698.150390999999</v>
      </c>
      <c r="G14" s="8">
        <f t="shared" si="1"/>
        <v>1.7281241040379314E-2</v>
      </c>
      <c r="I14" t="s">
        <v>12</v>
      </c>
      <c r="J14" s="16">
        <v>0.25</v>
      </c>
    </row>
    <row r="15" spans="2:17" x14ac:dyDescent="0.45">
      <c r="B15" s="6">
        <v>44788</v>
      </c>
      <c r="C15" s="7">
        <v>880.73321499999997</v>
      </c>
      <c r="D15" s="8">
        <f t="shared" si="0"/>
        <v>-1.3246357161310174E-2</v>
      </c>
      <c r="F15" s="7">
        <v>17758.449218999998</v>
      </c>
      <c r="G15" s="8">
        <f t="shared" si="1"/>
        <v>3.4070694771959342E-3</v>
      </c>
    </row>
    <row r="16" spans="2:17" x14ac:dyDescent="0.45">
      <c r="B16" s="6">
        <v>44795</v>
      </c>
      <c r="C16" s="7">
        <v>862.84167500000001</v>
      </c>
      <c r="D16" s="8">
        <f t="shared" si="0"/>
        <v>-2.0314369544925048E-2</v>
      </c>
      <c r="F16" s="7">
        <v>17558.900390999999</v>
      </c>
      <c r="G16" s="8">
        <f t="shared" si="1"/>
        <v>-1.1236838619134604E-2</v>
      </c>
      <c r="I16" s="25" t="s">
        <v>13</v>
      </c>
      <c r="J16" s="26">
        <f>J10*J11+J13*J14</f>
        <v>0.66817831421285334</v>
      </c>
    </row>
    <row r="17" spans="2:14" x14ac:dyDescent="0.45">
      <c r="B17" s="6">
        <v>44802</v>
      </c>
      <c r="C17" s="7">
        <v>852.45007299999997</v>
      </c>
      <c r="D17" s="8">
        <f t="shared" si="0"/>
        <v>-1.2043463246023678E-2</v>
      </c>
      <c r="F17" s="7">
        <v>17539.449218999998</v>
      </c>
      <c r="G17" s="8">
        <f t="shared" si="1"/>
        <v>-1.1077670905844661E-3</v>
      </c>
    </row>
    <row r="18" spans="2:14" x14ac:dyDescent="0.45">
      <c r="B18" s="6">
        <v>44809</v>
      </c>
      <c r="C18" s="7">
        <v>872.49792500000001</v>
      </c>
      <c r="D18" s="8">
        <f t="shared" si="0"/>
        <v>2.3517919271736742E-2</v>
      </c>
      <c r="F18" s="7">
        <v>17833.349609000001</v>
      </c>
      <c r="G18" s="8">
        <f t="shared" si="1"/>
        <v>1.6756534730955508E-2</v>
      </c>
      <c r="I18" s="138" t="s">
        <v>45</v>
      </c>
      <c r="J18" s="138"/>
    </row>
    <row r="19" spans="2:14" x14ac:dyDescent="0.45">
      <c r="B19" s="6">
        <v>44816</v>
      </c>
      <c r="C19" s="7">
        <v>850.97955300000001</v>
      </c>
      <c r="D19" s="8">
        <f t="shared" si="0"/>
        <v>-2.4662949198417827E-2</v>
      </c>
      <c r="F19" s="7">
        <v>17530.849609000001</v>
      </c>
      <c r="G19" s="8">
        <f t="shared" si="1"/>
        <v>-1.6962601341440453E-2</v>
      </c>
    </row>
    <row r="20" spans="2:14" ht="14.65" thickBot="1" x14ac:dyDescent="0.5">
      <c r="B20" s="6">
        <v>44823</v>
      </c>
      <c r="C20" s="7">
        <v>902.98632799999996</v>
      </c>
      <c r="D20" s="8">
        <f t="shared" si="0"/>
        <v>6.1114012453833855E-2</v>
      </c>
      <c r="F20" s="7">
        <v>17327.349609000001</v>
      </c>
      <c r="G20" s="8">
        <f t="shared" si="1"/>
        <v>-1.1608108251383698E-2</v>
      </c>
      <c r="I20" s="28" t="s">
        <v>14</v>
      </c>
    </row>
    <row r="21" spans="2:14" ht="15" thickTop="1" thickBot="1" x14ac:dyDescent="0.5">
      <c r="B21" s="6">
        <v>44830</v>
      </c>
      <c r="C21" s="7">
        <v>929.99456799999996</v>
      </c>
      <c r="D21" s="8">
        <f t="shared" si="0"/>
        <v>2.9909910219592994E-2</v>
      </c>
      <c r="F21" s="7">
        <v>17094.349609000001</v>
      </c>
      <c r="G21" s="8">
        <f t="shared" si="1"/>
        <v>-1.3446949779265527E-2</v>
      </c>
    </row>
    <row r="22" spans="2:14" x14ac:dyDescent="0.45">
      <c r="B22" s="6">
        <v>44837</v>
      </c>
      <c r="C22" s="7">
        <v>936.36682099999996</v>
      </c>
      <c r="D22" s="8">
        <f t="shared" si="0"/>
        <v>6.8519249673724136E-3</v>
      </c>
      <c r="F22" s="7">
        <v>17314.650390999999</v>
      </c>
      <c r="G22" s="8">
        <f t="shared" si="1"/>
        <v>1.2887345060733635E-2</v>
      </c>
      <c r="I22" s="13" t="s">
        <v>15</v>
      </c>
      <c r="J22" s="13"/>
      <c r="L22" s="20" t="s">
        <v>39</v>
      </c>
      <c r="M22" s="21">
        <f>SLOPE(D12:D115,G12:G115)</f>
        <v>0.55757108561713764</v>
      </c>
      <c r="N22" s="22" t="s">
        <v>42</v>
      </c>
    </row>
    <row r="23" spans="2:14" x14ac:dyDescent="0.45">
      <c r="B23" s="6">
        <v>44844</v>
      </c>
      <c r="C23" s="7">
        <v>957.10082999999997</v>
      </c>
      <c r="D23" s="8">
        <f t="shared" si="0"/>
        <v>2.2143041097779426E-2</v>
      </c>
      <c r="F23" s="7">
        <v>17185.699218999998</v>
      </c>
      <c r="G23" s="8">
        <f t="shared" si="1"/>
        <v>-7.4475180894804094E-3</v>
      </c>
      <c r="I23" t="s">
        <v>16</v>
      </c>
      <c r="J23">
        <v>0.32035997072146738</v>
      </c>
      <c r="L23" s="20" t="s">
        <v>40</v>
      </c>
      <c r="M23" s="23">
        <f>_xlfn.COVARIANCE.S(D12:D115,G12:G115)/_xlfn.VAR.S(G12:G115)</f>
        <v>0.55757108561713764</v>
      </c>
      <c r="N23" s="24" t="s">
        <v>43</v>
      </c>
    </row>
    <row r="24" spans="2:14" x14ac:dyDescent="0.45">
      <c r="B24" s="6">
        <v>44851</v>
      </c>
      <c r="C24" s="7">
        <v>958.47332800000004</v>
      </c>
      <c r="D24" s="8">
        <f t="shared" si="0"/>
        <v>1.434016100477109E-3</v>
      </c>
      <c r="F24" s="7">
        <v>17576.300781000002</v>
      </c>
      <c r="G24" s="8">
        <f t="shared" si="1"/>
        <v>2.2728290366455628E-2</v>
      </c>
      <c r="I24" t="s">
        <v>17</v>
      </c>
      <c r="J24">
        <v>0.10263051084065943</v>
      </c>
      <c r="L24" s="20" t="s">
        <v>41</v>
      </c>
      <c r="M24" s="21">
        <f>J37</f>
        <v>0.55757108561713775</v>
      </c>
      <c r="N24" s="22" t="s">
        <v>44</v>
      </c>
    </row>
    <row r="25" spans="2:14" x14ac:dyDescent="0.45">
      <c r="B25" s="6">
        <v>44858</v>
      </c>
      <c r="C25" s="7">
        <v>970.53143299999999</v>
      </c>
      <c r="D25" s="8">
        <f t="shared" si="0"/>
        <v>1.2580532653069243E-2</v>
      </c>
      <c r="F25" s="7">
        <v>17786.800781000002</v>
      </c>
      <c r="G25" s="8">
        <f t="shared" si="1"/>
        <v>1.197635399068453E-2</v>
      </c>
      <c r="I25" t="s">
        <v>18</v>
      </c>
      <c r="J25">
        <v>9.3832770750861966E-2</v>
      </c>
    </row>
    <row r="26" spans="2:14" x14ac:dyDescent="0.45">
      <c r="B26" s="6">
        <v>44865</v>
      </c>
      <c r="C26" s="7">
        <v>1019.450134</v>
      </c>
      <c r="D26" s="8">
        <f t="shared" si="0"/>
        <v>5.0404035703189853E-2</v>
      </c>
      <c r="F26" s="7">
        <v>18117.150390999999</v>
      </c>
      <c r="G26" s="8">
        <f t="shared" si="1"/>
        <v>1.8572739081492262E-2</v>
      </c>
      <c r="I26" t="s">
        <v>19</v>
      </c>
      <c r="J26">
        <v>2.3401446872823525E-2</v>
      </c>
    </row>
    <row r="27" spans="2:14" ht="14.65" thickBot="1" x14ac:dyDescent="0.5">
      <c r="B27" s="6">
        <v>44872</v>
      </c>
      <c r="C27" s="7">
        <v>993.61822500000005</v>
      </c>
      <c r="D27" s="8">
        <f t="shared" si="0"/>
        <v>-2.5339060870632091E-2</v>
      </c>
      <c r="F27" s="7">
        <v>18349.699218999998</v>
      </c>
      <c r="G27" s="8">
        <f t="shared" si="1"/>
        <v>1.2835839134808014E-2</v>
      </c>
      <c r="I27" s="11" t="s">
        <v>20</v>
      </c>
      <c r="J27" s="11">
        <v>104</v>
      </c>
    </row>
    <row r="28" spans="2:14" x14ac:dyDescent="0.45">
      <c r="B28" s="6">
        <v>44879</v>
      </c>
      <c r="C28" s="7">
        <v>989.74597200000005</v>
      </c>
      <c r="D28" s="8">
        <f t="shared" si="0"/>
        <v>-3.8971235657437875E-3</v>
      </c>
      <c r="F28" s="7">
        <v>18307.650390999999</v>
      </c>
      <c r="G28" s="8">
        <f t="shared" si="1"/>
        <v>-2.2915268254892762E-3</v>
      </c>
    </row>
    <row r="29" spans="2:14" ht="14.65" thickBot="1" x14ac:dyDescent="0.5">
      <c r="B29" s="6">
        <v>44886</v>
      </c>
      <c r="C29" s="7">
        <v>1013.519043</v>
      </c>
      <c r="D29" s="8">
        <f t="shared" si="0"/>
        <v>2.401936625411194E-2</v>
      </c>
      <c r="F29" s="7">
        <v>18512.75</v>
      </c>
      <c r="G29" s="8">
        <f t="shared" si="1"/>
        <v>1.1202945469224623E-2</v>
      </c>
      <c r="I29" t="s">
        <v>21</v>
      </c>
    </row>
    <row r="30" spans="2:14" x14ac:dyDescent="0.45">
      <c r="B30" s="6">
        <v>44893</v>
      </c>
      <c r="C30" s="7">
        <v>1019.548096</v>
      </c>
      <c r="D30" s="8">
        <f t="shared" si="0"/>
        <v>5.948633172351725E-3</v>
      </c>
      <c r="F30" s="7">
        <v>18696.099609000001</v>
      </c>
      <c r="G30" s="8">
        <f t="shared" si="1"/>
        <v>9.9039639707769744E-3</v>
      </c>
      <c r="I30" s="12"/>
      <c r="J30" s="12" t="s">
        <v>26</v>
      </c>
      <c r="K30" s="12" t="s">
        <v>27</v>
      </c>
      <c r="L30" s="12" t="s">
        <v>28</v>
      </c>
      <c r="M30" s="12" t="s">
        <v>29</v>
      </c>
      <c r="N30" s="12" t="s">
        <v>30</v>
      </c>
    </row>
    <row r="31" spans="2:14" x14ac:dyDescent="0.45">
      <c r="B31" s="6">
        <v>44900</v>
      </c>
      <c r="C31" s="7">
        <v>973.32531700000004</v>
      </c>
      <c r="D31" s="8">
        <f t="shared" si="0"/>
        <v>-4.5336536041159947E-2</v>
      </c>
      <c r="F31" s="7">
        <v>18496.599609000001</v>
      </c>
      <c r="G31" s="8">
        <f t="shared" si="1"/>
        <v>-1.0670674855838058E-2</v>
      </c>
      <c r="I31" t="s">
        <v>22</v>
      </c>
      <c r="J31">
        <v>1</v>
      </c>
      <c r="K31">
        <v>6.3883806117709385E-3</v>
      </c>
      <c r="L31">
        <v>6.3883806117709385E-3</v>
      </c>
      <c r="M31">
        <v>11.665553857368183</v>
      </c>
      <c r="N31">
        <v>9.1515306342715484E-4</v>
      </c>
    </row>
    <row r="32" spans="2:14" x14ac:dyDescent="0.45">
      <c r="B32" s="6">
        <v>44907</v>
      </c>
      <c r="C32" s="7">
        <v>974.10961899999995</v>
      </c>
      <c r="D32" s="8">
        <f t="shared" si="0"/>
        <v>8.0579636253297338E-4</v>
      </c>
      <c r="F32" s="7">
        <v>18269</v>
      </c>
      <c r="G32" s="8">
        <f t="shared" si="1"/>
        <v>-1.2304943276668867E-2</v>
      </c>
      <c r="I32" t="s">
        <v>23</v>
      </c>
      <c r="J32">
        <v>102</v>
      </c>
      <c r="K32">
        <v>5.585802700564136E-2</v>
      </c>
      <c r="L32">
        <v>5.4762771574158196E-4</v>
      </c>
    </row>
    <row r="33" spans="2:17" ht="14.65" thickBot="1" x14ac:dyDescent="0.5">
      <c r="B33" s="6">
        <v>44914</v>
      </c>
      <c r="C33" s="7">
        <v>981.85424799999998</v>
      </c>
      <c r="D33" s="8">
        <f t="shared" si="0"/>
        <v>7.950469689387285E-3</v>
      </c>
      <c r="F33" s="7">
        <v>17806.800781000002</v>
      </c>
      <c r="G33" s="8">
        <f t="shared" si="1"/>
        <v>-2.529964524604511E-2</v>
      </c>
      <c r="I33" s="11" t="s">
        <v>24</v>
      </c>
      <c r="J33" s="11">
        <v>103</v>
      </c>
      <c r="K33" s="11">
        <v>6.2246407617412298E-2</v>
      </c>
      <c r="L33" s="11"/>
      <c r="M33" s="11"/>
      <c r="N33" s="11"/>
    </row>
    <row r="34" spans="2:17" ht="14.65" thickBot="1" x14ac:dyDescent="0.5">
      <c r="B34" s="6">
        <v>44921</v>
      </c>
      <c r="C34" s="7">
        <v>981.70721400000002</v>
      </c>
      <c r="D34" s="8">
        <f t="shared" si="0"/>
        <v>-1.4975135087458291E-4</v>
      </c>
      <c r="F34" s="7">
        <v>18105.300781000002</v>
      </c>
      <c r="G34" s="8">
        <f t="shared" si="1"/>
        <v>1.6763258244484991E-2</v>
      </c>
    </row>
    <row r="35" spans="2:17" x14ac:dyDescent="0.45">
      <c r="B35" s="6">
        <v>44928</v>
      </c>
      <c r="C35" s="7">
        <v>988.86370799999997</v>
      </c>
      <c r="D35" s="8">
        <f t="shared" si="0"/>
        <v>7.289845585264132E-3</v>
      </c>
      <c r="F35" s="7">
        <v>17859.449218999998</v>
      </c>
      <c r="G35" s="8">
        <f t="shared" si="1"/>
        <v>-1.3578982474458767E-2</v>
      </c>
      <c r="I35" s="12"/>
      <c r="J35" s="12" t="s">
        <v>31</v>
      </c>
      <c r="K35" s="12" t="s">
        <v>19</v>
      </c>
      <c r="L35" s="12" t="s">
        <v>32</v>
      </c>
      <c r="M35" s="12" t="s">
        <v>33</v>
      </c>
      <c r="N35" s="12" t="s">
        <v>34</v>
      </c>
      <c r="O35" s="12" t="s">
        <v>35</v>
      </c>
      <c r="P35" s="12" t="s">
        <v>36</v>
      </c>
      <c r="Q35" s="12" t="s">
        <v>37</v>
      </c>
    </row>
    <row r="36" spans="2:17" x14ac:dyDescent="0.45">
      <c r="B36" s="6">
        <v>44935</v>
      </c>
      <c r="C36" s="7">
        <v>1011.313293</v>
      </c>
      <c r="D36" s="8">
        <f t="shared" si="0"/>
        <v>2.2702405618065358E-2</v>
      </c>
      <c r="F36" s="7">
        <v>17956.599609000001</v>
      </c>
      <c r="G36" s="8">
        <f t="shared" si="1"/>
        <v>5.4397192661825855E-3</v>
      </c>
      <c r="I36" t="s">
        <v>25</v>
      </c>
      <c r="J36">
        <v>4.039063736684838E-3</v>
      </c>
      <c r="K36">
        <v>2.3767152968117342E-3</v>
      </c>
      <c r="L36">
        <v>1.6994310349679138</v>
      </c>
      <c r="M36">
        <v>9.2285872552072198E-2</v>
      </c>
      <c r="N36">
        <v>-6.7513978549510727E-4</v>
      </c>
      <c r="O36">
        <v>8.7532672588647824E-3</v>
      </c>
      <c r="P36">
        <v>-6.7513978549510727E-4</v>
      </c>
      <c r="Q36">
        <v>8.7532672588647824E-3</v>
      </c>
    </row>
    <row r="37" spans="2:17" ht="14.65" thickBot="1" x14ac:dyDescent="0.5">
      <c r="B37" s="6">
        <v>44942</v>
      </c>
      <c r="C37" s="7">
        <v>1010.087891</v>
      </c>
      <c r="D37" s="8">
        <f t="shared" si="0"/>
        <v>-1.2116937535399108E-3</v>
      </c>
      <c r="F37" s="7">
        <v>18027.650390999999</v>
      </c>
      <c r="G37" s="8">
        <f t="shared" si="1"/>
        <v>3.9568060516528281E-3</v>
      </c>
      <c r="I37" s="11" t="s">
        <v>38</v>
      </c>
      <c r="J37" s="11">
        <v>0.55757108561713775</v>
      </c>
      <c r="K37" s="11">
        <v>0.16324788471387919</v>
      </c>
      <c r="L37" s="11">
        <v>3.4154873528338805</v>
      </c>
      <c r="M37" s="11">
        <v>9.1515306342714921E-4</v>
      </c>
      <c r="N37" s="11">
        <v>0.23376968031673856</v>
      </c>
      <c r="O37" s="11">
        <v>0.88137249091753689</v>
      </c>
      <c r="P37" s="11">
        <v>0.23376968031673856</v>
      </c>
      <c r="Q37" s="11">
        <v>0.88137249091753689</v>
      </c>
    </row>
    <row r="38" spans="2:17" x14ac:dyDescent="0.45">
      <c r="B38" s="6">
        <v>44949</v>
      </c>
      <c r="C38" s="7">
        <v>1022.881348</v>
      </c>
      <c r="D38" s="8">
        <f t="shared" si="0"/>
        <v>1.2665686930801945E-2</v>
      </c>
      <c r="F38" s="7">
        <v>17604.349609000001</v>
      </c>
      <c r="G38" s="8">
        <f t="shared" si="1"/>
        <v>-2.3480640727941093E-2</v>
      </c>
    </row>
    <row r="39" spans="2:17" x14ac:dyDescent="0.45">
      <c r="B39" s="6">
        <v>44956</v>
      </c>
      <c r="C39" s="7">
        <v>1007.931274</v>
      </c>
      <c r="D39" s="8">
        <f t="shared" si="0"/>
        <v>-1.4615648265784986E-2</v>
      </c>
      <c r="F39" s="7">
        <v>17854.050781000002</v>
      </c>
      <c r="G39" s="8">
        <f t="shared" si="1"/>
        <v>1.4184061186352848E-2</v>
      </c>
    </row>
    <row r="40" spans="2:17" x14ac:dyDescent="0.45">
      <c r="B40" s="6">
        <v>44963</v>
      </c>
      <c r="C40" s="7">
        <v>986.80493200000001</v>
      </c>
      <c r="D40" s="8">
        <f t="shared" si="0"/>
        <v>-2.0960101690425392E-2</v>
      </c>
      <c r="F40" s="7">
        <v>17856.5</v>
      </c>
      <c r="G40" s="8">
        <f t="shared" si="1"/>
        <v>1.371800175793414E-4</v>
      </c>
    </row>
    <row r="41" spans="2:17" x14ac:dyDescent="0.45">
      <c r="B41" s="6">
        <v>44970</v>
      </c>
      <c r="C41" s="7">
        <v>972.38610800000004</v>
      </c>
      <c r="D41" s="8">
        <f t="shared" si="0"/>
        <v>-1.4611625390619776E-2</v>
      </c>
      <c r="F41" s="7">
        <v>17944.199218999998</v>
      </c>
      <c r="G41" s="8">
        <f t="shared" si="1"/>
        <v>4.9113330719905424E-3</v>
      </c>
    </row>
    <row r="42" spans="2:17" x14ac:dyDescent="0.45">
      <c r="B42" s="6">
        <v>44977</v>
      </c>
      <c r="C42" s="7">
        <v>958.55835000000002</v>
      </c>
      <c r="D42" s="8">
        <f t="shared" si="0"/>
        <v>-1.4220439685672659E-2</v>
      </c>
      <c r="F42" s="7">
        <v>17465.800781000002</v>
      </c>
      <c r="G42" s="8">
        <f t="shared" si="1"/>
        <v>-2.6660339208308015E-2</v>
      </c>
    </row>
    <row r="43" spans="2:17" x14ac:dyDescent="0.45">
      <c r="B43" s="6">
        <v>44984</v>
      </c>
      <c r="C43" s="7">
        <v>955.00268600000004</v>
      </c>
      <c r="D43" s="8">
        <f t="shared" si="0"/>
        <v>-3.7093871228600639E-3</v>
      </c>
      <c r="F43" s="7">
        <v>17594.349609000001</v>
      </c>
      <c r="G43" s="8">
        <f t="shared" si="1"/>
        <v>7.3600305884538031E-3</v>
      </c>
    </row>
    <row r="44" spans="2:17" x14ac:dyDescent="0.45">
      <c r="B44" s="6">
        <v>44991</v>
      </c>
      <c r="C44" s="7">
        <v>943.79229699999996</v>
      </c>
      <c r="D44" s="8">
        <f t="shared" si="0"/>
        <v>-1.1738594209566577E-2</v>
      </c>
      <c r="F44" s="7">
        <v>17412.900390999999</v>
      </c>
      <c r="G44" s="8">
        <f t="shared" si="1"/>
        <v>-1.0312925571695164E-2</v>
      </c>
    </row>
    <row r="45" spans="2:17" x14ac:dyDescent="0.45">
      <c r="B45" s="6">
        <v>44998</v>
      </c>
      <c r="C45" s="7">
        <v>945.91589399999998</v>
      </c>
      <c r="D45" s="8">
        <f t="shared" si="0"/>
        <v>2.2500681630377439E-3</v>
      </c>
      <c r="F45" s="7">
        <v>17100.050781000002</v>
      </c>
      <c r="G45" s="8">
        <f t="shared" si="1"/>
        <v>-1.7966542217268788E-2</v>
      </c>
    </row>
    <row r="46" spans="2:17" x14ac:dyDescent="0.45">
      <c r="B46" s="6">
        <v>45005</v>
      </c>
      <c r="C46" s="7">
        <v>960.87939500000005</v>
      </c>
      <c r="D46" s="8">
        <f t="shared" si="0"/>
        <v>1.5819060758905046E-2</v>
      </c>
      <c r="F46" s="7">
        <v>16945.050781000002</v>
      </c>
      <c r="G46" s="8">
        <f t="shared" si="1"/>
        <v>-9.0643005675878907E-3</v>
      </c>
    </row>
    <row r="47" spans="2:17" x14ac:dyDescent="0.45">
      <c r="B47" s="6">
        <v>45012</v>
      </c>
      <c r="C47" s="7">
        <v>971.00329599999998</v>
      </c>
      <c r="D47" s="8">
        <f t="shared" si="0"/>
        <v>1.0536078776046454E-2</v>
      </c>
      <c r="F47" s="7">
        <v>17359.75</v>
      </c>
      <c r="G47" s="8">
        <f t="shared" si="1"/>
        <v>2.4473176525678486E-2</v>
      </c>
    </row>
    <row r="48" spans="2:17" x14ac:dyDescent="0.45">
      <c r="B48" s="6">
        <v>45019</v>
      </c>
      <c r="C48" s="7">
        <v>999.64642300000003</v>
      </c>
      <c r="D48" s="8">
        <f t="shared" si="0"/>
        <v>2.9498485863018065E-2</v>
      </c>
      <c r="F48" s="7">
        <v>17599.150390999999</v>
      </c>
      <c r="G48" s="8">
        <f t="shared" si="1"/>
        <v>1.3790543700226143E-2</v>
      </c>
    </row>
    <row r="49" spans="2:7" x14ac:dyDescent="0.45">
      <c r="B49" s="6">
        <v>45026</v>
      </c>
      <c r="C49" s="7">
        <v>991.15234399999997</v>
      </c>
      <c r="D49" s="8">
        <f t="shared" si="0"/>
        <v>-8.4970833732479489E-3</v>
      </c>
      <c r="F49" s="7">
        <v>17828</v>
      </c>
      <c r="G49" s="8">
        <f t="shared" si="1"/>
        <v>1.3003446411653519E-2</v>
      </c>
    </row>
    <row r="50" spans="2:7" x14ac:dyDescent="0.45">
      <c r="B50" s="6">
        <v>45033</v>
      </c>
      <c r="C50" s="7">
        <v>977.27520800000002</v>
      </c>
      <c r="D50" s="8">
        <f t="shared" si="0"/>
        <v>-1.4001012139058133E-2</v>
      </c>
      <c r="F50" s="7">
        <v>17624.050781000002</v>
      </c>
      <c r="G50" s="8">
        <f t="shared" si="1"/>
        <v>-1.1439826060130054E-2</v>
      </c>
    </row>
    <row r="51" spans="2:7" x14ac:dyDescent="0.45">
      <c r="B51" s="6">
        <v>45040</v>
      </c>
      <c r="C51" s="7">
        <v>975.49737500000003</v>
      </c>
      <c r="D51" s="8">
        <f t="shared" si="0"/>
        <v>-1.8191733356649475E-3</v>
      </c>
      <c r="F51" s="7">
        <v>18065</v>
      </c>
      <c r="G51" s="8">
        <f t="shared" si="1"/>
        <v>2.5019742877464557E-2</v>
      </c>
    </row>
    <row r="52" spans="2:7" x14ac:dyDescent="0.45">
      <c r="B52" s="6">
        <v>45047</v>
      </c>
      <c r="C52" s="7">
        <v>958.50897199999997</v>
      </c>
      <c r="D52" s="8">
        <f t="shared" si="0"/>
        <v>-1.7415119133457502E-2</v>
      </c>
      <c r="F52" s="7">
        <v>18069</v>
      </c>
      <c r="G52" s="8">
        <f t="shared" si="1"/>
        <v>2.2142264046509652E-4</v>
      </c>
    </row>
    <row r="53" spans="2:7" x14ac:dyDescent="0.45">
      <c r="B53" s="6">
        <v>45054</v>
      </c>
      <c r="C53" s="7">
        <v>944.23681599999998</v>
      </c>
      <c r="D53" s="8">
        <f t="shared" si="0"/>
        <v>-1.488995556319106E-2</v>
      </c>
      <c r="F53" s="7">
        <v>18314.800781000002</v>
      </c>
      <c r="G53" s="8">
        <f t="shared" si="1"/>
        <v>1.3603452376999448E-2</v>
      </c>
    </row>
    <row r="54" spans="2:7" x14ac:dyDescent="0.45">
      <c r="B54" s="6">
        <v>45061</v>
      </c>
      <c r="C54" s="7">
        <v>914.45770300000004</v>
      </c>
      <c r="D54" s="8">
        <f t="shared" si="0"/>
        <v>-3.1537758849682462E-2</v>
      </c>
      <c r="F54" s="7">
        <v>18203.400390999999</v>
      </c>
      <c r="G54" s="8">
        <f t="shared" si="1"/>
        <v>-6.0825335384249168E-3</v>
      </c>
    </row>
    <row r="55" spans="2:7" x14ac:dyDescent="0.45">
      <c r="B55" s="6">
        <v>45068</v>
      </c>
      <c r="C55" s="7">
        <v>957.96575900000005</v>
      </c>
      <c r="D55" s="8">
        <f t="shared" si="0"/>
        <v>4.7577986228631408E-2</v>
      </c>
      <c r="F55" s="7">
        <v>18499.349609000001</v>
      </c>
      <c r="G55" s="8">
        <f t="shared" si="1"/>
        <v>1.6257908502980811E-2</v>
      </c>
    </row>
    <row r="56" spans="2:7" x14ac:dyDescent="0.45">
      <c r="B56" s="6">
        <v>45075</v>
      </c>
      <c r="C56" s="7">
        <v>987.30029300000001</v>
      </c>
      <c r="D56" s="8">
        <f t="shared" si="0"/>
        <v>3.062169365074352E-2</v>
      </c>
      <c r="F56" s="7">
        <v>18534.099609000001</v>
      </c>
      <c r="G56" s="8">
        <f t="shared" si="1"/>
        <v>1.8784444174779757E-3</v>
      </c>
    </row>
    <row r="57" spans="2:7" x14ac:dyDescent="0.45">
      <c r="B57" s="6">
        <v>45082</v>
      </c>
      <c r="C57" s="7">
        <v>971.84283400000004</v>
      </c>
      <c r="D57" s="8">
        <f t="shared" si="0"/>
        <v>-1.565628928664764E-2</v>
      </c>
      <c r="F57" s="7">
        <v>18563.400390999999</v>
      </c>
      <c r="G57" s="8">
        <f t="shared" si="1"/>
        <v>1.5809120819534339E-3</v>
      </c>
    </row>
    <row r="58" spans="2:7" x14ac:dyDescent="0.45">
      <c r="B58" s="6">
        <v>45089</v>
      </c>
      <c r="C58" s="7">
        <v>979.79382299999997</v>
      </c>
      <c r="D58" s="8">
        <f t="shared" si="0"/>
        <v>8.1813527062544189E-3</v>
      </c>
      <c r="F58" s="7">
        <v>18826</v>
      </c>
      <c r="G58" s="8">
        <f t="shared" si="1"/>
        <v>1.4146094113625551E-2</v>
      </c>
    </row>
    <row r="59" spans="2:7" x14ac:dyDescent="0.45">
      <c r="B59" s="6">
        <v>45096</v>
      </c>
      <c r="C59" s="7">
        <v>979.25061000000005</v>
      </c>
      <c r="D59" s="8">
        <f t="shared" si="0"/>
        <v>-5.5441562015223766E-4</v>
      </c>
      <c r="F59" s="7">
        <v>18665.5</v>
      </c>
      <c r="G59" s="8">
        <f t="shared" si="1"/>
        <v>-8.5254435355359703E-3</v>
      </c>
    </row>
    <row r="60" spans="2:7" x14ac:dyDescent="0.45">
      <c r="B60" s="6">
        <v>45103</v>
      </c>
      <c r="C60" s="7">
        <v>1038.6604</v>
      </c>
      <c r="D60" s="8">
        <f t="shared" si="0"/>
        <v>6.0668627002438136E-2</v>
      </c>
      <c r="F60" s="7">
        <v>19189.050781000002</v>
      </c>
      <c r="G60" s="8">
        <f t="shared" si="1"/>
        <v>2.804911633762841E-2</v>
      </c>
    </row>
    <row r="61" spans="2:7" x14ac:dyDescent="0.45">
      <c r="B61" s="6">
        <v>45110</v>
      </c>
      <c r="C61" s="7">
        <v>1022.955994</v>
      </c>
      <c r="D61" s="8">
        <f t="shared" si="0"/>
        <v>-1.5119865935006249E-2</v>
      </c>
      <c r="F61" s="7">
        <v>19331.800781000002</v>
      </c>
      <c r="G61" s="8">
        <f t="shared" si="1"/>
        <v>7.4391381642151533E-3</v>
      </c>
    </row>
    <row r="62" spans="2:7" x14ac:dyDescent="0.45">
      <c r="B62" s="6">
        <v>45117</v>
      </c>
      <c r="C62" s="7">
        <v>1059.7476810000001</v>
      </c>
      <c r="D62" s="8">
        <f t="shared" si="0"/>
        <v>3.5966050559160134E-2</v>
      </c>
      <c r="F62" s="7">
        <v>19564.5</v>
      </c>
      <c r="G62" s="8">
        <f t="shared" si="1"/>
        <v>1.2037120681933855E-2</v>
      </c>
    </row>
    <row r="63" spans="2:7" x14ac:dyDescent="0.45">
      <c r="B63" s="6">
        <v>45124</v>
      </c>
      <c r="C63" s="7">
        <v>1083.650024</v>
      </c>
      <c r="D63" s="8">
        <f t="shared" si="0"/>
        <v>2.2554749048797396E-2</v>
      </c>
      <c r="F63" s="7">
        <v>19745</v>
      </c>
      <c r="G63" s="8">
        <f t="shared" si="1"/>
        <v>9.225893838329613E-3</v>
      </c>
    </row>
    <row r="64" spans="2:7" x14ac:dyDescent="0.45">
      <c r="B64" s="6">
        <v>45131</v>
      </c>
      <c r="C64" s="7">
        <v>1124.540649</v>
      </c>
      <c r="D64" s="8">
        <f t="shared" si="0"/>
        <v>3.773416148607045E-2</v>
      </c>
      <c r="F64" s="7">
        <v>19646.050781000002</v>
      </c>
      <c r="G64" s="8">
        <f t="shared" si="1"/>
        <v>-5.0113557356291638E-3</v>
      </c>
    </row>
    <row r="65" spans="2:7" x14ac:dyDescent="0.45">
      <c r="B65" s="6">
        <v>45138</v>
      </c>
      <c r="C65" s="7">
        <v>1128.914307</v>
      </c>
      <c r="D65" s="8">
        <f t="shared" si="0"/>
        <v>3.8892840413453644E-3</v>
      </c>
      <c r="F65" s="7">
        <v>19517</v>
      </c>
      <c r="G65" s="8">
        <f t="shared" si="1"/>
        <v>-6.568789953694365E-3</v>
      </c>
    </row>
    <row r="66" spans="2:7" x14ac:dyDescent="0.45">
      <c r="B66" s="6">
        <v>45145</v>
      </c>
      <c r="C66" s="7">
        <v>1122.372437</v>
      </c>
      <c r="D66" s="8">
        <f t="shared" si="0"/>
        <v>-5.7948331059639591E-3</v>
      </c>
      <c r="F66" s="7">
        <v>19428.300781000002</v>
      </c>
      <c r="G66" s="8">
        <f t="shared" si="1"/>
        <v>-4.5447158374749552E-3</v>
      </c>
    </row>
    <row r="67" spans="2:7" x14ac:dyDescent="0.45">
      <c r="B67" s="6">
        <v>45152</v>
      </c>
      <c r="C67" s="7">
        <v>1124.900024</v>
      </c>
      <c r="D67" s="8">
        <f t="shared" si="0"/>
        <v>2.252003806112679E-3</v>
      </c>
      <c r="F67" s="7">
        <v>19310.150390999999</v>
      </c>
      <c r="G67" s="8">
        <f t="shared" si="1"/>
        <v>-6.0813547891717112E-3</v>
      </c>
    </row>
    <row r="68" spans="2:7" x14ac:dyDescent="0.45">
      <c r="B68" s="6">
        <v>45159</v>
      </c>
      <c r="C68" s="7">
        <v>1096.552124</v>
      </c>
      <c r="D68" s="8">
        <f t="shared" si="0"/>
        <v>-2.5200372828865669E-2</v>
      </c>
      <c r="F68" s="7">
        <v>19265.800781000002</v>
      </c>
      <c r="G68" s="8">
        <f t="shared" si="1"/>
        <v>-2.2966993576947203E-3</v>
      </c>
    </row>
    <row r="69" spans="2:7" x14ac:dyDescent="0.45">
      <c r="B69" s="6">
        <v>45166</v>
      </c>
      <c r="C69" s="7">
        <v>1099.2282709999999</v>
      </c>
      <c r="D69" s="8">
        <f t="shared" si="0"/>
        <v>2.4405105251521508E-3</v>
      </c>
      <c r="F69" s="7">
        <v>19435.300781000002</v>
      </c>
      <c r="G69" s="8">
        <f t="shared" si="1"/>
        <v>8.797973254616176E-3</v>
      </c>
    </row>
    <row r="70" spans="2:7" x14ac:dyDescent="0.45">
      <c r="B70" s="6">
        <v>45173</v>
      </c>
      <c r="C70" s="7">
        <v>1120.4891359999999</v>
      </c>
      <c r="D70" s="8">
        <f t="shared" si="0"/>
        <v>1.9341628632475238E-2</v>
      </c>
      <c r="F70" s="7">
        <v>19819.949218999998</v>
      </c>
      <c r="G70" s="8">
        <f t="shared" si="1"/>
        <v>1.9791226404688889E-2</v>
      </c>
    </row>
    <row r="71" spans="2:7" x14ac:dyDescent="0.45">
      <c r="B71" s="6">
        <v>45180</v>
      </c>
      <c r="C71" s="7">
        <v>1139.6687010000001</v>
      </c>
      <c r="D71" s="8">
        <f t="shared" si="0"/>
        <v>1.7117136064762395E-2</v>
      </c>
      <c r="F71" s="7">
        <v>20192.349609000001</v>
      </c>
      <c r="G71" s="8">
        <f t="shared" si="1"/>
        <v>1.8789169734249711E-2</v>
      </c>
    </row>
    <row r="72" spans="2:7" x14ac:dyDescent="0.45">
      <c r="B72" s="6">
        <v>45187</v>
      </c>
      <c r="C72" s="7">
        <v>1122.372437</v>
      </c>
      <c r="D72" s="8">
        <f t="shared" si="0"/>
        <v>-1.5176571914999104E-2</v>
      </c>
      <c r="F72" s="7">
        <v>19674.25</v>
      </c>
      <c r="G72" s="8">
        <f t="shared" si="1"/>
        <v>-2.5658213087251469E-2</v>
      </c>
    </row>
    <row r="73" spans="2:7" x14ac:dyDescent="0.45">
      <c r="B73" s="6">
        <v>45194</v>
      </c>
      <c r="C73" s="7">
        <v>1148.4407960000001</v>
      </c>
      <c r="D73" s="8">
        <f t="shared" si="0"/>
        <v>2.3226121865286053E-2</v>
      </c>
      <c r="F73" s="7">
        <v>19638.300781000002</v>
      </c>
      <c r="G73" s="8">
        <f t="shared" si="1"/>
        <v>-1.8272218254824502E-3</v>
      </c>
    </row>
    <row r="74" spans="2:7" x14ac:dyDescent="0.45">
      <c r="B74" s="6">
        <v>45201</v>
      </c>
      <c r="C74" s="7">
        <v>1117.3670649999999</v>
      </c>
      <c r="D74" s="8">
        <f t="shared" si="0"/>
        <v>-2.7057320767626347E-2</v>
      </c>
      <c r="F74" s="7">
        <v>19653.5</v>
      </c>
      <c r="G74" s="8">
        <f t="shared" si="1"/>
        <v>7.7395794928980521E-4</v>
      </c>
    </row>
    <row r="75" spans="2:7" x14ac:dyDescent="0.45">
      <c r="B75" s="6">
        <v>45208</v>
      </c>
      <c r="C75" s="7">
        <v>1135.208496</v>
      </c>
      <c r="D75" s="8">
        <f t="shared" si="0"/>
        <v>1.596738579367396E-2</v>
      </c>
      <c r="F75" s="7">
        <v>19751.050781000002</v>
      </c>
      <c r="G75" s="8">
        <f t="shared" si="1"/>
        <v>4.96353224616497E-3</v>
      </c>
    </row>
    <row r="76" spans="2:7" x14ac:dyDescent="0.45">
      <c r="B76" s="6">
        <v>45215</v>
      </c>
      <c r="C76" s="7">
        <v>1132.13562</v>
      </c>
      <c r="D76" s="8">
        <f t="shared" si="0"/>
        <v>-2.7068824897166222E-3</v>
      </c>
      <c r="F76" s="7">
        <v>19542.650390999999</v>
      </c>
      <c r="G76" s="8">
        <f t="shared" si="1"/>
        <v>-1.0551357105540893E-2</v>
      </c>
    </row>
    <row r="77" spans="2:7" x14ac:dyDescent="0.45">
      <c r="B77" s="6">
        <v>45222</v>
      </c>
      <c r="C77" s="7">
        <v>1101.5079350000001</v>
      </c>
      <c r="D77" s="8">
        <f t="shared" ref="D77:D115" si="2">C77/C76-1</f>
        <v>-2.7053017729448237E-2</v>
      </c>
      <c r="F77" s="7">
        <v>19047.25</v>
      </c>
      <c r="G77" s="8">
        <f t="shared" ref="G77:G115" si="3">F77/F76-1</f>
        <v>-2.5349703396840506E-2</v>
      </c>
    </row>
    <row r="78" spans="2:7" x14ac:dyDescent="0.45">
      <c r="B78" s="6">
        <v>45229</v>
      </c>
      <c r="C78" s="7">
        <v>1131.0454099999999</v>
      </c>
      <c r="D78" s="8">
        <f t="shared" si="2"/>
        <v>2.6815489985553276E-2</v>
      </c>
      <c r="F78" s="7">
        <v>19230.599609000001</v>
      </c>
      <c r="G78" s="8">
        <f t="shared" si="3"/>
        <v>9.6260409770438926E-3</v>
      </c>
    </row>
    <row r="79" spans="2:7" x14ac:dyDescent="0.45">
      <c r="B79" s="6">
        <v>45236</v>
      </c>
      <c r="C79" s="7">
        <v>1168.958374</v>
      </c>
      <c r="D79" s="8">
        <f t="shared" si="2"/>
        <v>3.3520284565762948E-2</v>
      </c>
      <c r="F79" s="7">
        <v>19425.349609000001</v>
      </c>
      <c r="G79" s="8">
        <f t="shared" si="3"/>
        <v>1.0127089324289962E-2</v>
      </c>
    </row>
    <row r="80" spans="2:7" x14ac:dyDescent="0.45">
      <c r="B80" s="6">
        <v>45243</v>
      </c>
      <c r="C80" s="7">
        <v>1184.073975</v>
      </c>
      <c r="D80" s="8">
        <f t="shared" si="2"/>
        <v>1.2930829134896182E-2</v>
      </c>
      <c r="F80" s="7">
        <v>19731.800781000002</v>
      </c>
      <c r="G80" s="8">
        <f t="shared" si="3"/>
        <v>1.5775838178892609E-2</v>
      </c>
    </row>
    <row r="81" spans="2:7" x14ac:dyDescent="0.45">
      <c r="B81" s="6">
        <v>45250</v>
      </c>
      <c r="C81" s="7">
        <v>1184.9163820000001</v>
      </c>
      <c r="D81" s="8">
        <f t="shared" si="2"/>
        <v>7.1144794817401547E-4</v>
      </c>
      <c r="F81" s="7">
        <v>19794.699218999998</v>
      </c>
      <c r="G81" s="8">
        <f t="shared" si="3"/>
        <v>3.1876684088845142E-3</v>
      </c>
    </row>
    <row r="82" spans="2:7" x14ac:dyDescent="0.45">
      <c r="B82" s="6">
        <v>45257</v>
      </c>
      <c r="C82" s="7">
        <v>1220.401001</v>
      </c>
      <c r="D82" s="8">
        <f t="shared" si="2"/>
        <v>2.9946939327571753E-2</v>
      </c>
      <c r="F82" s="7">
        <v>20267.900390999999</v>
      </c>
      <c r="G82" s="8">
        <f t="shared" si="3"/>
        <v>2.390544896715574E-2</v>
      </c>
    </row>
    <row r="83" spans="2:7" x14ac:dyDescent="0.45">
      <c r="B83" s="6">
        <v>45264</v>
      </c>
      <c r="C83" s="7">
        <v>1224.9110109999999</v>
      </c>
      <c r="D83" s="8">
        <f t="shared" si="2"/>
        <v>3.6955148318498221E-3</v>
      </c>
      <c r="F83" s="7">
        <v>20969.400390999999</v>
      </c>
      <c r="G83" s="8">
        <f t="shared" si="3"/>
        <v>3.4611379889724736E-2</v>
      </c>
    </row>
    <row r="84" spans="2:7" x14ac:dyDescent="0.45">
      <c r="B84" s="6">
        <v>45271</v>
      </c>
      <c r="C84" s="7">
        <v>1224.8614500000001</v>
      </c>
      <c r="D84" s="8">
        <f t="shared" si="2"/>
        <v>-4.0460898428351655E-5</v>
      </c>
      <c r="F84" s="7">
        <v>21456.650390999999</v>
      </c>
      <c r="G84" s="8">
        <f t="shared" si="3"/>
        <v>2.3236239039487572E-2</v>
      </c>
    </row>
    <row r="85" spans="2:7" x14ac:dyDescent="0.45">
      <c r="B85" s="6">
        <v>45278</v>
      </c>
      <c r="C85" s="7">
        <v>1232.6917719999999</v>
      </c>
      <c r="D85" s="8">
        <f t="shared" si="2"/>
        <v>6.3928226331229077E-3</v>
      </c>
      <c r="F85" s="7">
        <v>21349.400390999999</v>
      </c>
      <c r="G85" s="8">
        <f t="shared" si="3"/>
        <v>-4.9984502727874469E-3</v>
      </c>
    </row>
    <row r="86" spans="2:7" x14ac:dyDescent="0.45">
      <c r="B86" s="6">
        <v>45285</v>
      </c>
      <c r="C86" s="7">
        <v>1248.352539</v>
      </c>
      <c r="D86" s="8">
        <f t="shared" si="2"/>
        <v>1.2704527892314132E-2</v>
      </c>
      <c r="F86" s="7">
        <v>21731.400390999999</v>
      </c>
      <c r="G86" s="8">
        <f t="shared" si="3"/>
        <v>1.7892774176507364E-2</v>
      </c>
    </row>
    <row r="87" spans="2:7" x14ac:dyDescent="0.45">
      <c r="B87" s="6">
        <v>45292</v>
      </c>
      <c r="C87" s="7">
        <v>1288.74353</v>
      </c>
      <c r="D87" s="8">
        <f t="shared" si="2"/>
        <v>3.2355436255495196E-2</v>
      </c>
      <c r="F87" s="7">
        <v>21710.800781000002</v>
      </c>
      <c r="G87" s="8">
        <f t="shared" si="3"/>
        <v>-9.4791912299074799E-4</v>
      </c>
    </row>
    <row r="88" spans="2:7" x14ac:dyDescent="0.45">
      <c r="B88" s="6">
        <v>45299</v>
      </c>
      <c r="C88" s="7">
        <v>1314.2666019999999</v>
      </c>
      <c r="D88" s="8">
        <f t="shared" si="2"/>
        <v>1.9804616982247891E-2</v>
      </c>
      <c r="F88" s="7">
        <v>21894.550781000002</v>
      </c>
      <c r="G88" s="8">
        <f t="shared" si="3"/>
        <v>8.4635293674109047E-3</v>
      </c>
    </row>
    <row r="89" spans="2:7" x14ac:dyDescent="0.45">
      <c r="B89" s="6">
        <v>45306</v>
      </c>
      <c r="C89" s="7">
        <v>1323.831543</v>
      </c>
      <c r="D89" s="8">
        <f t="shared" si="2"/>
        <v>7.2777783331361423E-3</v>
      </c>
      <c r="F89" s="7">
        <v>21622.400390999999</v>
      </c>
      <c r="G89" s="8">
        <f t="shared" si="3"/>
        <v>-1.2430051327482539E-2</v>
      </c>
    </row>
    <row r="90" spans="2:7" x14ac:dyDescent="0.45">
      <c r="B90" s="6">
        <v>45313</v>
      </c>
      <c r="C90" s="7">
        <v>1356.24353</v>
      </c>
      <c r="D90" s="8">
        <f t="shared" si="2"/>
        <v>2.448346783348998E-2</v>
      </c>
      <c r="F90" s="7">
        <v>21352.599609000001</v>
      </c>
      <c r="G90" s="8">
        <f t="shared" si="3"/>
        <v>-1.2477836739731241E-2</v>
      </c>
    </row>
    <row r="91" spans="2:7" x14ac:dyDescent="0.45">
      <c r="B91" s="6">
        <v>45320</v>
      </c>
      <c r="C91" s="7">
        <v>1404.1674800000001</v>
      </c>
      <c r="D91" s="8">
        <f t="shared" si="2"/>
        <v>3.5335799906083265E-2</v>
      </c>
      <c r="F91" s="7">
        <v>21853.800781000002</v>
      </c>
      <c r="G91" s="8">
        <f t="shared" si="3"/>
        <v>2.3472606669810325E-2</v>
      </c>
    </row>
    <row r="92" spans="2:7" x14ac:dyDescent="0.45">
      <c r="B92" s="6">
        <v>45327</v>
      </c>
      <c r="C92" s="7">
        <v>1521.2764890000001</v>
      </c>
      <c r="D92" s="8">
        <f t="shared" si="2"/>
        <v>8.3401026350503393E-2</v>
      </c>
      <c r="F92" s="7">
        <v>21782.5</v>
      </c>
      <c r="G92" s="8">
        <f t="shared" si="3"/>
        <v>-3.2626261085894059E-3</v>
      </c>
    </row>
    <row r="93" spans="2:7" x14ac:dyDescent="0.45">
      <c r="B93" s="6">
        <v>45334</v>
      </c>
      <c r="C93" s="7">
        <v>1505.17688</v>
      </c>
      <c r="D93" s="8">
        <f t="shared" si="2"/>
        <v>-1.0582960504821215E-2</v>
      </c>
      <c r="F93" s="7">
        <v>22040.699218999998</v>
      </c>
      <c r="G93" s="8">
        <f t="shared" si="3"/>
        <v>1.1853516308963474E-2</v>
      </c>
    </row>
    <row r="94" spans="2:7" x14ac:dyDescent="0.45">
      <c r="B94" s="6">
        <v>45341</v>
      </c>
      <c r="C94" s="7">
        <v>1556.3148189999999</v>
      </c>
      <c r="D94" s="8">
        <f t="shared" si="2"/>
        <v>3.3974704022825541E-2</v>
      </c>
      <c r="F94" s="7">
        <v>22212.699218999998</v>
      </c>
      <c r="G94" s="8">
        <f t="shared" si="3"/>
        <v>7.803745166656384E-3</v>
      </c>
    </row>
    <row r="95" spans="2:7" x14ac:dyDescent="0.45">
      <c r="B95" s="6">
        <v>45348</v>
      </c>
      <c r="C95" s="7">
        <v>1554.3210449999999</v>
      </c>
      <c r="D95" s="8">
        <f t="shared" si="2"/>
        <v>-1.2810865614458766E-3</v>
      </c>
      <c r="F95" s="7">
        <v>22338.75</v>
      </c>
      <c r="G95" s="8">
        <f t="shared" si="3"/>
        <v>5.6747169606556902E-3</v>
      </c>
    </row>
    <row r="96" spans="2:7" x14ac:dyDescent="0.45">
      <c r="B96" s="6">
        <v>45355</v>
      </c>
      <c r="C96" s="7">
        <v>1600.624268</v>
      </c>
      <c r="D96" s="8">
        <f t="shared" si="2"/>
        <v>2.9789999401314216E-2</v>
      </c>
      <c r="F96" s="7">
        <v>22493.550781000002</v>
      </c>
      <c r="G96" s="8">
        <f t="shared" si="3"/>
        <v>6.9296975435062524E-3</v>
      </c>
    </row>
    <row r="97" spans="2:7" x14ac:dyDescent="0.45">
      <c r="B97" s="6">
        <v>45362</v>
      </c>
      <c r="C97" s="7">
        <v>1543.30603</v>
      </c>
      <c r="D97" s="8">
        <f t="shared" si="2"/>
        <v>-3.5809926880354004E-2</v>
      </c>
      <c r="F97" s="7">
        <v>22023.349609000001</v>
      </c>
      <c r="G97" s="8">
        <f t="shared" si="3"/>
        <v>-2.0903821569921877E-2</v>
      </c>
    </row>
    <row r="98" spans="2:7" x14ac:dyDescent="0.45">
      <c r="B98" s="6">
        <v>45369</v>
      </c>
      <c r="C98" s="7">
        <v>1603.8142089999999</v>
      </c>
      <c r="D98" s="8">
        <f t="shared" si="2"/>
        <v>3.9206857113102789E-2</v>
      </c>
      <c r="F98" s="7">
        <v>22096.75</v>
      </c>
      <c r="G98" s="8">
        <f t="shared" si="3"/>
        <v>3.3328441087818739E-3</v>
      </c>
    </row>
    <row r="99" spans="2:7" x14ac:dyDescent="0.45">
      <c r="B99" s="6">
        <v>45376</v>
      </c>
      <c r="C99" s="7">
        <v>1615.4273679999999</v>
      </c>
      <c r="D99" s="8">
        <f t="shared" si="2"/>
        <v>7.2409627841125701E-3</v>
      </c>
      <c r="F99" s="7">
        <v>22326.900390999999</v>
      </c>
      <c r="G99" s="8">
        <f t="shared" si="3"/>
        <v>1.0415576544061889E-2</v>
      </c>
    </row>
    <row r="100" spans="2:7" x14ac:dyDescent="0.45">
      <c r="B100" s="6">
        <v>45383</v>
      </c>
      <c r="C100" s="7">
        <v>1603.913818</v>
      </c>
      <c r="D100" s="8">
        <f t="shared" si="2"/>
        <v>-7.1272470852430381E-3</v>
      </c>
      <c r="F100" s="7">
        <v>22513.699218999998</v>
      </c>
      <c r="G100" s="8">
        <f t="shared" si="3"/>
        <v>8.3665365424077098E-3</v>
      </c>
    </row>
    <row r="101" spans="2:7" x14ac:dyDescent="0.45">
      <c r="B101" s="6">
        <v>45390</v>
      </c>
      <c r="C101" s="7">
        <v>1535.1319579999999</v>
      </c>
      <c r="D101" s="8">
        <f t="shared" si="2"/>
        <v>-4.2883762972855677E-2</v>
      </c>
      <c r="F101" s="7">
        <v>22519.400390999999</v>
      </c>
      <c r="G101" s="8">
        <f t="shared" si="3"/>
        <v>2.5323124132303754E-4</v>
      </c>
    </row>
    <row r="102" spans="2:7" x14ac:dyDescent="0.45">
      <c r="B102" s="6">
        <v>45397</v>
      </c>
      <c r="C102" s="7">
        <v>1517.986328</v>
      </c>
      <c r="D102" s="8">
        <f t="shared" si="2"/>
        <v>-1.1168831389802847E-2</v>
      </c>
      <c r="F102" s="7">
        <v>22147</v>
      </c>
      <c r="G102" s="8">
        <f t="shared" si="3"/>
        <v>-1.6536869744934735E-2</v>
      </c>
    </row>
    <row r="103" spans="2:7" x14ac:dyDescent="0.45">
      <c r="B103" s="6">
        <v>45404</v>
      </c>
      <c r="C103" s="7">
        <v>1501.78772</v>
      </c>
      <c r="D103" s="8">
        <f t="shared" si="2"/>
        <v>-1.067111587318581E-2</v>
      </c>
      <c r="F103" s="7">
        <v>22419.949218999998</v>
      </c>
      <c r="G103" s="8">
        <f t="shared" si="3"/>
        <v>1.2324433060911133E-2</v>
      </c>
    </row>
    <row r="104" spans="2:7" x14ac:dyDescent="0.45">
      <c r="B104" s="6">
        <v>45411</v>
      </c>
      <c r="C104" s="7">
        <v>1506.373169</v>
      </c>
      <c r="D104" s="8">
        <f t="shared" si="2"/>
        <v>3.0533270041652738E-3</v>
      </c>
      <c r="F104" s="7">
        <v>22475.849609000001</v>
      </c>
      <c r="G104" s="8">
        <f t="shared" si="3"/>
        <v>2.4933325875970969E-3</v>
      </c>
    </row>
    <row r="105" spans="2:7" x14ac:dyDescent="0.45">
      <c r="B105" s="6">
        <v>45418</v>
      </c>
      <c r="C105" s="7">
        <v>1501.78772</v>
      </c>
      <c r="D105" s="8">
        <f t="shared" si="2"/>
        <v>-3.0440325772955745E-3</v>
      </c>
      <c r="F105" s="7">
        <v>22055.199218999998</v>
      </c>
      <c r="G105" s="8">
        <f t="shared" si="3"/>
        <v>-1.8715661357315838E-2</v>
      </c>
    </row>
    <row r="106" spans="2:7" x14ac:dyDescent="0.45">
      <c r="B106" s="6">
        <v>45425</v>
      </c>
      <c r="C106" s="7">
        <v>1527.0576169999999</v>
      </c>
      <c r="D106" s="8">
        <f t="shared" si="2"/>
        <v>1.6826543900625213E-2</v>
      </c>
      <c r="F106" s="7">
        <v>22466.099609000001</v>
      </c>
      <c r="G106" s="8">
        <f t="shared" si="3"/>
        <v>1.8630545383875763E-2</v>
      </c>
    </row>
    <row r="107" spans="2:7" x14ac:dyDescent="0.45">
      <c r="B107" s="6">
        <v>45432</v>
      </c>
      <c r="C107" s="7">
        <v>1482.000366</v>
      </c>
      <c r="D107" s="8">
        <f t="shared" si="2"/>
        <v>-2.9505927280280231E-2</v>
      </c>
      <c r="F107" s="7">
        <v>22957.099609000001</v>
      </c>
      <c r="G107" s="8">
        <f t="shared" si="3"/>
        <v>2.1855151029567477E-2</v>
      </c>
    </row>
    <row r="108" spans="2:7" x14ac:dyDescent="0.45">
      <c r="B108" s="6">
        <v>45439</v>
      </c>
      <c r="C108" s="7">
        <v>1455.185547</v>
      </c>
      <c r="D108" s="8">
        <f t="shared" si="2"/>
        <v>-1.8093665572009643E-2</v>
      </c>
      <c r="F108" s="7">
        <v>22530.699218999998</v>
      </c>
      <c r="G108" s="8">
        <f t="shared" si="3"/>
        <v>-1.8573791866671074E-2</v>
      </c>
    </row>
    <row r="109" spans="2:7" x14ac:dyDescent="0.45">
      <c r="B109" s="6">
        <v>45446</v>
      </c>
      <c r="C109" s="7">
        <v>1502.0866699999999</v>
      </c>
      <c r="D109" s="8">
        <f t="shared" si="2"/>
        <v>3.223033866484637E-2</v>
      </c>
      <c r="F109" s="7">
        <v>23290.150390999999</v>
      </c>
      <c r="G109" s="8">
        <f t="shared" si="3"/>
        <v>3.3707394724774575E-2</v>
      </c>
    </row>
    <row r="110" spans="2:7" x14ac:dyDescent="0.45">
      <c r="B110" s="6">
        <v>45453</v>
      </c>
      <c r="C110" s="7">
        <v>1511.207764</v>
      </c>
      <c r="D110" s="8">
        <f t="shared" si="2"/>
        <v>6.0722821007392902E-3</v>
      </c>
      <c r="F110" s="7">
        <v>23465.599609000001</v>
      </c>
      <c r="G110" s="8">
        <f t="shared" si="3"/>
        <v>7.5331938632650086E-3</v>
      </c>
    </row>
    <row r="111" spans="2:7" x14ac:dyDescent="0.45">
      <c r="B111" s="6">
        <v>45460</v>
      </c>
      <c r="C111" s="7">
        <v>1462.611938</v>
      </c>
      <c r="D111" s="8">
        <f t="shared" si="2"/>
        <v>-3.2156945694463701E-2</v>
      </c>
      <c r="F111" s="7">
        <v>23501.099609000001</v>
      </c>
      <c r="G111" s="8">
        <f t="shared" si="3"/>
        <v>1.5128528821561904E-3</v>
      </c>
    </row>
    <row r="112" spans="2:7" x14ac:dyDescent="0.45">
      <c r="B112" s="6">
        <v>45467</v>
      </c>
      <c r="C112" s="7">
        <v>1516.0424800000001</v>
      </c>
      <c r="D112" s="8">
        <f t="shared" si="2"/>
        <v>3.6530907899645637E-2</v>
      </c>
      <c r="F112" s="7">
        <v>24010.599609000001</v>
      </c>
      <c r="G112" s="8">
        <f t="shared" si="3"/>
        <v>2.1679836623682114E-2</v>
      </c>
    </row>
    <row r="113" spans="2:7" x14ac:dyDescent="0.45">
      <c r="B113" s="6">
        <v>45474</v>
      </c>
      <c r="C113" s="7">
        <v>1563.442139</v>
      </c>
      <c r="D113" s="8">
        <f t="shared" si="2"/>
        <v>3.1265389740266381E-2</v>
      </c>
      <c r="F113" s="7">
        <v>24323.849609000001</v>
      </c>
      <c r="G113" s="8">
        <f t="shared" si="3"/>
        <v>1.3046321420585594E-2</v>
      </c>
    </row>
    <row r="114" spans="2:7" x14ac:dyDescent="0.45">
      <c r="B114" s="6">
        <v>45481</v>
      </c>
      <c r="C114" s="7">
        <v>1572.314087</v>
      </c>
      <c r="D114" s="8">
        <f t="shared" si="2"/>
        <v>5.6746250972066203E-3</v>
      </c>
      <c r="F114" s="7">
        <v>24502.150390999999</v>
      </c>
      <c r="G114" s="8">
        <f t="shared" si="3"/>
        <v>7.3302863184134814E-3</v>
      </c>
    </row>
    <row r="115" spans="2:7" x14ac:dyDescent="0.45">
      <c r="B115" s="6">
        <v>45488</v>
      </c>
      <c r="C115" s="7">
        <v>1568.650024</v>
      </c>
      <c r="D115" s="8">
        <f t="shared" si="2"/>
        <v>-2.3303632717499578E-3</v>
      </c>
      <c r="F115" s="7">
        <v>24530.900390999999</v>
      </c>
      <c r="G115" s="8">
        <f t="shared" si="3"/>
        <v>1.1733664001409849E-3</v>
      </c>
    </row>
  </sheetData>
  <mergeCells count="5">
    <mergeCell ref="F8:G8"/>
    <mergeCell ref="B8:D8"/>
    <mergeCell ref="I8:J8"/>
    <mergeCell ref="B5:Q5"/>
    <mergeCell ref="I18:J18"/>
  </mergeCells>
  <printOptions horizontalCentered="1"/>
  <pageMargins left="0" right="0" top="0.19685039370078741" bottom="0.19685039370078741" header="0" footer="0"/>
  <pageSetup paperSize="6" scale="4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5A9-F071-415A-B21E-91DF292441AC}">
  <dimension ref="B1:G31"/>
  <sheetViews>
    <sheetView showGridLines="0" zoomScale="85" zoomScaleNormal="400" workbookViewId="0">
      <selection sqref="A1:B4"/>
    </sheetView>
  </sheetViews>
  <sheetFormatPr defaultRowHeight="14.25" x14ac:dyDescent="0.45"/>
  <cols>
    <col min="1" max="1" width="2.1328125" customWidth="1"/>
    <col min="5" max="5" width="19" customWidth="1"/>
  </cols>
  <sheetData>
    <row r="1" spans="2:7" x14ac:dyDescent="0.45">
      <c r="B1" s="5"/>
    </row>
    <row r="2" spans="2:7" x14ac:dyDescent="0.45">
      <c r="B2" s="5"/>
    </row>
    <row r="3" spans="2:7" x14ac:dyDescent="0.45">
      <c r="B3" s="5"/>
    </row>
    <row r="4" spans="2:7" x14ac:dyDescent="0.45">
      <c r="B4" s="5"/>
    </row>
    <row r="5" spans="2:7" x14ac:dyDescent="0.45">
      <c r="B5" s="140" t="s">
        <v>48</v>
      </c>
      <c r="C5" s="140"/>
      <c r="D5" s="140"/>
      <c r="E5" s="140"/>
      <c r="F5" s="140"/>
      <c r="G5" s="140"/>
    </row>
    <row r="7" spans="2:7" x14ac:dyDescent="0.45">
      <c r="B7" s="4" t="s">
        <v>46</v>
      </c>
      <c r="C7" s="29" t="s">
        <v>47</v>
      </c>
    </row>
    <row r="8" spans="2:7" x14ac:dyDescent="0.45">
      <c r="B8" s="5">
        <v>2000</v>
      </c>
      <c r="C8" s="14">
        <v>-0.14649999999999999</v>
      </c>
      <c r="E8" t="s">
        <v>49</v>
      </c>
      <c r="F8" s="14">
        <f>AVERAGE(C8:C31)</f>
        <v>0.15609166666666666</v>
      </c>
    </row>
    <row r="9" spans="2:7" x14ac:dyDescent="0.45">
      <c r="B9" s="5">
        <v>2001</v>
      </c>
      <c r="C9" s="14">
        <v>-0.1618</v>
      </c>
      <c r="E9" t="s">
        <v>50</v>
      </c>
      <c r="F9" s="14">
        <v>1.2500000000000001E-2</v>
      </c>
    </row>
    <row r="10" spans="2:7" x14ac:dyDescent="0.45">
      <c r="B10" s="5">
        <v>2002</v>
      </c>
      <c r="C10" s="14">
        <v>3.2500000000000001E-2</v>
      </c>
    </row>
    <row r="11" spans="2:7" x14ac:dyDescent="0.45">
      <c r="B11" s="5">
        <v>2003</v>
      </c>
      <c r="C11" s="14">
        <v>0.71899999999999997</v>
      </c>
      <c r="E11" s="25" t="s">
        <v>51</v>
      </c>
      <c r="F11" s="30">
        <f>F8+F9</f>
        <v>0.16859166666666667</v>
      </c>
    </row>
    <row r="12" spans="2:7" x14ac:dyDescent="0.45">
      <c r="B12" s="5">
        <v>2004</v>
      </c>
      <c r="C12" s="14">
        <v>0.10680000000000001</v>
      </c>
    </row>
    <row r="13" spans="2:7" x14ac:dyDescent="0.45">
      <c r="B13" s="5">
        <v>2005</v>
      </c>
      <c r="C13" s="14">
        <v>0.3634</v>
      </c>
    </row>
    <row r="14" spans="2:7" x14ac:dyDescent="0.45">
      <c r="B14" s="5">
        <v>2006</v>
      </c>
      <c r="C14" s="14">
        <v>0.39829999999999999</v>
      </c>
    </row>
    <row r="15" spans="2:7" x14ac:dyDescent="0.45">
      <c r="B15" s="5">
        <v>2007</v>
      </c>
      <c r="C15" s="14">
        <v>0.54769999999999996</v>
      </c>
    </row>
    <row r="16" spans="2:7" x14ac:dyDescent="0.45">
      <c r="B16" s="5">
        <v>2008</v>
      </c>
      <c r="C16" s="14">
        <v>-0.51790000000000003</v>
      </c>
    </row>
    <row r="17" spans="2:3" x14ac:dyDescent="0.45">
      <c r="B17" s="5">
        <v>2009</v>
      </c>
      <c r="C17" s="14">
        <v>0.75760000000000005</v>
      </c>
    </row>
    <row r="18" spans="2:3" x14ac:dyDescent="0.45">
      <c r="B18" s="5">
        <v>2010</v>
      </c>
      <c r="C18" s="14">
        <v>0.17949999999999999</v>
      </c>
    </row>
    <row r="19" spans="2:3" x14ac:dyDescent="0.45">
      <c r="B19" s="5">
        <v>2011</v>
      </c>
      <c r="C19" s="14">
        <v>-0.2462</v>
      </c>
    </row>
    <row r="20" spans="2:3" x14ac:dyDescent="0.45">
      <c r="B20" s="5">
        <v>2012</v>
      </c>
      <c r="C20" s="14">
        <v>0.27700000000000002</v>
      </c>
    </row>
    <row r="21" spans="2:3" x14ac:dyDescent="0.45">
      <c r="B21" s="5">
        <v>2013</v>
      </c>
      <c r="C21" s="14">
        <v>6.7599999999999993E-2</v>
      </c>
    </row>
    <row r="22" spans="2:3" x14ac:dyDescent="0.45">
      <c r="B22" s="5">
        <v>2014</v>
      </c>
      <c r="C22" s="14">
        <v>0.31390000000000001</v>
      </c>
    </row>
    <row r="23" spans="2:3" x14ac:dyDescent="0.45">
      <c r="B23" s="5">
        <v>2015</v>
      </c>
      <c r="C23" s="14">
        <v>-4.0599999999999997E-2</v>
      </c>
    </row>
    <row r="24" spans="2:3" x14ac:dyDescent="0.45">
      <c r="B24" s="5">
        <v>2016</v>
      </c>
      <c r="C24" s="14">
        <v>3.0099999999999998E-2</v>
      </c>
    </row>
    <row r="25" spans="2:3" x14ac:dyDescent="0.45">
      <c r="B25" s="5">
        <v>2017</v>
      </c>
      <c r="C25" s="14">
        <v>0.28649999999999998</v>
      </c>
    </row>
    <row r="26" spans="2:3" x14ac:dyDescent="0.45">
      <c r="B26" s="5">
        <v>2018</v>
      </c>
      <c r="C26" s="14">
        <v>3.15E-2</v>
      </c>
    </row>
    <row r="27" spans="2:3" x14ac:dyDescent="0.45">
      <c r="B27" s="5">
        <v>2019</v>
      </c>
      <c r="C27" s="14">
        <v>0.1202</v>
      </c>
    </row>
    <row r="28" spans="2:3" x14ac:dyDescent="0.45">
      <c r="B28" s="5">
        <v>2020</v>
      </c>
      <c r="C28" s="14">
        <v>0.14899999999999999</v>
      </c>
    </row>
    <row r="29" spans="2:3" x14ac:dyDescent="0.45">
      <c r="B29" s="5">
        <v>2021</v>
      </c>
      <c r="C29" s="14">
        <v>0.2412</v>
      </c>
    </row>
    <row r="30" spans="2:3" x14ac:dyDescent="0.45">
      <c r="B30" s="5">
        <v>2022</v>
      </c>
      <c r="C30" s="14">
        <v>4.3200000000000002E-2</v>
      </c>
    </row>
    <row r="31" spans="2:3" x14ac:dyDescent="0.45">
      <c r="B31" s="5">
        <v>2023</v>
      </c>
      <c r="C31" s="14">
        <v>0.19420000000000001</v>
      </c>
    </row>
  </sheetData>
  <mergeCells count="1">
    <mergeCell ref="B5:G5"/>
  </mergeCells>
  <printOptions verticalCentered="1"/>
  <pageMargins left="0.39370078740157483" right="0.39370078740157483" top="0" bottom="0" header="0" footer="0"/>
  <pageSetup scale="14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83E5-CC73-435A-8DC1-13A0263DC0D6}">
  <dimension ref="B2:G7"/>
  <sheetViews>
    <sheetView workbookViewId="0">
      <selection activeCell="E3" sqref="E3:E7"/>
    </sheetView>
  </sheetViews>
  <sheetFormatPr defaultRowHeight="14.25" x14ac:dyDescent="0.45"/>
  <cols>
    <col min="5" max="5" width="12.19921875" customWidth="1"/>
  </cols>
  <sheetData>
    <row r="2" spans="2:7" x14ac:dyDescent="0.45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2:7" x14ac:dyDescent="0.45">
      <c r="B3">
        <v>1</v>
      </c>
      <c r="C3" t="s">
        <v>58</v>
      </c>
      <c r="D3">
        <v>1587.35</v>
      </c>
      <c r="E3">
        <v>380907</v>
      </c>
      <c r="F3">
        <v>0.05</v>
      </c>
      <c r="G3">
        <v>3273.67</v>
      </c>
    </row>
    <row r="4" spans="2:7" x14ac:dyDescent="0.45">
      <c r="B4">
        <v>2</v>
      </c>
      <c r="C4" t="s">
        <v>59</v>
      </c>
      <c r="D4">
        <v>1490</v>
      </c>
      <c r="E4">
        <v>120348.54</v>
      </c>
      <c r="F4">
        <v>0.02</v>
      </c>
      <c r="G4">
        <v>559.41</v>
      </c>
    </row>
    <row r="5" spans="2:7" x14ac:dyDescent="0.45">
      <c r="B5">
        <v>3</v>
      </c>
      <c r="C5" t="s">
        <v>60</v>
      </c>
      <c r="D5">
        <v>1154.55</v>
      </c>
      <c r="E5">
        <v>116159.52</v>
      </c>
      <c r="F5">
        <v>0.04</v>
      </c>
      <c r="G5">
        <v>804.2</v>
      </c>
    </row>
    <row r="6" spans="2:7" x14ac:dyDescent="0.45">
      <c r="B6">
        <v>4</v>
      </c>
      <c r="C6" t="s">
        <v>61</v>
      </c>
      <c r="D6">
        <v>6770.9</v>
      </c>
      <c r="E6">
        <v>112906.83</v>
      </c>
      <c r="F6">
        <v>7.0000000000000007E-2</v>
      </c>
      <c r="G6">
        <v>2002</v>
      </c>
    </row>
    <row r="7" spans="2:7" x14ac:dyDescent="0.45">
      <c r="B7">
        <v>5</v>
      </c>
      <c r="C7" t="s">
        <v>62</v>
      </c>
      <c r="D7">
        <v>2108.3000000000002</v>
      </c>
      <c r="E7">
        <v>84465.91</v>
      </c>
      <c r="F7">
        <v>0</v>
      </c>
      <c r="G7">
        <v>8.56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DFC3-5147-4E78-94E8-921299F023DF}">
  <dimension ref="B1:J45"/>
  <sheetViews>
    <sheetView showGridLines="0" zoomScale="51" workbookViewId="0">
      <selection activeCell="J45" sqref="J45"/>
    </sheetView>
  </sheetViews>
  <sheetFormatPr defaultRowHeight="14.25" x14ac:dyDescent="0.45"/>
  <cols>
    <col min="1" max="1" width="2.1328125" customWidth="1"/>
    <col min="2" max="2" width="20.3984375" customWidth="1"/>
    <col min="3" max="4" width="10.3984375" customWidth="1"/>
    <col min="5" max="5" width="11.265625" customWidth="1"/>
    <col min="6" max="10" width="10.3984375" customWidth="1"/>
  </cols>
  <sheetData>
    <row r="1" spans="2:10" x14ac:dyDescent="0.45">
      <c r="B1" s="5"/>
    </row>
    <row r="2" spans="2:10" x14ac:dyDescent="0.45">
      <c r="B2" s="5"/>
    </row>
    <row r="3" spans="2:10" x14ac:dyDescent="0.45">
      <c r="B3" s="5"/>
    </row>
    <row r="4" spans="2:10" x14ac:dyDescent="0.45">
      <c r="B4" s="5"/>
    </row>
    <row r="5" spans="2:10" ht="18" x14ac:dyDescent="0.55000000000000004">
      <c r="B5" s="142" t="s">
        <v>63</v>
      </c>
      <c r="C5" s="142"/>
      <c r="D5" s="142"/>
      <c r="E5" s="142"/>
      <c r="F5" s="142"/>
      <c r="G5" s="142"/>
      <c r="H5" s="142"/>
      <c r="I5" s="142"/>
      <c r="J5" s="142"/>
    </row>
    <row r="7" spans="2:10" x14ac:dyDescent="0.45">
      <c r="B7" s="31" t="s">
        <v>64</v>
      </c>
      <c r="C7" s="31"/>
      <c r="D7" s="31"/>
      <c r="E7" s="31"/>
    </row>
    <row r="9" spans="2:10" ht="14.65" thickBot="1" x14ac:dyDescent="0.5">
      <c r="B9" s="141" t="s">
        <v>77</v>
      </c>
      <c r="C9" s="141"/>
      <c r="D9" s="141"/>
      <c r="E9" s="141"/>
      <c r="F9" s="141"/>
      <c r="G9" s="141"/>
      <c r="H9" s="141"/>
      <c r="I9" s="141"/>
      <c r="J9" s="141"/>
    </row>
    <row r="10" spans="2:10" ht="14.65" thickTop="1" x14ac:dyDescent="0.45">
      <c r="B10" s="35"/>
      <c r="C10" s="36"/>
      <c r="D10" s="36"/>
      <c r="E10" s="36"/>
      <c r="F10" s="36"/>
      <c r="G10" s="36" t="s">
        <v>65</v>
      </c>
      <c r="H10" s="36" t="s">
        <v>65</v>
      </c>
      <c r="I10" s="36" t="s">
        <v>66</v>
      </c>
      <c r="J10" s="36" t="s">
        <v>67</v>
      </c>
    </row>
    <row r="11" spans="2:10" ht="16.149999999999999" thickBot="1" x14ac:dyDescent="0.5">
      <c r="B11" s="28" t="s">
        <v>53</v>
      </c>
      <c r="C11" s="37" t="s">
        <v>68</v>
      </c>
      <c r="D11" s="38" t="s">
        <v>69</v>
      </c>
      <c r="E11" s="38" t="s">
        <v>70</v>
      </c>
      <c r="F11" s="38" t="s">
        <v>73</v>
      </c>
      <c r="G11" s="38" t="s">
        <v>71</v>
      </c>
      <c r="H11" s="38" t="s">
        <v>72</v>
      </c>
      <c r="I11" s="38" t="s">
        <v>74</v>
      </c>
      <c r="J11" s="38" t="s">
        <v>75</v>
      </c>
    </row>
    <row r="12" spans="2:10" ht="14.65" thickTop="1" x14ac:dyDescent="0.45">
      <c r="B12" s="33" t="s">
        <v>58</v>
      </c>
      <c r="C12" s="32" t="s">
        <v>76</v>
      </c>
      <c r="D12" s="39">
        <v>3273.67</v>
      </c>
      <c r="E12" s="39">
        <v>380907</v>
      </c>
      <c r="F12" s="34">
        <v>0.3</v>
      </c>
      <c r="G12" s="54">
        <f>D12/E12</f>
        <v>8.5944075588004418E-3</v>
      </c>
      <c r="H12" s="54">
        <f>D12/SUM(D12:E12)</f>
        <v>8.5211731240928922E-3</v>
      </c>
      <c r="I12" s="40">
        <v>0.67</v>
      </c>
      <c r="J12" s="55">
        <f>I12/(1+(1-F12)*G12)</f>
        <v>0.66599332733938266</v>
      </c>
    </row>
    <row r="13" spans="2:10" x14ac:dyDescent="0.45">
      <c r="B13" s="33" t="s">
        <v>59</v>
      </c>
      <c r="C13" s="32" t="s">
        <v>76</v>
      </c>
      <c r="D13" s="39">
        <v>559.41</v>
      </c>
      <c r="E13" s="39">
        <v>120348.54</v>
      </c>
      <c r="F13" s="34">
        <v>0.3</v>
      </c>
      <c r="G13" s="54">
        <f t="shared" ref="G13:G16" si="0">D13/E13</f>
        <v>4.6482491603138682E-3</v>
      </c>
      <c r="H13" s="54">
        <f t="shared" ref="H13:H16" si="1">D13/SUM(D13:E13)</f>
        <v>4.6267429064838165E-3</v>
      </c>
      <c r="I13" s="40">
        <v>0.16700000000000001</v>
      </c>
      <c r="J13" s="55">
        <f t="shared" ref="J13:J16" si="2">I13/(1+(1-F13)*G13)</f>
        <v>0.16645838197602694</v>
      </c>
    </row>
    <row r="14" spans="2:10" x14ac:dyDescent="0.45">
      <c r="B14" s="33" t="s">
        <v>60</v>
      </c>
      <c r="C14" s="32" t="s">
        <v>76</v>
      </c>
      <c r="D14" s="39">
        <v>804.2</v>
      </c>
      <c r="E14" s="39">
        <v>116159.52</v>
      </c>
      <c r="F14" s="34">
        <v>0.3</v>
      </c>
      <c r="G14" s="54">
        <f t="shared" si="0"/>
        <v>6.923237974812568E-3</v>
      </c>
      <c r="H14" s="54">
        <f t="shared" si="1"/>
        <v>6.8756363084211073E-3</v>
      </c>
      <c r="I14" s="40">
        <v>0.57499999999999996</v>
      </c>
      <c r="J14" s="55">
        <f t="shared" si="2"/>
        <v>0.57222683620615944</v>
      </c>
    </row>
    <row r="15" spans="2:10" x14ac:dyDescent="0.45">
      <c r="B15" s="33" t="s">
        <v>61</v>
      </c>
      <c r="C15" s="32" t="s">
        <v>76</v>
      </c>
      <c r="D15" s="39">
        <v>2002</v>
      </c>
      <c r="E15" s="39">
        <v>112906.83</v>
      </c>
      <c r="F15" s="34">
        <v>0.3</v>
      </c>
      <c r="G15" s="54">
        <f t="shared" si="0"/>
        <v>1.7731433961966695E-2</v>
      </c>
      <c r="H15" s="54">
        <f t="shared" si="1"/>
        <v>1.7422507913447557E-2</v>
      </c>
      <c r="I15" s="40">
        <v>0.374</v>
      </c>
      <c r="J15" s="55">
        <f t="shared" si="2"/>
        <v>0.36941482183741281</v>
      </c>
    </row>
    <row r="16" spans="2:10" x14ac:dyDescent="0.45">
      <c r="B16" s="33" t="s">
        <v>62</v>
      </c>
      <c r="C16" s="32" t="s">
        <v>76</v>
      </c>
      <c r="D16" s="39">
        <v>8.56</v>
      </c>
      <c r="E16" s="39">
        <v>84465.91</v>
      </c>
      <c r="F16" s="34">
        <v>0.3</v>
      </c>
      <c r="G16" s="54">
        <f t="shared" si="0"/>
        <v>1.0134266001514694E-4</v>
      </c>
      <c r="H16" s="54">
        <f t="shared" si="1"/>
        <v>1.0133239072112558E-4</v>
      </c>
      <c r="I16" s="40">
        <v>0.63300000000000001</v>
      </c>
      <c r="J16" s="55">
        <f t="shared" si="2"/>
        <v>0.63295509825267104</v>
      </c>
    </row>
    <row r="18" spans="2:10" x14ac:dyDescent="0.45">
      <c r="E18" s="41" t="s">
        <v>78</v>
      </c>
      <c r="F18" s="42">
        <f>AVERAGE(F12:F16)</f>
        <v>0.3</v>
      </c>
      <c r="G18" s="42">
        <f t="shared" ref="G18:J18" si="3">AVERAGE(G12:G16)</f>
        <v>7.5997342631817424E-3</v>
      </c>
      <c r="H18" s="56">
        <f t="shared" si="3"/>
        <v>7.5094785286332994E-3</v>
      </c>
      <c r="I18" s="57">
        <f t="shared" si="3"/>
        <v>0.48380000000000001</v>
      </c>
      <c r="J18" s="57">
        <f t="shared" si="3"/>
        <v>0.48140969312233056</v>
      </c>
    </row>
    <row r="19" spans="2:10" x14ac:dyDescent="0.45">
      <c r="E19" s="43" t="s">
        <v>79</v>
      </c>
      <c r="F19" s="44">
        <f>MEDIAN(F12:F16)</f>
        <v>0.3</v>
      </c>
      <c r="G19" s="44">
        <f t="shared" ref="G19:J19" si="4">MEDIAN(G12:G16)</f>
        <v>6.923237974812568E-3</v>
      </c>
      <c r="H19" s="58">
        <f t="shared" si="4"/>
        <v>6.8756363084211073E-3</v>
      </c>
      <c r="I19" s="59">
        <f t="shared" si="4"/>
        <v>0.57499999999999996</v>
      </c>
      <c r="J19" s="59">
        <f t="shared" si="4"/>
        <v>0.57222683620615944</v>
      </c>
    </row>
    <row r="22" spans="2:10" ht="14.65" thickBot="1" x14ac:dyDescent="0.5">
      <c r="B22" s="47" t="s">
        <v>80</v>
      </c>
      <c r="C22" s="48"/>
      <c r="D22" s="48"/>
      <c r="E22" s="48"/>
      <c r="G22" s="47" t="s">
        <v>84</v>
      </c>
      <c r="H22" s="48"/>
      <c r="I22" s="48"/>
      <c r="J22" s="48"/>
    </row>
    <row r="23" spans="2:10" ht="14.65" thickTop="1" x14ac:dyDescent="0.45"/>
    <row r="24" spans="2:10" x14ac:dyDescent="0.45">
      <c r="B24" t="s">
        <v>81</v>
      </c>
      <c r="E24" s="49">
        <f>238/3273</f>
        <v>7.2716162542010382E-2</v>
      </c>
      <c r="G24" t="s">
        <v>85</v>
      </c>
      <c r="J24" s="45">
        <v>6.9599999999999995E-2</v>
      </c>
    </row>
    <row r="25" spans="2:10" x14ac:dyDescent="0.45">
      <c r="B25" t="s">
        <v>82</v>
      </c>
      <c r="E25" s="14">
        <f>F19</f>
        <v>0.3</v>
      </c>
      <c r="G25" t="s">
        <v>86</v>
      </c>
      <c r="J25" s="14">
        <f>ROM!F11-WACC!J24</f>
        <v>9.8991666666666672E-2</v>
      </c>
    </row>
    <row r="26" spans="2:10" ht="15.75" x14ac:dyDescent="0.45">
      <c r="B26" s="52" t="s">
        <v>83</v>
      </c>
      <c r="C26" s="52"/>
      <c r="D26" s="52"/>
      <c r="E26" s="51">
        <f>E24*(1-E25)</f>
        <v>5.0901313779407265E-2</v>
      </c>
      <c r="G26" t="s">
        <v>100</v>
      </c>
      <c r="J26" s="50">
        <f>J35</f>
        <v>3.030746926972363E-3</v>
      </c>
    </row>
    <row r="27" spans="2:10" x14ac:dyDescent="0.45">
      <c r="G27" s="46" t="s">
        <v>84</v>
      </c>
      <c r="H27" s="46"/>
      <c r="I27" s="46"/>
      <c r="J27" s="51">
        <f>J24+J25*J26</f>
        <v>6.9900018689545873E-2</v>
      </c>
    </row>
    <row r="30" spans="2:10" ht="14.65" thickBot="1" x14ac:dyDescent="0.5">
      <c r="B30" s="47" t="s">
        <v>87</v>
      </c>
      <c r="C30" s="48"/>
      <c r="D30" s="48"/>
      <c r="E30" s="48"/>
      <c r="G30" s="47" t="s">
        <v>93</v>
      </c>
      <c r="H30" s="48"/>
      <c r="I30" s="48"/>
      <c r="J30" s="48"/>
    </row>
    <row r="31" spans="2:10" ht="14.65" thickTop="1" x14ac:dyDescent="0.45"/>
    <row r="32" spans="2:10" x14ac:dyDescent="0.45">
      <c r="D32" s="17" t="s">
        <v>88</v>
      </c>
      <c r="E32" s="17" t="s">
        <v>89</v>
      </c>
      <c r="G32" t="s">
        <v>94</v>
      </c>
      <c r="J32" s="15">
        <f>J19</f>
        <v>0.57222683620615944</v>
      </c>
    </row>
    <row r="33" spans="2:10" x14ac:dyDescent="0.45">
      <c r="B33" t="s">
        <v>69</v>
      </c>
      <c r="C33" s="39">
        <f>D12</f>
        <v>3273.67</v>
      </c>
      <c r="D33" s="8">
        <f>C33/C35</f>
        <v>8.5211731240928922E-3</v>
      </c>
      <c r="E33" s="45">
        <f>H18</f>
        <v>7.5094785286332994E-3</v>
      </c>
      <c r="G33" t="s">
        <v>95</v>
      </c>
      <c r="J33" s="14">
        <f>E37</f>
        <v>7.5662974770786739E-3</v>
      </c>
    </row>
    <row r="34" spans="2:10" x14ac:dyDescent="0.45">
      <c r="B34" t="s">
        <v>90</v>
      </c>
      <c r="C34" s="39">
        <f>E12</f>
        <v>380907</v>
      </c>
      <c r="D34" s="8">
        <f>C34/C35</f>
        <v>0.99147882687590716</v>
      </c>
      <c r="E34" s="14">
        <f>1-E33</f>
        <v>0.99249052147136674</v>
      </c>
      <c r="G34" t="s">
        <v>82</v>
      </c>
      <c r="J34" s="14">
        <f>E25</f>
        <v>0.3</v>
      </c>
    </row>
    <row r="35" spans="2:10" x14ac:dyDescent="0.45">
      <c r="B35" t="s">
        <v>91</v>
      </c>
      <c r="C35" s="7">
        <f>C33+C34</f>
        <v>384180.67</v>
      </c>
      <c r="D35" s="14">
        <f>D34+D33</f>
        <v>1</v>
      </c>
      <c r="E35" s="14">
        <f t="shared" ref="E35" si="5">E34+E33</f>
        <v>1</v>
      </c>
      <c r="G35" s="46" t="s">
        <v>96</v>
      </c>
      <c r="H35" s="46"/>
      <c r="I35" s="46"/>
      <c r="J35" s="53">
        <f>J32*((1-J34)*J33)</f>
        <v>3.030746926972363E-3</v>
      </c>
    </row>
    <row r="37" spans="2:10" ht="14.65" thickBot="1" x14ac:dyDescent="0.5">
      <c r="B37" s="46" t="s">
        <v>92</v>
      </c>
      <c r="C37" s="46"/>
      <c r="D37" s="51">
        <f>D33/D34</f>
        <v>8.5944075588004435E-3</v>
      </c>
      <c r="E37" s="51">
        <f>E33/E34</f>
        <v>7.5662974770786739E-3</v>
      </c>
      <c r="G37" s="47" t="s">
        <v>63</v>
      </c>
      <c r="H37" s="48"/>
      <c r="I37" s="48"/>
      <c r="J37" s="48"/>
    </row>
    <row r="38" spans="2:10" ht="14.65" thickTop="1" x14ac:dyDescent="0.45"/>
    <row r="39" spans="2:10" x14ac:dyDescent="0.45">
      <c r="G39" t="s">
        <v>84</v>
      </c>
      <c r="J39" s="14">
        <f>J27</f>
        <v>6.9900018689545873E-2</v>
      </c>
    </row>
    <row r="40" spans="2:10" x14ac:dyDescent="0.45">
      <c r="B40" s="61" t="s">
        <v>101</v>
      </c>
      <c r="C40" s="60"/>
      <c r="D40" s="60"/>
      <c r="E40" s="60"/>
      <c r="G40" t="s">
        <v>97</v>
      </c>
      <c r="J40" s="14">
        <f>E34</f>
        <v>0.99249052147136674</v>
      </c>
    </row>
    <row r="41" spans="2:10" x14ac:dyDescent="0.45">
      <c r="B41" s="61" t="s">
        <v>102</v>
      </c>
      <c r="C41" s="60"/>
      <c r="D41" s="60"/>
      <c r="E41" s="60"/>
      <c r="J41" s="14"/>
    </row>
    <row r="42" spans="2:10" x14ac:dyDescent="0.45">
      <c r="B42" s="61" t="s">
        <v>103</v>
      </c>
      <c r="C42" s="60"/>
      <c r="D42" s="60"/>
      <c r="E42" s="60"/>
      <c r="G42" t="s">
        <v>80</v>
      </c>
      <c r="J42" s="14">
        <f>E26</f>
        <v>5.0901313779407265E-2</v>
      </c>
    </row>
    <row r="43" spans="2:10" x14ac:dyDescent="0.45">
      <c r="B43" s="61" t="s">
        <v>104</v>
      </c>
      <c r="C43" s="60"/>
      <c r="D43" s="60"/>
      <c r="E43" s="60"/>
      <c r="G43" t="s">
        <v>98</v>
      </c>
      <c r="J43" s="14">
        <f>E33</f>
        <v>7.5094785286332994E-3</v>
      </c>
    </row>
    <row r="45" spans="2:10" x14ac:dyDescent="0.45">
      <c r="G45" s="46" t="s">
        <v>99</v>
      </c>
      <c r="H45" s="46"/>
      <c r="I45" s="46"/>
      <c r="J45" s="51">
        <f>(J39*J40)+(J42*J43)</f>
        <v>6.9757348322951343E-2</v>
      </c>
    </row>
  </sheetData>
  <mergeCells count="2">
    <mergeCell ref="B9:J9"/>
    <mergeCell ref="B5:J5"/>
  </mergeCells>
  <printOptions verticalCentered="1"/>
  <pageMargins left="0.39370078740157483" right="3.937007874015748E-2" top="0" bottom="0.39370078740157483" header="0" footer="0"/>
  <pageSetup scale="90" orientation="portrait" r:id="rId1"/>
  <ignoredErrors>
    <ignoredError sqref="H12:H16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1C02-AB56-40FC-A2C4-25C3BF95673D}">
  <dimension ref="B3:N81"/>
  <sheetViews>
    <sheetView topLeftCell="A3" workbookViewId="0">
      <selection activeCell="D29" sqref="D29"/>
    </sheetView>
  </sheetViews>
  <sheetFormatPr defaultRowHeight="14.25" x14ac:dyDescent="0.45"/>
  <cols>
    <col min="2" max="2" width="23.1328125" customWidth="1"/>
  </cols>
  <sheetData>
    <row r="3" spans="2:14" x14ac:dyDescent="0.45">
      <c r="C3" s="63">
        <v>41334</v>
      </c>
      <c r="D3" s="63">
        <v>41699</v>
      </c>
      <c r="E3" s="63">
        <v>42064</v>
      </c>
      <c r="F3" s="63">
        <v>42430</v>
      </c>
      <c r="G3" s="63">
        <v>42795</v>
      </c>
      <c r="H3" s="63">
        <v>43160</v>
      </c>
      <c r="I3" s="63">
        <v>43525</v>
      </c>
      <c r="J3" s="63">
        <v>43891</v>
      </c>
      <c r="K3" s="63">
        <v>44256</v>
      </c>
      <c r="L3" s="63">
        <v>44621</v>
      </c>
      <c r="M3" s="63">
        <v>44986</v>
      </c>
      <c r="N3" s="63">
        <v>45352</v>
      </c>
    </row>
    <row r="4" spans="2:14" x14ac:dyDescent="0.45">
      <c r="B4" t="s">
        <v>105</v>
      </c>
      <c r="C4">
        <v>104</v>
      </c>
      <c r="D4">
        <v>207</v>
      </c>
      <c r="E4">
        <v>207</v>
      </c>
      <c r="F4">
        <v>241</v>
      </c>
      <c r="G4">
        <v>240</v>
      </c>
      <c r="H4">
        <v>240</v>
      </c>
      <c r="I4">
        <v>240</v>
      </c>
      <c r="J4">
        <v>240</v>
      </c>
      <c r="K4">
        <v>240</v>
      </c>
      <c r="L4">
        <v>240</v>
      </c>
      <c r="M4">
        <v>240</v>
      </c>
      <c r="N4">
        <v>240</v>
      </c>
    </row>
    <row r="5" spans="2:14" x14ac:dyDescent="0.45">
      <c r="B5" t="s">
        <v>106</v>
      </c>
      <c r="C5" s="62">
        <v>14886</v>
      </c>
      <c r="D5" s="62">
        <v>18318</v>
      </c>
      <c r="E5" s="62">
        <v>25431</v>
      </c>
      <c r="F5" s="62">
        <v>32742</v>
      </c>
      <c r="G5" s="62">
        <v>36400</v>
      </c>
      <c r="H5" s="62">
        <v>38074</v>
      </c>
      <c r="I5" s="62">
        <v>41169</v>
      </c>
      <c r="J5" s="62">
        <v>45025</v>
      </c>
      <c r="K5" s="62">
        <v>46223</v>
      </c>
      <c r="L5" s="62">
        <v>47771</v>
      </c>
      <c r="M5" s="62">
        <v>55755</v>
      </c>
      <c r="N5" s="62">
        <v>63427</v>
      </c>
    </row>
    <row r="6" spans="2:14" x14ac:dyDescent="0.45">
      <c r="B6" t="s">
        <v>107</v>
      </c>
      <c r="C6">
        <v>260</v>
      </c>
      <c r="D6" s="62">
        <v>2561</v>
      </c>
      <c r="E6" s="62">
        <v>8996</v>
      </c>
      <c r="F6" s="62">
        <v>8497</v>
      </c>
      <c r="G6" s="62">
        <v>9832</v>
      </c>
      <c r="H6" s="62">
        <v>10385</v>
      </c>
      <c r="I6" s="62">
        <v>10514</v>
      </c>
      <c r="J6" s="62">
        <v>8315</v>
      </c>
      <c r="K6" s="62">
        <v>3869</v>
      </c>
      <c r="L6" s="62">
        <v>1290</v>
      </c>
      <c r="M6" s="62">
        <v>6886</v>
      </c>
      <c r="N6" s="62">
        <v>3274</v>
      </c>
    </row>
    <row r="7" spans="2:14" x14ac:dyDescent="0.45">
      <c r="B7" t="s">
        <v>108</v>
      </c>
      <c r="C7">
        <v>115</v>
      </c>
      <c r="D7">
        <v>49</v>
      </c>
      <c r="E7" s="62">
        <v>1368</v>
      </c>
      <c r="F7" s="62">
        <v>3110</v>
      </c>
      <c r="G7" s="62">
        <v>1436</v>
      </c>
      <c r="H7" s="62">
        <v>1772</v>
      </c>
      <c r="I7" s="62">
        <v>1523</v>
      </c>
      <c r="J7" s="62">
        <v>2029</v>
      </c>
      <c r="K7">
        <v>655</v>
      </c>
      <c r="L7">
        <v>230</v>
      </c>
      <c r="M7">
        <v>0</v>
      </c>
      <c r="N7">
        <v>1</v>
      </c>
    </row>
    <row r="8" spans="2:14" x14ac:dyDescent="0.45">
      <c r="B8" t="s">
        <v>109</v>
      </c>
      <c r="C8">
        <v>83</v>
      </c>
      <c r="D8" s="62">
        <v>2440</v>
      </c>
      <c r="E8" s="62">
        <v>6228</v>
      </c>
      <c r="F8" s="62">
        <v>5206</v>
      </c>
      <c r="G8" s="62">
        <v>6655</v>
      </c>
      <c r="H8" s="62">
        <v>7980</v>
      </c>
      <c r="I8" s="62">
        <v>8371</v>
      </c>
      <c r="J8" s="62">
        <v>5549</v>
      </c>
      <c r="K8" s="62">
        <v>2869</v>
      </c>
      <c r="L8">
        <v>701</v>
      </c>
      <c r="M8" s="62">
        <v>6198</v>
      </c>
      <c r="N8" s="62">
        <v>2844</v>
      </c>
    </row>
    <row r="9" spans="2:14" x14ac:dyDescent="0.45">
      <c r="B9" t="s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345</v>
      </c>
      <c r="L9">
        <v>360</v>
      </c>
      <c r="M9">
        <v>688</v>
      </c>
      <c r="N9">
        <v>428</v>
      </c>
    </row>
    <row r="10" spans="2:14" x14ac:dyDescent="0.45">
      <c r="B10" t="s">
        <v>111</v>
      </c>
      <c r="C10">
        <v>62</v>
      </c>
      <c r="D10">
        <v>72</v>
      </c>
      <c r="E10" s="62">
        <v>1400</v>
      </c>
      <c r="F10">
        <v>180</v>
      </c>
      <c r="G10" s="62">
        <v>1741</v>
      </c>
      <c r="H10">
        <v>633</v>
      </c>
      <c r="I10">
        <v>621</v>
      </c>
      <c r="J10">
        <v>737</v>
      </c>
      <c r="K10">
        <v>0</v>
      </c>
      <c r="L10">
        <v>0</v>
      </c>
      <c r="M10">
        <v>0</v>
      </c>
      <c r="N10">
        <v>0</v>
      </c>
    </row>
    <row r="11" spans="2:14" x14ac:dyDescent="0.45">
      <c r="B11" t="s">
        <v>112</v>
      </c>
      <c r="C11" s="62">
        <v>5128</v>
      </c>
      <c r="D11" s="62">
        <v>8009</v>
      </c>
      <c r="E11" s="62">
        <v>14089</v>
      </c>
      <c r="F11" s="62">
        <v>13948</v>
      </c>
      <c r="G11" s="62">
        <v>14624</v>
      </c>
      <c r="H11" s="62">
        <v>15598</v>
      </c>
      <c r="I11" s="62">
        <v>12666</v>
      </c>
      <c r="J11" s="62">
        <v>14615</v>
      </c>
      <c r="K11" s="62">
        <v>17291</v>
      </c>
      <c r="L11" s="62">
        <v>20474</v>
      </c>
      <c r="M11" s="62">
        <v>17831</v>
      </c>
      <c r="N11" s="62">
        <v>18367</v>
      </c>
    </row>
    <row r="12" spans="2:14" x14ac:dyDescent="0.45">
      <c r="B12" t="s">
        <v>113</v>
      </c>
      <c r="C12" s="62">
        <v>1635</v>
      </c>
      <c r="D12" s="62">
        <v>1921</v>
      </c>
      <c r="E12" s="62">
        <v>2851</v>
      </c>
      <c r="F12" s="62">
        <v>4085</v>
      </c>
      <c r="G12" s="62">
        <v>3791</v>
      </c>
      <c r="H12" s="62">
        <v>3884</v>
      </c>
      <c r="I12" s="62">
        <v>3314</v>
      </c>
      <c r="J12" s="62">
        <v>3860</v>
      </c>
      <c r="K12" s="62">
        <v>3017</v>
      </c>
      <c r="L12" s="62">
        <v>3055</v>
      </c>
      <c r="M12" s="62">
        <v>3320</v>
      </c>
      <c r="N12" s="62">
        <v>3439</v>
      </c>
    </row>
    <row r="13" spans="2:14" x14ac:dyDescent="0.45">
      <c r="B13" t="s">
        <v>114</v>
      </c>
      <c r="C13" s="62">
        <v>1058</v>
      </c>
      <c r="D13" s="62">
        <v>1328</v>
      </c>
      <c r="E13" s="62">
        <v>3287</v>
      </c>
      <c r="F13" s="62">
        <v>3583</v>
      </c>
      <c r="G13" s="62">
        <v>4395</v>
      </c>
      <c r="H13" s="62">
        <v>4766</v>
      </c>
      <c r="I13" s="62">
        <v>4148</v>
      </c>
      <c r="J13" s="62">
        <v>3584</v>
      </c>
      <c r="K13" s="62">
        <v>3974</v>
      </c>
      <c r="L13" s="62">
        <v>4490</v>
      </c>
      <c r="M13" s="62">
        <v>5682</v>
      </c>
      <c r="N13" s="62">
        <v>5653</v>
      </c>
    </row>
    <row r="14" spans="2:14" x14ac:dyDescent="0.45">
      <c r="B14" t="s">
        <v>115</v>
      </c>
      <c r="C14">
        <v>9</v>
      </c>
      <c r="D14">
        <v>10</v>
      </c>
      <c r="E14">
        <v>37</v>
      </c>
      <c r="F14">
        <v>72</v>
      </c>
      <c r="G14">
        <v>121</v>
      </c>
      <c r="H14">
        <v>30</v>
      </c>
      <c r="I14">
        <v>69</v>
      </c>
      <c r="J14">
        <v>53</v>
      </c>
      <c r="K14">
        <v>47</v>
      </c>
      <c r="L14">
        <v>29</v>
      </c>
      <c r="M14">
        <v>41</v>
      </c>
      <c r="N14">
        <v>43</v>
      </c>
    </row>
    <row r="15" spans="2:14" x14ac:dyDescent="0.45">
      <c r="B15" t="s">
        <v>116</v>
      </c>
      <c r="C15" s="62">
        <v>2426</v>
      </c>
      <c r="D15" s="62">
        <v>4750</v>
      </c>
      <c r="E15" s="62">
        <v>7914</v>
      </c>
      <c r="F15" s="62">
        <v>6208</v>
      </c>
      <c r="G15" s="62">
        <v>6317</v>
      </c>
      <c r="H15" s="62">
        <v>6918</v>
      </c>
      <c r="I15" s="62">
        <v>5135</v>
      </c>
      <c r="J15" s="62">
        <v>7118</v>
      </c>
      <c r="K15" s="62">
        <v>10253</v>
      </c>
      <c r="L15" s="62">
        <v>12901</v>
      </c>
      <c r="M15" s="62">
        <v>8788</v>
      </c>
      <c r="N15" s="62">
        <v>9232</v>
      </c>
    </row>
    <row r="16" spans="2:14" x14ac:dyDescent="0.45"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</row>
    <row r="17" spans="2:14" x14ac:dyDescent="0.45">
      <c r="B17" t="s">
        <v>117</v>
      </c>
      <c r="C17" s="62">
        <v>20377</v>
      </c>
      <c r="D17" s="62">
        <v>29095</v>
      </c>
      <c r="E17" s="62">
        <v>48723</v>
      </c>
      <c r="F17" s="62">
        <v>55428</v>
      </c>
      <c r="G17" s="62">
        <v>61095</v>
      </c>
      <c r="H17" s="62">
        <v>64297</v>
      </c>
      <c r="I17" s="62">
        <v>64590</v>
      </c>
      <c r="J17" s="62">
        <v>68194</v>
      </c>
      <c r="K17" s="62">
        <v>67622</v>
      </c>
      <c r="L17" s="62">
        <v>69776</v>
      </c>
      <c r="M17" s="62">
        <v>80712</v>
      </c>
      <c r="N17" s="62">
        <v>85308</v>
      </c>
    </row>
    <row r="18" spans="2:14" x14ac:dyDescent="0.45"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</row>
    <row r="19" spans="2:14" x14ac:dyDescent="0.45">
      <c r="B19" t="s">
        <v>118</v>
      </c>
      <c r="C19" s="62">
        <v>5647</v>
      </c>
      <c r="D19" s="62">
        <v>6817</v>
      </c>
      <c r="E19" s="62">
        <v>12682</v>
      </c>
      <c r="F19" s="62">
        <v>15872</v>
      </c>
      <c r="G19" s="62">
        <v>17675</v>
      </c>
      <c r="H19" s="62">
        <v>18853</v>
      </c>
      <c r="I19" s="62">
        <v>21837</v>
      </c>
      <c r="J19" s="62">
        <v>22847</v>
      </c>
      <c r="K19" s="62">
        <v>21553</v>
      </c>
      <c r="L19" s="62">
        <v>22665</v>
      </c>
      <c r="M19" s="62">
        <v>24065</v>
      </c>
      <c r="N19" s="62">
        <v>23211</v>
      </c>
    </row>
    <row r="20" spans="2:14" x14ac:dyDescent="0.45">
      <c r="B20" t="s">
        <v>119</v>
      </c>
      <c r="C20">
        <v>214</v>
      </c>
      <c r="D20">
        <v>241</v>
      </c>
      <c r="E20">
        <v>379</v>
      </c>
      <c r="F20">
        <v>416</v>
      </c>
      <c r="G20">
        <v>475</v>
      </c>
      <c r="H20">
        <v>523</v>
      </c>
      <c r="I20">
        <v>651</v>
      </c>
      <c r="J20">
        <v>686</v>
      </c>
      <c r="K20">
        <v>642</v>
      </c>
      <c r="L20">
        <v>862</v>
      </c>
      <c r="M20">
        <v>898</v>
      </c>
      <c r="N20" s="62">
        <v>1047</v>
      </c>
    </row>
    <row r="21" spans="2:14" x14ac:dyDescent="0.45">
      <c r="B21" t="s">
        <v>120</v>
      </c>
      <c r="C21" s="62">
        <v>1793</v>
      </c>
      <c r="D21" s="62">
        <v>2016</v>
      </c>
      <c r="E21" s="62">
        <v>4036</v>
      </c>
      <c r="F21" s="62">
        <v>4412</v>
      </c>
      <c r="G21" s="62">
        <v>4742</v>
      </c>
      <c r="H21" s="62">
        <v>4877</v>
      </c>
      <c r="I21" s="62">
        <v>5414</v>
      </c>
      <c r="J21" s="62">
        <v>5844</v>
      </c>
      <c r="K21" s="62">
        <v>5937</v>
      </c>
      <c r="L21" s="62">
        <v>6048</v>
      </c>
      <c r="M21" s="62">
        <v>6820</v>
      </c>
      <c r="N21" s="62">
        <v>6803</v>
      </c>
    </row>
    <row r="22" spans="2:14" x14ac:dyDescent="0.45">
      <c r="B22" t="s">
        <v>121</v>
      </c>
      <c r="C22" s="62">
        <v>3359</v>
      </c>
      <c r="D22" s="62">
        <v>3851</v>
      </c>
      <c r="E22" s="62">
        <v>7935</v>
      </c>
      <c r="F22" s="62">
        <v>6918</v>
      </c>
      <c r="G22" s="62">
        <v>7556</v>
      </c>
      <c r="H22" s="62">
        <v>8723</v>
      </c>
      <c r="I22" s="62">
        <v>9814</v>
      </c>
      <c r="J22" s="62">
        <v>10976</v>
      </c>
      <c r="K22" s="62">
        <v>11629</v>
      </c>
      <c r="L22" s="62">
        <v>12363</v>
      </c>
      <c r="M22" s="62">
        <v>13077</v>
      </c>
      <c r="N22" s="62">
        <v>13706</v>
      </c>
    </row>
    <row r="23" spans="2:14" x14ac:dyDescent="0.45">
      <c r="B23" t="s">
        <v>122</v>
      </c>
      <c r="C23">
        <v>68</v>
      </c>
      <c r="D23">
        <v>80</v>
      </c>
      <c r="E23">
        <v>184</v>
      </c>
      <c r="F23">
        <v>130</v>
      </c>
      <c r="G23">
        <v>170</v>
      </c>
      <c r="H23">
        <v>195</v>
      </c>
      <c r="I23">
        <v>221</v>
      </c>
      <c r="J23">
        <v>233</v>
      </c>
      <c r="K23">
        <v>273</v>
      </c>
      <c r="L23">
        <v>305</v>
      </c>
      <c r="M23">
        <v>327</v>
      </c>
      <c r="N23">
        <v>345</v>
      </c>
    </row>
    <row r="24" spans="2:14" x14ac:dyDescent="0.45">
      <c r="B24" t="s">
        <v>123</v>
      </c>
      <c r="C24">
        <v>127</v>
      </c>
      <c r="D24">
        <v>144</v>
      </c>
      <c r="E24">
        <v>358</v>
      </c>
      <c r="F24">
        <v>313</v>
      </c>
      <c r="G24">
        <v>349</v>
      </c>
      <c r="H24">
        <v>373</v>
      </c>
      <c r="I24">
        <v>400</v>
      </c>
      <c r="J24">
        <v>427</v>
      </c>
      <c r="K24">
        <v>421</v>
      </c>
      <c r="L24">
        <v>423</v>
      </c>
      <c r="M24">
        <v>444</v>
      </c>
      <c r="N24">
        <v>454</v>
      </c>
    </row>
    <row r="25" spans="2:14" x14ac:dyDescent="0.45">
      <c r="B25" t="s">
        <v>124</v>
      </c>
      <c r="C25">
        <v>42</v>
      </c>
      <c r="D25">
        <v>56</v>
      </c>
      <c r="E25">
        <v>145</v>
      </c>
      <c r="F25">
        <v>114</v>
      </c>
      <c r="G25">
        <v>107</v>
      </c>
      <c r="H25">
        <v>184</v>
      </c>
      <c r="I25">
        <v>246</v>
      </c>
      <c r="J25">
        <v>319</v>
      </c>
      <c r="K25">
        <v>371</v>
      </c>
      <c r="L25">
        <v>408</v>
      </c>
      <c r="M25">
        <v>447</v>
      </c>
      <c r="N25">
        <v>414</v>
      </c>
    </row>
    <row r="26" spans="2:14" x14ac:dyDescent="0.45">
      <c r="B26" t="s">
        <v>125</v>
      </c>
      <c r="C26" s="62">
        <v>3107</v>
      </c>
      <c r="D26" s="62">
        <v>4097</v>
      </c>
      <c r="E26" s="62">
        <v>7145</v>
      </c>
      <c r="F26" s="62">
        <v>5635</v>
      </c>
      <c r="G26" s="62">
        <v>5536</v>
      </c>
      <c r="H26" s="62">
        <v>11897</v>
      </c>
      <c r="I26" s="62">
        <v>14678</v>
      </c>
      <c r="J26" s="62">
        <v>16322</v>
      </c>
      <c r="K26" s="62">
        <v>15934</v>
      </c>
      <c r="L26" s="62">
        <v>6591</v>
      </c>
      <c r="M26" s="62">
        <v>8358</v>
      </c>
      <c r="N26" s="62">
        <v>8599</v>
      </c>
    </row>
    <row r="27" spans="2:14" x14ac:dyDescent="0.45">
      <c r="B27" t="s">
        <v>126</v>
      </c>
      <c r="C27">
        <v>0</v>
      </c>
      <c r="D27">
        <v>0</v>
      </c>
      <c r="E27">
        <v>225</v>
      </c>
      <c r="F27" s="62">
        <v>4242</v>
      </c>
      <c r="G27" s="62">
        <v>5531</v>
      </c>
      <c r="H27">
        <v>175</v>
      </c>
      <c r="I27">
        <v>264</v>
      </c>
      <c r="J27">
        <v>310</v>
      </c>
      <c r="K27">
        <v>371</v>
      </c>
      <c r="L27" s="62">
        <v>11707</v>
      </c>
      <c r="M27" s="62">
        <v>12729</v>
      </c>
      <c r="N27" s="62">
        <v>12916</v>
      </c>
    </row>
    <row r="28" spans="2:14" x14ac:dyDescent="0.45">
      <c r="B28" t="s">
        <v>127</v>
      </c>
      <c r="C28" s="62">
        <v>8709</v>
      </c>
      <c r="D28" s="62">
        <v>10485</v>
      </c>
      <c r="E28" s="62">
        <v>20407</v>
      </c>
      <c r="F28" s="62">
        <v>22180</v>
      </c>
      <c r="G28" s="62">
        <v>24466</v>
      </c>
      <c r="H28" s="62">
        <v>26949</v>
      </c>
      <c r="I28" s="62">
        <v>31687</v>
      </c>
      <c r="J28" s="62">
        <v>35116</v>
      </c>
      <c r="K28" s="62">
        <v>35579</v>
      </c>
      <c r="L28" s="62">
        <v>38707</v>
      </c>
      <c r="M28" s="62">
        <v>43100</v>
      </c>
      <c r="N28" s="62">
        <v>44284</v>
      </c>
    </row>
    <row r="29" spans="2:14" x14ac:dyDescent="0.45">
      <c r="B29" t="s">
        <v>128</v>
      </c>
      <c r="C29" s="62">
        <v>3062</v>
      </c>
      <c r="D29" s="62">
        <v>3668</v>
      </c>
      <c r="E29" s="62">
        <v>7724</v>
      </c>
      <c r="F29" s="62">
        <v>6308</v>
      </c>
      <c r="G29" s="62">
        <v>6791</v>
      </c>
      <c r="H29" s="62">
        <v>8096</v>
      </c>
      <c r="I29" s="62">
        <v>9850</v>
      </c>
      <c r="J29" s="62">
        <v>12269</v>
      </c>
      <c r="K29" s="62">
        <v>14026</v>
      </c>
      <c r="L29" s="62">
        <v>16042</v>
      </c>
      <c r="M29" s="62">
        <v>19035</v>
      </c>
      <c r="N29" s="62">
        <v>21072</v>
      </c>
    </row>
    <row r="30" spans="2:14" x14ac:dyDescent="0.45"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</row>
    <row r="31" spans="2:14" x14ac:dyDescent="0.45">
      <c r="B31" t="s">
        <v>129</v>
      </c>
      <c r="C31">
        <v>563</v>
      </c>
      <c r="D31">
        <v>842</v>
      </c>
      <c r="E31" s="62">
        <v>2039</v>
      </c>
      <c r="F31" s="62">
        <v>2175</v>
      </c>
      <c r="G31" s="62">
        <v>2801</v>
      </c>
      <c r="H31" s="62">
        <v>2465</v>
      </c>
      <c r="I31" s="62">
        <v>1411</v>
      </c>
      <c r="J31" s="62">
        <v>1220</v>
      </c>
      <c r="K31" s="62">
        <v>1567</v>
      </c>
      <c r="L31" s="62">
        <v>1287</v>
      </c>
      <c r="M31" s="62">
        <v>4973</v>
      </c>
      <c r="N31" s="62">
        <v>5354</v>
      </c>
    </row>
    <row r="32" spans="2:14" x14ac:dyDescent="0.45">
      <c r="B32" t="s">
        <v>130</v>
      </c>
      <c r="C32" s="62">
        <v>2412</v>
      </c>
      <c r="D32" s="62">
        <v>2786</v>
      </c>
      <c r="E32" s="62">
        <v>2716</v>
      </c>
      <c r="F32" s="62">
        <v>1830</v>
      </c>
      <c r="G32" s="62">
        <v>1192</v>
      </c>
      <c r="H32" s="62">
        <v>7143</v>
      </c>
      <c r="I32" s="62">
        <v>7903</v>
      </c>
      <c r="J32" s="62">
        <v>10143</v>
      </c>
      <c r="K32" s="62">
        <v>9612</v>
      </c>
      <c r="L32" s="62">
        <v>12849</v>
      </c>
      <c r="M32" s="62">
        <v>14824</v>
      </c>
      <c r="N32" s="62">
        <v>15026</v>
      </c>
    </row>
    <row r="33" spans="2:14" x14ac:dyDescent="0.45"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</row>
    <row r="34" spans="2:14" x14ac:dyDescent="0.45">
      <c r="B34" t="s">
        <v>131</v>
      </c>
      <c r="C34" s="62">
        <v>11756</v>
      </c>
      <c r="D34" s="62">
        <v>18650</v>
      </c>
      <c r="E34" s="62">
        <v>31286</v>
      </c>
      <c r="F34" s="62">
        <v>35550</v>
      </c>
      <c r="G34" s="62">
        <v>39427</v>
      </c>
      <c r="H34" s="62">
        <v>35837</v>
      </c>
      <c r="I34" s="62">
        <v>33439</v>
      </c>
      <c r="J34" s="62">
        <v>33984</v>
      </c>
      <c r="K34" s="62">
        <v>34890</v>
      </c>
      <c r="L34" s="62">
        <v>32975</v>
      </c>
      <c r="M34" s="62">
        <v>36849</v>
      </c>
      <c r="N34" s="62">
        <v>41717</v>
      </c>
    </row>
    <row r="35" spans="2:14" x14ac:dyDescent="0.45">
      <c r="B35" t="s">
        <v>132</v>
      </c>
      <c r="C35" s="62">
        <v>2578</v>
      </c>
      <c r="D35" s="62">
        <v>3123</v>
      </c>
      <c r="E35" s="62">
        <v>5668</v>
      </c>
      <c r="F35" s="62">
        <v>6423</v>
      </c>
      <c r="G35" s="62">
        <v>6833</v>
      </c>
      <c r="H35" s="62">
        <v>6881</v>
      </c>
      <c r="I35" s="62">
        <v>7886</v>
      </c>
      <c r="J35" s="62">
        <v>7875</v>
      </c>
      <c r="K35" s="62">
        <v>8997</v>
      </c>
      <c r="L35" s="62">
        <v>8925</v>
      </c>
      <c r="M35" s="62">
        <v>10513</v>
      </c>
      <c r="N35" s="62">
        <v>9868</v>
      </c>
    </row>
    <row r="36" spans="2:14" x14ac:dyDescent="0.45">
      <c r="B36" t="s">
        <v>133</v>
      </c>
      <c r="C36" s="62">
        <v>2412</v>
      </c>
      <c r="D36" s="62">
        <v>2200</v>
      </c>
      <c r="E36" s="62">
        <v>5106</v>
      </c>
      <c r="F36" s="62">
        <v>6776</v>
      </c>
      <c r="G36" s="62">
        <v>7203</v>
      </c>
      <c r="H36" s="62">
        <v>7815</v>
      </c>
      <c r="I36" s="62">
        <v>8884</v>
      </c>
      <c r="J36" s="62">
        <v>9421</v>
      </c>
      <c r="K36" s="62">
        <v>9061</v>
      </c>
      <c r="L36" s="62">
        <v>10485</v>
      </c>
      <c r="M36" s="62">
        <v>11439</v>
      </c>
      <c r="N36" s="62">
        <v>11249</v>
      </c>
    </row>
    <row r="37" spans="2:14" x14ac:dyDescent="0.45">
      <c r="B37" t="s">
        <v>134</v>
      </c>
      <c r="C37" s="62">
        <v>4059</v>
      </c>
      <c r="D37" s="62">
        <v>7590</v>
      </c>
      <c r="E37" s="62">
        <v>10998</v>
      </c>
      <c r="F37" s="62">
        <v>13182</v>
      </c>
      <c r="G37" s="62">
        <v>15141</v>
      </c>
      <c r="H37" s="62">
        <v>9929</v>
      </c>
      <c r="I37" s="62">
        <v>7276</v>
      </c>
      <c r="J37" s="62">
        <v>6488</v>
      </c>
      <c r="K37" s="62">
        <v>6446</v>
      </c>
      <c r="L37" s="62">
        <v>5033</v>
      </c>
      <c r="M37" s="62">
        <v>5770</v>
      </c>
      <c r="N37" s="62">
        <v>10521</v>
      </c>
    </row>
    <row r="38" spans="2:14" x14ac:dyDescent="0.45">
      <c r="B38" t="s">
        <v>135</v>
      </c>
      <c r="C38">
        <v>315</v>
      </c>
      <c r="D38">
        <v>482</v>
      </c>
      <c r="E38">
        <v>51</v>
      </c>
      <c r="F38" s="62">
        <v>1123</v>
      </c>
      <c r="G38" s="62">
        <v>1071</v>
      </c>
      <c r="H38">
        <v>92</v>
      </c>
      <c r="I38">
        <v>310</v>
      </c>
      <c r="J38">
        <v>149</v>
      </c>
      <c r="K38">
        <v>58</v>
      </c>
      <c r="L38">
        <v>172</v>
      </c>
      <c r="M38">
        <v>188</v>
      </c>
      <c r="N38">
        <v>213</v>
      </c>
    </row>
    <row r="39" spans="2:14" x14ac:dyDescent="0.45">
      <c r="B39" t="s">
        <v>136</v>
      </c>
      <c r="C39" s="62">
        <v>2392</v>
      </c>
      <c r="D39" s="62">
        <v>5254</v>
      </c>
      <c r="E39" s="62">
        <v>9462</v>
      </c>
      <c r="F39" s="62">
        <v>8047</v>
      </c>
      <c r="G39" s="62">
        <v>9180</v>
      </c>
      <c r="H39" s="62">
        <v>11119</v>
      </c>
      <c r="I39" s="62">
        <v>9083</v>
      </c>
      <c r="J39" s="62">
        <v>10051</v>
      </c>
      <c r="K39" s="62">
        <v>10328</v>
      </c>
      <c r="L39" s="62">
        <v>8361</v>
      </c>
      <c r="M39" s="62">
        <v>8939</v>
      </c>
      <c r="N39" s="62">
        <v>9865</v>
      </c>
    </row>
    <row r="40" spans="2:14" x14ac:dyDescent="0.45">
      <c r="B40" t="s">
        <v>137</v>
      </c>
      <c r="C40" s="62">
        <v>20377</v>
      </c>
      <c r="D40" s="62">
        <v>29095</v>
      </c>
      <c r="E40" s="62">
        <v>48723</v>
      </c>
      <c r="F40" s="62">
        <v>55428</v>
      </c>
      <c r="G40" s="62">
        <v>61095</v>
      </c>
      <c r="H40" s="62">
        <v>64297</v>
      </c>
      <c r="I40" s="62">
        <v>64590</v>
      </c>
      <c r="J40" s="62">
        <v>68194</v>
      </c>
      <c r="K40" s="62">
        <v>67622</v>
      </c>
      <c r="L40" s="62">
        <v>69776</v>
      </c>
      <c r="M40" s="62">
        <v>80712</v>
      </c>
      <c r="N40" s="62">
        <v>85308</v>
      </c>
    </row>
    <row r="49" spans="2:14" x14ac:dyDescent="0.45">
      <c r="B49" s="63">
        <v>41334</v>
      </c>
      <c r="C49" s="63">
        <v>41699</v>
      </c>
      <c r="D49" s="63">
        <v>42064</v>
      </c>
      <c r="E49" s="63">
        <v>42430</v>
      </c>
      <c r="F49" s="63">
        <v>42795</v>
      </c>
      <c r="G49" s="63">
        <v>43160</v>
      </c>
      <c r="H49" s="63">
        <v>43525</v>
      </c>
      <c r="I49" s="63">
        <v>43891</v>
      </c>
      <c r="J49" s="63">
        <v>44256</v>
      </c>
      <c r="K49" s="63">
        <v>44621</v>
      </c>
      <c r="L49" s="63">
        <v>44986</v>
      </c>
      <c r="M49" s="63">
        <v>45352</v>
      </c>
    </row>
    <row r="50" spans="2:14" x14ac:dyDescent="0.45">
      <c r="B50" t="s">
        <v>138</v>
      </c>
      <c r="C50" s="62">
        <v>3357</v>
      </c>
      <c r="D50" s="62">
        <v>3959</v>
      </c>
      <c r="E50" s="62">
        <v>5616</v>
      </c>
      <c r="F50" s="62">
        <v>6686</v>
      </c>
      <c r="G50" s="62">
        <v>7082</v>
      </c>
      <c r="H50" s="62">
        <v>3907</v>
      </c>
      <c r="I50" s="62">
        <v>2196</v>
      </c>
      <c r="J50" s="62">
        <v>6555</v>
      </c>
      <c r="K50" s="62">
        <v>6170</v>
      </c>
      <c r="L50" s="62">
        <v>8985</v>
      </c>
      <c r="M50" s="62">
        <v>4959</v>
      </c>
      <c r="N50" s="62">
        <v>12135</v>
      </c>
    </row>
    <row r="51" spans="2:14" x14ac:dyDescent="0.45">
      <c r="B51" t="s">
        <v>139</v>
      </c>
      <c r="C51" s="62">
        <v>4475</v>
      </c>
      <c r="D51" s="62">
        <v>4541</v>
      </c>
      <c r="E51" s="62">
        <v>7177</v>
      </c>
      <c r="F51" s="62">
        <v>8428</v>
      </c>
      <c r="G51" s="62">
        <v>9549</v>
      </c>
      <c r="H51" s="62">
        <v>4861</v>
      </c>
      <c r="I51" s="62">
        <v>5779</v>
      </c>
      <c r="J51" s="62">
        <v>7002</v>
      </c>
      <c r="K51" s="62">
        <v>4609</v>
      </c>
      <c r="L51" s="62">
        <v>6456</v>
      </c>
      <c r="M51" s="62">
        <v>12131</v>
      </c>
      <c r="N51" s="62">
        <v>12642</v>
      </c>
    </row>
    <row r="52" spans="2:14" x14ac:dyDescent="0.45">
      <c r="B52" t="s">
        <v>140</v>
      </c>
      <c r="C52">
        <v>-502</v>
      </c>
      <c r="D52">
        <v>222</v>
      </c>
      <c r="E52" s="62">
        <v>-1046</v>
      </c>
      <c r="F52" s="62">
        <v>-1810</v>
      </c>
      <c r="G52">
        <v>-293</v>
      </c>
      <c r="H52">
        <v>-773</v>
      </c>
      <c r="I52">
        <v>-858</v>
      </c>
      <c r="J52">
        <v>-374</v>
      </c>
      <c r="K52">
        <v>94</v>
      </c>
      <c r="L52" s="62">
        <v>-1342</v>
      </c>
      <c r="M52">
        <v>-953</v>
      </c>
      <c r="N52">
        <v>353</v>
      </c>
    </row>
    <row r="53" spans="2:14" x14ac:dyDescent="0.45">
      <c r="B53" t="s">
        <v>141</v>
      </c>
      <c r="C53">
        <v>-390</v>
      </c>
      <c r="D53">
        <v>-545</v>
      </c>
      <c r="E53">
        <v>190</v>
      </c>
      <c r="F53">
        <v>-167</v>
      </c>
      <c r="G53">
        <v>-345</v>
      </c>
      <c r="H53">
        <v>-4</v>
      </c>
      <c r="I53">
        <v>-709</v>
      </c>
      <c r="J53">
        <v>257</v>
      </c>
      <c r="K53" s="62">
        <v>-1080</v>
      </c>
      <c r="L53">
        <v>307</v>
      </c>
      <c r="M53" s="62">
        <v>-1202</v>
      </c>
      <c r="N53">
        <v>599</v>
      </c>
    </row>
    <row r="54" spans="2:14" x14ac:dyDescent="0.45">
      <c r="B54" t="s">
        <v>142</v>
      </c>
      <c r="C54">
        <v>68</v>
      </c>
      <c r="D54">
        <v>272</v>
      </c>
      <c r="E54">
        <v>341</v>
      </c>
      <c r="F54">
        <v>362</v>
      </c>
      <c r="G54">
        <v>735</v>
      </c>
      <c r="H54">
        <v>383</v>
      </c>
      <c r="I54">
        <v>-854</v>
      </c>
      <c r="J54">
        <v>-210</v>
      </c>
      <c r="K54">
        <v>381</v>
      </c>
      <c r="L54">
        <v>370</v>
      </c>
      <c r="M54" s="62">
        <v>1182</v>
      </c>
      <c r="N54">
        <v>250</v>
      </c>
    </row>
    <row r="55" spans="2:14" x14ac:dyDescent="0.45">
      <c r="B55" t="s">
        <v>143</v>
      </c>
      <c r="C55">
        <v>-67</v>
      </c>
      <c r="D55">
        <v>339</v>
      </c>
      <c r="E55">
        <v>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2:14" x14ac:dyDescent="0.45">
      <c r="B56" t="s">
        <v>144</v>
      </c>
      <c r="C56">
        <v>846</v>
      </c>
      <c r="D56">
        <v>-81</v>
      </c>
      <c r="E56">
        <v>667</v>
      </c>
      <c r="F56" s="62">
        <v>1861</v>
      </c>
      <c r="G56">
        <v>-506</v>
      </c>
      <c r="H56">
        <v>182</v>
      </c>
      <c r="I56">
        <v>-275</v>
      </c>
      <c r="J56" s="62">
        <v>1226</v>
      </c>
      <c r="K56" s="62">
        <v>3169</v>
      </c>
      <c r="L56" s="62">
        <v>2224</v>
      </c>
      <c r="M56" s="62">
        <v>-4689</v>
      </c>
      <c r="N56">
        <v>-139</v>
      </c>
    </row>
    <row r="57" spans="2:14" x14ac:dyDescent="0.45">
      <c r="B57" t="s">
        <v>145</v>
      </c>
      <c r="C57">
        <v>-45</v>
      </c>
      <c r="D57">
        <v>207</v>
      </c>
      <c r="E57">
        <v>180</v>
      </c>
      <c r="F57">
        <v>247</v>
      </c>
      <c r="G57">
        <v>-409</v>
      </c>
      <c r="H57">
        <v>-212</v>
      </c>
      <c r="I57" s="62">
        <v>-2696</v>
      </c>
      <c r="J57">
        <v>899</v>
      </c>
      <c r="K57" s="62">
        <v>2564</v>
      </c>
      <c r="L57" s="62">
        <v>1559</v>
      </c>
      <c r="M57" s="62">
        <v>-5662</v>
      </c>
      <c r="N57" s="62">
        <v>1062</v>
      </c>
    </row>
    <row r="58" spans="2:14" x14ac:dyDescent="0.45">
      <c r="B58" t="s">
        <v>146</v>
      </c>
      <c r="C58" s="62">
        <v>-1073</v>
      </c>
      <c r="D58">
        <v>-789</v>
      </c>
      <c r="E58" s="62">
        <v>-1740</v>
      </c>
      <c r="F58" s="62">
        <v>-1988</v>
      </c>
      <c r="G58" s="62">
        <v>-2057</v>
      </c>
      <c r="H58">
        <v>-742</v>
      </c>
      <c r="I58">
        <v>-886</v>
      </c>
      <c r="J58" s="62">
        <v>-1346</v>
      </c>
      <c r="K58" s="62">
        <v>-1003</v>
      </c>
      <c r="L58">
        <v>969</v>
      </c>
      <c r="M58" s="62">
        <v>-1510</v>
      </c>
      <c r="N58" s="62">
        <v>-1569</v>
      </c>
    </row>
    <row r="59" spans="2:14" x14ac:dyDescent="0.45">
      <c r="C59" s="62"/>
      <c r="E59" s="62"/>
      <c r="F59" s="62"/>
      <c r="G59" s="62"/>
      <c r="J59" s="62"/>
      <c r="K59" s="62"/>
      <c r="M59" s="62"/>
      <c r="N59" s="62"/>
    </row>
    <row r="60" spans="2:14" x14ac:dyDescent="0.45">
      <c r="B60" t="s">
        <v>147</v>
      </c>
      <c r="C60" s="62">
        <v>-2375</v>
      </c>
      <c r="D60" s="62">
        <v>-2176</v>
      </c>
      <c r="E60" s="62">
        <v>-1502</v>
      </c>
      <c r="F60" s="62">
        <v>-3949</v>
      </c>
      <c r="G60" s="62">
        <v>-4186</v>
      </c>
      <c r="H60" s="62">
        <v>-3104</v>
      </c>
      <c r="I60">
        <v>-310</v>
      </c>
      <c r="J60" s="62">
        <v>-2225</v>
      </c>
      <c r="K60">
        <v>407</v>
      </c>
      <c r="L60" s="62">
        <v>-5556</v>
      </c>
      <c r="M60" s="62">
        <v>-7220</v>
      </c>
      <c r="N60">
        <v>-763</v>
      </c>
    </row>
    <row r="61" spans="2:14" x14ac:dyDescent="0.45">
      <c r="B61" t="s">
        <v>148</v>
      </c>
      <c r="C61">
        <v>-879</v>
      </c>
      <c r="D61">
        <v>-906</v>
      </c>
      <c r="E61" s="62">
        <v>-2350</v>
      </c>
      <c r="F61" s="62">
        <v>-3404</v>
      </c>
      <c r="G61" s="62">
        <v>-3693</v>
      </c>
      <c r="H61" s="62">
        <v>-1961</v>
      </c>
      <c r="I61" s="62">
        <v>-3213</v>
      </c>
      <c r="J61" s="62">
        <v>-1542</v>
      </c>
      <c r="K61" s="62">
        <v>-1170</v>
      </c>
      <c r="L61" s="62">
        <v>-1495</v>
      </c>
      <c r="M61" s="62">
        <v>-2086</v>
      </c>
      <c r="N61" s="62">
        <v>-2202</v>
      </c>
    </row>
    <row r="62" spans="2:14" x14ac:dyDescent="0.45">
      <c r="B62" t="s">
        <v>149</v>
      </c>
      <c r="C62">
        <v>14</v>
      </c>
      <c r="D62">
        <v>9</v>
      </c>
      <c r="E62">
        <v>50</v>
      </c>
      <c r="F62">
        <v>71</v>
      </c>
      <c r="G62">
        <v>102</v>
      </c>
      <c r="H62">
        <v>66</v>
      </c>
      <c r="I62">
        <v>50</v>
      </c>
      <c r="J62">
        <v>92</v>
      </c>
      <c r="K62">
        <v>97</v>
      </c>
      <c r="L62">
        <v>61</v>
      </c>
      <c r="M62">
        <v>21</v>
      </c>
      <c r="N62">
        <v>31</v>
      </c>
    </row>
    <row r="63" spans="2:14" x14ac:dyDescent="0.45">
      <c r="B63" t="s">
        <v>150</v>
      </c>
      <c r="C63" s="62">
        <v>-15672</v>
      </c>
      <c r="D63" s="62">
        <v>-28265</v>
      </c>
      <c r="E63" s="62">
        <v>-28802</v>
      </c>
      <c r="F63" s="62">
        <v>-40122</v>
      </c>
      <c r="G63" s="62">
        <v>-38831</v>
      </c>
      <c r="H63" s="62">
        <v>-40587</v>
      </c>
      <c r="I63" s="62">
        <v>-35396</v>
      </c>
      <c r="J63" s="62">
        <v>-33445</v>
      </c>
      <c r="K63" s="62">
        <v>-18542</v>
      </c>
      <c r="L63" s="62">
        <v>-24135</v>
      </c>
      <c r="M63" s="62">
        <v>-21809</v>
      </c>
      <c r="N63" s="62">
        <v>-29004</v>
      </c>
    </row>
    <row r="64" spans="2:14" x14ac:dyDescent="0.45">
      <c r="B64" t="s">
        <v>151</v>
      </c>
      <c r="C64" s="62">
        <v>15625</v>
      </c>
      <c r="D64" s="62">
        <v>28186</v>
      </c>
      <c r="E64" s="62">
        <v>28841</v>
      </c>
      <c r="F64" s="62">
        <v>41641</v>
      </c>
      <c r="G64" s="62">
        <v>39194</v>
      </c>
      <c r="H64" s="62">
        <v>34992</v>
      </c>
      <c r="I64" s="62">
        <v>35207</v>
      </c>
      <c r="J64" s="62">
        <v>31894</v>
      </c>
      <c r="K64" s="62">
        <v>19709</v>
      </c>
      <c r="L64" s="62">
        <v>20702</v>
      </c>
      <c r="M64" s="62">
        <v>20897</v>
      </c>
      <c r="N64" s="62">
        <v>30094</v>
      </c>
    </row>
    <row r="65" spans="2:14" x14ac:dyDescent="0.45">
      <c r="B65" t="s">
        <v>152</v>
      </c>
      <c r="C65">
        <v>257</v>
      </c>
      <c r="D65">
        <v>194</v>
      </c>
      <c r="E65">
        <v>289</v>
      </c>
      <c r="F65">
        <v>338</v>
      </c>
      <c r="G65">
        <v>337</v>
      </c>
      <c r="H65">
        <v>510</v>
      </c>
      <c r="I65">
        <v>684</v>
      </c>
      <c r="J65">
        <v>338</v>
      </c>
      <c r="K65">
        <v>72</v>
      </c>
      <c r="L65">
        <v>76</v>
      </c>
      <c r="M65">
        <v>318</v>
      </c>
      <c r="N65">
        <v>613</v>
      </c>
    </row>
    <row r="66" spans="2:14" x14ac:dyDescent="0.45">
      <c r="B66" t="s">
        <v>153</v>
      </c>
      <c r="C66">
        <v>2</v>
      </c>
      <c r="D66">
        <v>4</v>
      </c>
      <c r="E66">
        <v>0</v>
      </c>
      <c r="F66">
        <v>50</v>
      </c>
      <c r="G66">
        <v>42</v>
      </c>
      <c r="H66">
        <v>37</v>
      </c>
      <c r="I66">
        <v>22</v>
      </c>
      <c r="J66">
        <v>56</v>
      </c>
      <c r="K66">
        <v>138</v>
      </c>
      <c r="L66">
        <v>134</v>
      </c>
      <c r="M66">
        <v>132</v>
      </c>
      <c r="N66">
        <v>99</v>
      </c>
    </row>
    <row r="67" spans="2:14" x14ac:dyDescent="0.45"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-15</v>
      </c>
      <c r="M67">
        <v>-155</v>
      </c>
      <c r="N67">
        <v>-87</v>
      </c>
    </row>
    <row r="68" spans="2:14" x14ac:dyDescent="0.45"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24</v>
      </c>
      <c r="M68">
        <v>0</v>
      </c>
      <c r="N68">
        <v>0</v>
      </c>
    </row>
    <row r="69" spans="2:14" x14ac:dyDescent="0.45">
      <c r="B69" t="s">
        <v>156</v>
      </c>
      <c r="C69" s="62">
        <v>-1641</v>
      </c>
      <c r="D69">
        <v>0</v>
      </c>
      <c r="E69">
        <v>0</v>
      </c>
      <c r="F69" s="62">
        <v>-1026</v>
      </c>
      <c r="G69">
        <v>-167</v>
      </c>
      <c r="H69">
        <v>-86</v>
      </c>
      <c r="I69">
        <v>-23</v>
      </c>
      <c r="J69">
        <v>0</v>
      </c>
      <c r="K69">
        <v>-62</v>
      </c>
      <c r="L69">
        <v>-740</v>
      </c>
      <c r="M69" s="62">
        <v>-4686</v>
      </c>
      <c r="N69">
        <v>-143</v>
      </c>
    </row>
    <row r="70" spans="2:14" x14ac:dyDescent="0.45">
      <c r="B70" t="s">
        <v>157</v>
      </c>
      <c r="C70">
        <v>-81</v>
      </c>
      <c r="D70" s="62">
        <v>-1397</v>
      </c>
      <c r="E70">
        <v>470</v>
      </c>
      <c r="F70" s="62">
        <v>-1499</v>
      </c>
      <c r="G70" s="62">
        <v>-1170</v>
      </c>
      <c r="H70" s="62">
        <v>3923</v>
      </c>
      <c r="I70" s="62">
        <v>2357</v>
      </c>
      <c r="J70">
        <v>382</v>
      </c>
      <c r="K70">
        <v>165</v>
      </c>
      <c r="L70">
        <v>-167</v>
      </c>
      <c r="M70">
        <v>148</v>
      </c>
      <c r="N70">
        <v>-164</v>
      </c>
    </row>
    <row r="71" spans="2:14" x14ac:dyDescent="0.45">
      <c r="D71" s="62"/>
      <c r="F71" s="62"/>
      <c r="G71" s="62"/>
      <c r="H71" s="62"/>
      <c r="I71" s="62"/>
    </row>
    <row r="72" spans="2:14" x14ac:dyDescent="0.45">
      <c r="B72" t="s">
        <v>158</v>
      </c>
      <c r="C72">
        <v>-665</v>
      </c>
      <c r="D72">
        <v>507</v>
      </c>
      <c r="E72" s="62">
        <v>-1187</v>
      </c>
      <c r="F72" s="62">
        <v>-1889</v>
      </c>
      <c r="G72" s="62">
        <v>-2285</v>
      </c>
      <c r="H72" s="62">
        <v>-1539</v>
      </c>
      <c r="I72" s="62">
        <v>-2731</v>
      </c>
      <c r="J72" s="62">
        <v>-5715</v>
      </c>
      <c r="K72" s="62">
        <v>-5980</v>
      </c>
      <c r="L72" s="62">
        <v>-5193</v>
      </c>
      <c r="M72" s="62">
        <v>2376</v>
      </c>
      <c r="N72" s="62">
        <v>-6710</v>
      </c>
    </row>
    <row r="73" spans="2:14" x14ac:dyDescent="0.45">
      <c r="B73" t="s">
        <v>159</v>
      </c>
      <c r="C73">
        <v>36</v>
      </c>
      <c r="D73">
        <v>18</v>
      </c>
      <c r="E73">
        <v>0</v>
      </c>
      <c r="F73">
        <v>9</v>
      </c>
      <c r="G73">
        <v>2</v>
      </c>
      <c r="H73">
        <v>1</v>
      </c>
      <c r="I73">
        <v>0</v>
      </c>
      <c r="J73">
        <v>0</v>
      </c>
      <c r="K73">
        <v>425</v>
      </c>
      <c r="L73">
        <v>0</v>
      </c>
      <c r="M73">
        <v>0</v>
      </c>
      <c r="N73">
        <v>0</v>
      </c>
    </row>
    <row r="74" spans="2:14" x14ac:dyDescent="0.45">
      <c r="B74" t="s">
        <v>160</v>
      </c>
      <c r="C74">
        <v>14</v>
      </c>
      <c r="D74">
        <v>-40</v>
      </c>
      <c r="E74" s="62">
        <v>1198</v>
      </c>
      <c r="F74">
        <v>0</v>
      </c>
      <c r="G74">
        <v>0</v>
      </c>
      <c r="H74">
        <v>0</v>
      </c>
      <c r="I74" s="62">
        <v>17698</v>
      </c>
      <c r="J74" s="62">
        <v>10552</v>
      </c>
      <c r="K74" s="62">
        <v>6603</v>
      </c>
      <c r="L74" s="62">
        <v>1763</v>
      </c>
      <c r="M74" s="62">
        <v>8160</v>
      </c>
      <c r="N74" s="62">
        <v>4573</v>
      </c>
    </row>
    <row r="75" spans="2:14" x14ac:dyDescent="0.45">
      <c r="B75" t="s">
        <v>161</v>
      </c>
      <c r="C75">
        <v>-89</v>
      </c>
      <c r="D75">
        <v>0</v>
      </c>
      <c r="E75">
        <v>0</v>
      </c>
      <c r="F75">
        <v>0</v>
      </c>
      <c r="G75">
        <v>0</v>
      </c>
      <c r="H75">
        <v>0</v>
      </c>
      <c r="I75" s="62">
        <v>-16807</v>
      </c>
      <c r="J75" s="62">
        <v>-13893</v>
      </c>
      <c r="K75" s="62">
        <v>-10802</v>
      </c>
      <c r="L75" s="62">
        <v>-4400</v>
      </c>
      <c r="M75" s="62">
        <v>-3030</v>
      </c>
      <c r="N75" s="62">
        <v>-7963</v>
      </c>
    </row>
    <row r="76" spans="2:14" x14ac:dyDescent="0.45">
      <c r="B76" t="s">
        <v>162</v>
      </c>
      <c r="C76">
        <v>-38</v>
      </c>
      <c r="D76">
        <v>-23</v>
      </c>
      <c r="E76">
        <v>-350</v>
      </c>
      <c r="F76">
        <v>-301</v>
      </c>
      <c r="G76">
        <v>-334</v>
      </c>
      <c r="H76">
        <v>-477</v>
      </c>
      <c r="I76">
        <v>-461</v>
      </c>
      <c r="J76">
        <v>-272</v>
      </c>
      <c r="K76">
        <v>-144</v>
      </c>
      <c r="L76">
        <v>-73</v>
      </c>
      <c r="M76">
        <v>-132</v>
      </c>
      <c r="N76">
        <v>-219</v>
      </c>
    </row>
    <row r="77" spans="2:14" x14ac:dyDescent="0.45">
      <c r="B77" t="s">
        <v>163</v>
      </c>
      <c r="C77">
        <v>-440</v>
      </c>
      <c r="D77">
        <v>-518</v>
      </c>
      <c r="E77">
        <v>-310</v>
      </c>
      <c r="F77">
        <v>-724</v>
      </c>
      <c r="G77">
        <v>-243</v>
      </c>
      <c r="H77">
        <v>-813</v>
      </c>
      <c r="I77" s="62">
        <v>-1326</v>
      </c>
      <c r="J77" s="62">
        <v>-1399</v>
      </c>
      <c r="K77" s="62">
        <v>-1586</v>
      </c>
      <c r="L77" s="62">
        <v>-2169</v>
      </c>
      <c r="M77" s="62">
        <v>-2520</v>
      </c>
      <c r="N77" s="62">
        <v>-2901</v>
      </c>
    </row>
    <row r="78" spans="2:14" x14ac:dyDescent="0.45"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-118</v>
      </c>
      <c r="L78">
        <v>-129</v>
      </c>
      <c r="M78">
        <v>-101</v>
      </c>
      <c r="N78">
        <v>-123</v>
      </c>
    </row>
    <row r="79" spans="2:14" x14ac:dyDescent="0.45">
      <c r="B79" t="s">
        <v>165</v>
      </c>
      <c r="C79">
        <v>-148</v>
      </c>
      <c r="D79" s="62">
        <v>1069</v>
      </c>
      <c r="E79" s="62">
        <v>-1724</v>
      </c>
      <c r="F79">
        <v>-872</v>
      </c>
      <c r="G79" s="62">
        <v>-1711</v>
      </c>
      <c r="H79">
        <v>-250</v>
      </c>
      <c r="I79" s="62">
        <v>-1835</v>
      </c>
      <c r="J79">
        <v>-702</v>
      </c>
      <c r="K79">
        <v>-358</v>
      </c>
      <c r="L79">
        <v>-186</v>
      </c>
      <c r="M79">
        <v>0</v>
      </c>
      <c r="N79">
        <v>-77</v>
      </c>
    </row>
    <row r="80" spans="2:14" x14ac:dyDescent="0.45">
      <c r="D80" s="62"/>
      <c r="E80" s="62"/>
      <c r="G80" s="62"/>
      <c r="I80" s="62"/>
    </row>
    <row r="81" spans="2:14" x14ac:dyDescent="0.45">
      <c r="B81" t="s">
        <v>166</v>
      </c>
      <c r="C81">
        <v>316</v>
      </c>
      <c r="D81" s="62">
        <v>2290</v>
      </c>
      <c r="E81" s="62">
        <v>2927</v>
      </c>
      <c r="F81">
        <v>848</v>
      </c>
      <c r="G81">
        <v>611</v>
      </c>
      <c r="H81">
        <v>-736</v>
      </c>
      <c r="I81">
        <v>-844</v>
      </c>
      <c r="J81" s="62">
        <v>-1386</v>
      </c>
      <c r="K81">
        <v>596</v>
      </c>
      <c r="L81" s="62">
        <v>-1765</v>
      </c>
      <c r="M81">
        <v>115</v>
      </c>
      <c r="N81" s="62">
        <v>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1E12-804F-4972-B938-1E61F268BC67}">
  <dimension ref="B1:N39"/>
  <sheetViews>
    <sheetView showGridLines="0" zoomScale="64" workbookViewId="0">
      <selection activeCell="G21" sqref="G21"/>
    </sheetView>
  </sheetViews>
  <sheetFormatPr defaultRowHeight="14.25" x14ac:dyDescent="0.45"/>
  <cols>
    <col min="1" max="1" width="2.1328125" customWidth="1"/>
    <col min="2" max="2" width="29.73046875" customWidth="1"/>
    <col min="8" max="8" width="7.73046875" customWidth="1"/>
    <col min="9" max="9" width="21.73046875" customWidth="1"/>
    <col min="11" max="11" width="10.1328125" customWidth="1"/>
    <col min="12" max="12" width="8.46484375" customWidth="1"/>
    <col min="13" max="13" width="12.796875" customWidth="1"/>
  </cols>
  <sheetData>
    <row r="1" spans="2:14" x14ac:dyDescent="0.45">
      <c r="B1" s="5"/>
    </row>
    <row r="2" spans="2:14" x14ac:dyDescent="0.45">
      <c r="B2" s="5"/>
    </row>
    <row r="3" spans="2:14" x14ac:dyDescent="0.45">
      <c r="B3" s="5"/>
    </row>
    <row r="4" spans="2:14" x14ac:dyDescent="0.45">
      <c r="B4" s="5"/>
    </row>
    <row r="5" spans="2:14" x14ac:dyDescent="0.45">
      <c r="B5" s="140" t="s">
        <v>167</v>
      </c>
      <c r="C5" s="140"/>
      <c r="D5" s="140"/>
      <c r="E5" s="140"/>
      <c r="F5" s="140"/>
      <c r="G5" s="140"/>
      <c r="I5" s="140" t="s">
        <v>181</v>
      </c>
      <c r="J5" s="140"/>
      <c r="K5" s="140"/>
      <c r="L5" s="140"/>
      <c r="M5" s="140"/>
      <c r="N5" s="140"/>
    </row>
    <row r="6" spans="2:14" x14ac:dyDescent="0.45">
      <c r="B6" s="67" t="s">
        <v>168</v>
      </c>
      <c r="C6" s="66">
        <v>43891</v>
      </c>
      <c r="D6" s="66">
        <v>44256</v>
      </c>
      <c r="E6" s="66">
        <v>44621</v>
      </c>
      <c r="F6" s="66">
        <v>44986</v>
      </c>
      <c r="G6" s="66">
        <v>45352</v>
      </c>
      <c r="I6" s="67" t="s">
        <v>168</v>
      </c>
      <c r="J6" s="66">
        <v>43891</v>
      </c>
      <c r="K6" s="66">
        <v>44256</v>
      </c>
      <c r="L6" s="66">
        <v>44621</v>
      </c>
      <c r="M6" s="66">
        <v>44986</v>
      </c>
      <c r="N6" s="66">
        <v>45352</v>
      </c>
    </row>
    <row r="8" spans="2:14" x14ac:dyDescent="0.45">
      <c r="B8" s="27" t="s">
        <v>169</v>
      </c>
      <c r="E8" t="s">
        <v>180</v>
      </c>
      <c r="I8" s="68" t="s">
        <v>182</v>
      </c>
      <c r="J8" s="79">
        <f>-SUM(Sheet1!J61:J62)</f>
        <v>1450</v>
      </c>
      <c r="K8" s="79">
        <f>-SUM(Sheet1!K61:K62)</f>
        <v>1073</v>
      </c>
      <c r="L8" s="79">
        <f>-SUM(Sheet1!L61:L62)</f>
        <v>1434</v>
      </c>
      <c r="M8" s="79">
        <f>-SUM(Sheet1!M61:M62)</f>
        <v>2065</v>
      </c>
      <c r="N8" s="79">
        <f>-SUM(Sheet1!N61:N62)</f>
        <v>2171</v>
      </c>
    </row>
    <row r="9" spans="2:14" x14ac:dyDescent="0.45">
      <c r="B9" s="68" t="s">
        <v>132</v>
      </c>
      <c r="C9" s="72">
        <v>7875</v>
      </c>
      <c r="D9" s="72">
        <v>8997</v>
      </c>
      <c r="E9" s="72">
        <v>8925</v>
      </c>
      <c r="F9" s="72">
        <v>10513</v>
      </c>
      <c r="G9" s="72">
        <v>9868</v>
      </c>
      <c r="I9" s="68" t="s">
        <v>183</v>
      </c>
      <c r="J9" s="79"/>
      <c r="K9" s="79">
        <f>D21-C21</f>
        <v>-2571</v>
      </c>
      <c r="L9" s="79">
        <f t="shared" ref="L9:N9" si="0">E21-D21</f>
        <v>-3647</v>
      </c>
      <c r="M9" s="79">
        <f t="shared" si="0"/>
        <v>6045</v>
      </c>
      <c r="N9" s="79">
        <f t="shared" si="0"/>
        <v>-301</v>
      </c>
    </row>
    <row r="10" spans="2:14" x14ac:dyDescent="0.45">
      <c r="B10" s="68" t="s">
        <v>133</v>
      </c>
      <c r="C10" s="72">
        <v>9421</v>
      </c>
      <c r="D10" s="72">
        <v>9061</v>
      </c>
      <c r="E10" s="72">
        <v>10485</v>
      </c>
      <c r="F10" s="72">
        <v>11439</v>
      </c>
      <c r="G10" s="72">
        <v>11249</v>
      </c>
      <c r="I10" s="68"/>
      <c r="J10" s="79"/>
      <c r="K10" s="79"/>
      <c r="L10" s="79"/>
      <c r="M10" s="79"/>
      <c r="N10" s="79"/>
    </row>
    <row r="11" spans="2:14" x14ac:dyDescent="0.45">
      <c r="B11" s="68" t="s">
        <v>170</v>
      </c>
      <c r="C11" s="72">
        <v>149</v>
      </c>
      <c r="D11" s="72">
        <v>58</v>
      </c>
      <c r="E11" s="72">
        <v>172</v>
      </c>
      <c r="F11" s="72">
        <v>188</v>
      </c>
      <c r="G11" s="72">
        <v>213</v>
      </c>
      <c r="I11" s="68" t="s">
        <v>178</v>
      </c>
      <c r="J11" s="79">
        <f>C37</f>
        <v>4930.0600000000013</v>
      </c>
      <c r="K11" s="79">
        <f t="shared" ref="K11:N11" si="1">D37</f>
        <v>6390.0099999999993</v>
      </c>
      <c r="L11" s="79">
        <f t="shared" si="1"/>
        <v>8113.8299999999963</v>
      </c>
      <c r="M11" s="79">
        <f t="shared" si="1"/>
        <v>9121.010000000002</v>
      </c>
      <c r="N11" s="79">
        <f t="shared" si="1"/>
        <v>10461.129999999996</v>
      </c>
    </row>
    <row r="12" spans="2:14" x14ac:dyDescent="0.45">
      <c r="B12" t="s">
        <v>136</v>
      </c>
      <c r="C12" s="73">
        <v>10051</v>
      </c>
      <c r="D12" s="73">
        <v>10328</v>
      </c>
      <c r="E12" s="73">
        <v>8361</v>
      </c>
      <c r="F12" s="73">
        <v>8939</v>
      </c>
      <c r="G12" s="73">
        <v>9865</v>
      </c>
      <c r="I12" s="68" t="s">
        <v>184</v>
      </c>
      <c r="J12" s="84">
        <v>0.25</v>
      </c>
      <c r="K12" s="84">
        <v>0.25</v>
      </c>
      <c r="L12" s="84">
        <v>0.25</v>
      </c>
      <c r="M12" s="84">
        <v>0.25</v>
      </c>
      <c r="N12" s="84">
        <v>0.25</v>
      </c>
    </row>
    <row r="13" spans="2:14" x14ac:dyDescent="0.45">
      <c r="B13" s="69" t="s">
        <v>171</v>
      </c>
      <c r="C13" s="75">
        <f>SUM(C9:C12)</f>
        <v>27496</v>
      </c>
      <c r="D13" s="75">
        <f t="shared" ref="D13:G13" si="2">SUM(D9:D12)</f>
        <v>28444</v>
      </c>
      <c r="E13" s="75">
        <f t="shared" si="2"/>
        <v>27943</v>
      </c>
      <c r="F13" s="75">
        <f t="shared" si="2"/>
        <v>31079</v>
      </c>
      <c r="G13" s="75">
        <f t="shared" si="2"/>
        <v>31195</v>
      </c>
      <c r="I13" s="68" t="s">
        <v>185</v>
      </c>
      <c r="J13" s="79">
        <f>J11*(1-J12)</f>
        <v>3697.545000000001</v>
      </c>
      <c r="K13" s="79">
        <f t="shared" ref="K13:N13" si="3">K11*(1-K12)</f>
        <v>4792.5074999999997</v>
      </c>
      <c r="L13" s="79">
        <f t="shared" si="3"/>
        <v>6085.3724999999977</v>
      </c>
      <c r="M13" s="79">
        <f t="shared" si="3"/>
        <v>6840.7575000000015</v>
      </c>
      <c r="N13" s="79">
        <f t="shared" si="3"/>
        <v>7845.8474999999962</v>
      </c>
    </row>
    <row r="14" spans="2:14" x14ac:dyDescent="0.45">
      <c r="C14" s="73"/>
      <c r="D14" s="73"/>
      <c r="E14" s="73"/>
      <c r="F14" s="73"/>
      <c r="G14" s="73"/>
      <c r="I14" s="68"/>
      <c r="J14" s="79"/>
      <c r="K14" s="79"/>
      <c r="L14" s="79"/>
      <c r="M14" s="79"/>
      <c r="N14" s="79"/>
    </row>
    <row r="15" spans="2:14" x14ac:dyDescent="0.45">
      <c r="B15" s="27" t="s">
        <v>172</v>
      </c>
      <c r="C15" s="73"/>
      <c r="D15" s="73"/>
      <c r="E15" s="73"/>
      <c r="F15" s="73"/>
      <c r="G15" s="73"/>
      <c r="I15" s="68" t="s">
        <v>186</v>
      </c>
      <c r="J15" s="79"/>
      <c r="K15" s="79">
        <f>SUM(K8:K9)</f>
        <v>-1498</v>
      </c>
      <c r="L15" s="79">
        <f t="shared" ref="L15:N15" si="4">SUM(L8:L9)</f>
        <v>-2213</v>
      </c>
      <c r="M15" s="79">
        <f t="shared" si="4"/>
        <v>8110</v>
      </c>
      <c r="N15" s="79">
        <f t="shared" si="4"/>
        <v>1870</v>
      </c>
    </row>
    <row r="16" spans="2:14" x14ac:dyDescent="0.45">
      <c r="B16" s="68" t="s">
        <v>114</v>
      </c>
      <c r="C16" s="72">
        <v>3584</v>
      </c>
      <c r="D16" s="72">
        <v>3974</v>
      </c>
      <c r="E16" s="72">
        <v>4490</v>
      </c>
      <c r="F16" s="72">
        <v>5682</v>
      </c>
      <c r="G16" s="72">
        <v>5653</v>
      </c>
    </row>
    <row r="17" spans="2:14" ht="14.65" thickBot="1" x14ac:dyDescent="0.5">
      <c r="B17" s="68" t="s">
        <v>115</v>
      </c>
      <c r="C17" s="72">
        <v>53</v>
      </c>
      <c r="D17" s="72">
        <v>47</v>
      </c>
      <c r="E17" s="72">
        <v>29</v>
      </c>
      <c r="F17" s="72">
        <v>41</v>
      </c>
      <c r="G17" s="72">
        <v>43</v>
      </c>
      <c r="I17" s="70" t="s">
        <v>187</v>
      </c>
      <c r="J17" s="70"/>
      <c r="K17" s="71">
        <f>K15/K13</f>
        <v>-0.31257123749936749</v>
      </c>
      <c r="L17" s="71">
        <f t="shared" ref="L17:N17" si="5">L15/L13</f>
        <v>-0.36365892145468515</v>
      </c>
      <c r="M17" s="71">
        <f t="shared" si="5"/>
        <v>1.185541221129385</v>
      </c>
      <c r="N17" s="71">
        <f t="shared" si="5"/>
        <v>0.23834263921137913</v>
      </c>
    </row>
    <row r="18" spans="2:14" x14ac:dyDescent="0.45">
      <c r="B18" s="68" t="s">
        <v>116</v>
      </c>
      <c r="C18" s="72">
        <v>7118</v>
      </c>
      <c r="D18" s="72">
        <v>10253</v>
      </c>
      <c r="E18" s="72">
        <v>12901</v>
      </c>
      <c r="F18" s="72">
        <v>8788</v>
      </c>
      <c r="G18" s="72">
        <v>9232</v>
      </c>
    </row>
    <row r="19" spans="2:14" x14ac:dyDescent="0.45">
      <c r="B19" s="69" t="s">
        <v>173</v>
      </c>
      <c r="C19" s="75">
        <f>SUM(C16:C18)</f>
        <v>10755</v>
      </c>
      <c r="D19" s="75">
        <f t="shared" ref="D19:G19" si="6">SUM(D16:D18)</f>
        <v>14274</v>
      </c>
      <c r="E19" s="75">
        <f t="shared" si="6"/>
        <v>17420</v>
      </c>
      <c r="F19" s="75">
        <f t="shared" si="6"/>
        <v>14511</v>
      </c>
      <c r="G19" s="75">
        <f t="shared" si="6"/>
        <v>14928</v>
      </c>
      <c r="M19" s="82" t="s">
        <v>191</v>
      </c>
      <c r="N19" s="83">
        <f>AVERAGE(K17:N17)</f>
        <v>0.18691342534667785</v>
      </c>
    </row>
    <row r="20" spans="2:14" x14ac:dyDescent="0.45">
      <c r="C20" s="73"/>
      <c r="D20" s="73"/>
      <c r="E20" s="73"/>
      <c r="F20" s="73"/>
      <c r="G20" s="73"/>
      <c r="M20" s="82" t="s">
        <v>188</v>
      </c>
      <c r="N20" s="83">
        <f>MEDIAN(K17:N17)</f>
        <v>-3.7114299143994167E-2</v>
      </c>
    </row>
    <row r="21" spans="2:14" ht="14.65" thickBot="1" x14ac:dyDescent="0.5">
      <c r="B21" s="70" t="s">
        <v>174</v>
      </c>
      <c r="C21" s="80">
        <f>C13-C19</f>
        <v>16741</v>
      </c>
      <c r="D21" s="80">
        <f t="shared" ref="D21:G21" si="7">D13-D19</f>
        <v>14170</v>
      </c>
      <c r="E21" s="80">
        <f t="shared" si="7"/>
        <v>10523</v>
      </c>
      <c r="F21" s="80">
        <f t="shared" si="7"/>
        <v>16568</v>
      </c>
      <c r="G21" s="80">
        <f t="shared" si="7"/>
        <v>16267</v>
      </c>
    </row>
    <row r="22" spans="2:14" x14ac:dyDescent="0.45">
      <c r="C22" s="73"/>
      <c r="D22" s="73"/>
      <c r="E22" s="73"/>
      <c r="F22" s="73"/>
      <c r="G22" s="73"/>
      <c r="I22" s="140" t="s">
        <v>190</v>
      </c>
      <c r="J22" s="140"/>
      <c r="K22" s="140"/>
      <c r="L22" s="140"/>
      <c r="M22" s="140"/>
      <c r="N22" s="140"/>
    </row>
    <row r="23" spans="2:14" x14ac:dyDescent="0.45">
      <c r="B23" s="27" t="s">
        <v>175</v>
      </c>
      <c r="C23" s="73"/>
      <c r="D23" s="73"/>
      <c r="E23" s="73"/>
      <c r="F23" s="73"/>
      <c r="G23" s="73"/>
      <c r="I23" s="67" t="s">
        <v>168</v>
      </c>
      <c r="J23" s="66">
        <v>43891</v>
      </c>
      <c r="K23" s="66">
        <v>44256</v>
      </c>
      <c r="L23" s="66">
        <v>44621</v>
      </c>
      <c r="M23" s="66">
        <v>44986</v>
      </c>
      <c r="N23" s="66">
        <v>45352</v>
      </c>
    </row>
    <row r="24" spans="2:14" x14ac:dyDescent="0.45">
      <c r="B24" s="68" t="s">
        <v>119</v>
      </c>
      <c r="C24" s="72">
        <v>686</v>
      </c>
      <c r="D24" s="72">
        <v>642</v>
      </c>
      <c r="E24" s="72">
        <v>862</v>
      </c>
      <c r="F24" s="72">
        <v>898</v>
      </c>
      <c r="G24" s="72">
        <v>1047</v>
      </c>
    </row>
    <row r="25" spans="2:14" x14ac:dyDescent="0.45">
      <c r="B25" s="68" t="s">
        <v>120</v>
      </c>
      <c r="C25" s="72">
        <v>5844</v>
      </c>
      <c r="D25" s="72">
        <v>5937</v>
      </c>
      <c r="E25" s="72">
        <v>6048</v>
      </c>
      <c r="F25" s="72">
        <v>6820</v>
      </c>
      <c r="G25" s="72">
        <v>6803</v>
      </c>
      <c r="I25" s="68" t="s">
        <v>187</v>
      </c>
      <c r="J25" s="68"/>
      <c r="K25" s="77">
        <f>K17</f>
        <v>-0.31257123749936749</v>
      </c>
      <c r="L25" s="77">
        <f t="shared" ref="L25:N25" si="8">L17</f>
        <v>-0.36365892145468515</v>
      </c>
      <c r="M25" s="77">
        <f t="shared" si="8"/>
        <v>1.185541221129385</v>
      </c>
      <c r="N25" s="77">
        <f t="shared" si="8"/>
        <v>0.23834263921137913</v>
      </c>
    </row>
    <row r="26" spans="2:14" x14ac:dyDescent="0.45">
      <c r="B26" s="68" t="s">
        <v>121</v>
      </c>
      <c r="C26" s="72">
        <v>10976</v>
      </c>
      <c r="D26" s="72">
        <v>11629</v>
      </c>
      <c r="E26" s="72">
        <v>12363</v>
      </c>
      <c r="F26" s="72">
        <v>13077</v>
      </c>
      <c r="G26" s="72">
        <v>13706</v>
      </c>
      <c r="I26" s="68" t="s">
        <v>179</v>
      </c>
      <c r="J26" s="77">
        <f>C39</f>
        <v>0.12453105660663319</v>
      </c>
      <c r="K26" s="77">
        <f t="shared" ref="K26:N26" si="9">D39</f>
        <v>0.17888164156542186</v>
      </c>
      <c r="L26" s="77">
        <f t="shared" si="9"/>
        <v>0.24448083644690841</v>
      </c>
      <c r="M26" s="77">
        <f t="shared" si="9"/>
        <v>0.22447296532375169</v>
      </c>
      <c r="N26" s="77">
        <f t="shared" si="9"/>
        <v>0.26497960941259902</v>
      </c>
    </row>
    <row r="27" spans="2:14" x14ac:dyDescent="0.45">
      <c r="B27" s="68" t="s">
        <v>122</v>
      </c>
      <c r="C27" s="72">
        <v>233</v>
      </c>
      <c r="D27" s="72">
        <v>273</v>
      </c>
      <c r="E27" s="72">
        <v>305</v>
      </c>
      <c r="F27" s="72">
        <v>327</v>
      </c>
      <c r="G27" s="72">
        <v>345</v>
      </c>
    </row>
    <row r="28" spans="2:14" ht="14.65" thickBot="1" x14ac:dyDescent="0.5">
      <c r="B28" s="68" t="s">
        <v>123</v>
      </c>
      <c r="C28" s="72">
        <v>427</v>
      </c>
      <c r="D28" s="72">
        <v>421</v>
      </c>
      <c r="E28" s="72">
        <v>423</v>
      </c>
      <c r="F28" s="72">
        <v>444</v>
      </c>
      <c r="G28" s="72">
        <v>454</v>
      </c>
      <c r="I28" s="70" t="s">
        <v>189</v>
      </c>
      <c r="J28" s="70"/>
      <c r="K28" s="78">
        <f>K25*K26</f>
        <v>-5.5913256070022205E-2</v>
      </c>
      <c r="L28" s="78">
        <f t="shared" ref="L28:N28" si="10">L25*L26</f>
        <v>-8.8907637298621986E-2</v>
      </c>
      <c r="M28" s="78">
        <f t="shared" si="10"/>
        <v>0.26612195342045469</v>
      </c>
      <c r="N28" s="78">
        <f t="shared" si="10"/>
        <v>6.3155939444599254E-2</v>
      </c>
    </row>
    <row r="29" spans="2:14" x14ac:dyDescent="0.45">
      <c r="B29" s="68" t="s">
        <v>124</v>
      </c>
      <c r="C29" s="72">
        <v>319</v>
      </c>
      <c r="D29" s="72">
        <v>371</v>
      </c>
      <c r="E29" s="72">
        <v>408</v>
      </c>
      <c r="F29" s="72">
        <v>447</v>
      </c>
      <c r="G29" s="72">
        <v>414</v>
      </c>
    </row>
    <row r="30" spans="2:14" x14ac:dyDescent="0.45">
      <c r="B30" s="68" t="s">
        <v>125</v>
      </c>
      <c r="C30" s="72">
        <v>16322</v>
      </c>
      <c r="D30" s="72">
        <v>15934</v>
      </c>
      <c r="E30" s="72">
        <v>6591</v>
      </c>
      <c r="F30" s="72">
        <v>8358</v>
      </c>
      <c r="G30" s="72">
        <v>8599</v>
      </c>
      <c r="M30" s="82" t="s">
        <v>191</v>
      </c>
      <c r="N30" s="83">
        <f>AVERAGE(K28:N28)</f>
        <v>4.6114249874102439E-2</v>
      </c>
    </row>
    <row r="31" spans="2:14" x14ac:dyDescent="0.45">
      <c r="B31" s="68" t="s">
        <v>126</v>
      </c>
      <c r="C31" s="72">
        <v>310</v>
      </c>
      <c r="D31" s="72">
        <v>371</v>
      </c>
      <c r="E31" s="72">
        <v>11707</v>
      </c>
      <c r="F31" s="72">
        <v>12729</v>
      </c>
      <c r="G31" s="72">
        <v>12916</v>
      </c>
      <c r="M31" s="82" t="s">
        <v>188</v>
      </c>
      <c r="N31" s="83">
        <f>MEDIAN(K28:N28)</f>
        <v>3.6213416872885248E-3</v>
      </c>
    </row>
    <row r="32" spans="2:14" x14ac:dyDescent="0.45">
      <c r="B32" s="69" t="s">
        <v>127</v>
      </c>
      <c r="C32" s="75">
        <f>SUM(C24:C31)</f>
        <v>35117</v>
      </c>
      <c r="D32" s="75">
        <f>SUM(D24:D31)</f>
        <v>35578</v>
      </c>
      <c r="E32" s="75">
        <f>SUM(E24:E31)</f>
        <v>38707</v>
      </c>
      <c r="F32" s="75">
        <f>SUM(F24:F31)</f>
        <v>43100</v>
      </c>
      <c r="G32" s="75">
        <f>SUM(G24:G31)</f>
        <v>44284</v>
      </c>
    </row>
    <row r="33" spans="2:7" x14ac:dyDescent="0.45">
      <c r="B33" t="s">
        <v>128</v>
      </c>
      <c r="C33" s="73">
        <v>12269</v>
      </c>
      <c r="D33" s="73">
        <v>14026</v>
      </c>
      <c r="E33" s="73">
        <v>16042</v>
      </c>
      <c r="F33" s="73">
        <v>19035</v>
      </c>
      <c r="G33" s="73">
        <v>21072</v>
      </c>
    </row>
    <row r="34" spans="2:7" ht="14.65" thickBot="1" x14ac:dyDescent="0.5">
      <c r="B34" s="70" t="s">
        <v>176</v>
      </c>
      <c r="C34" s="76">
        <f>C32-C33</f>
        <v>22848</v>
      </c>
      <c r="D34" s="76">
        <f t="shared" ref="D34:G34" si="11">D32-D33</f>
        <v>21552</v>
      </c>
      <c r="E34" s="76">
        <f t="shared" si="11"/>
        <v>22665</v>
      </c>
      <c r="F34" s="76">
        <f t="shared" si="11"/>
        <v>24065</v>
      </c>
      <c r="G34" s="76">
        <f t="shared" si="11"/>
        <v>23212</v>
      </c>
    </row>
    <row r="35" spans="2:7" x14ac:dyDescent="0.45">
      <c r="C35" s="73"/>
      <c r="D35" s="73"/>
      <c r="E35" s="73"/>
      <c r="F35" s="73"/>
      <c r="G35" s="73"/>
    </row>
    <row r="36" spans="2:7" x14ac:dyDescent="0.45">
      <c r="B36" s="27" t="s">
        <v>177</v>
      </c>
      <c r="C36" s="74">
        <f>SUM(C34,C21)</f>
        <v>39589</v>
      </c>
      <c r="D36" s="74">
        <f t="shared" ref="D36:G36" si="12">SUM(D34,D21)</f>
        <v>35722</v>
      </c>
      <c r="E36" s="74">
        <f t="shared" si="12"/>
        <v>33188</v>
      </c>
      <c r="F36" s="74">
        <f t="shared" si="12"/>
        <v>40633</v>
      </c>
      <c r="G36" s="74">
        <f t="shared" si="12"/>
        <v>39479</v>
      </c>
    </row>
    <row r="37" spans="2:7" x14ac:dyDescent="0.45">
      <c r="B37" s="27" t="s">
        <v>178</v>
      </c>
      <c r="C37" s="74">
        <v>4930.0600000000013</v>
      </c>
      <c r="D37" s="74">
        <v>6390.0099999999993</v>
      </c>
      <c r="E37" s="74">
        <v>8113.8299999999963</v>
      </c>
      <c r="F37" s="74">
        <v>9121.010000000002</v>
      </c>
      <c r="G37" s="74">
        <v>10461.129999999996</v>
      </c>
    </row>
    <row r="39" spans="2:7" ht="14.65" thickBot="1" x14ac:dyDescent="0.5">
      <c r="B39" s="70" t="s">
        <v>179</v>
      </c>
      <c r="C39" s="81">
        <f>C37/C36</f>
        <v>0.12453105660663319</v>
      </c>
      <c r="D39" s="81">
        <f t="shared" ref="D39:G39" si="13">D37/D36</f>
        <v>0.17888164156542186</v>
      </c>
      <c r="E39" s="81">
        <f t="shared" si="13"/>
        <v>0.24448083644690841</v>
      </c>
      <c r="F39" s="81">
        <f t="shared" si="13"/>
        <v>0.22447296532375169</v>
      </c>
      <c r="G39" s="81">
        <f t="shared" si="13"/>
        <v>0.26497960941259902</v>
      </c>
    </row>
  </sheetData>
  <mergeCells count="3">
    <mergeCell ref="B5:G5"/>
    <mergeCell ref="I5:N5"/>
    <mergeCell ref="I22:N22"/>
  </mergeCells>
  <printOptions verticalCentered="1"/>
  <pageMargins left="0.62992125984251968" right="0.51181102362204722" top="0" bottom="0.47244094488188981" header="0" footer="0"/>
  <pageSetup scale="80" orientation="landscape" r:id="rId1"/>
  <ignoredErrors>
    <ignoredError sqref="J8:N8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4065-640F-43A0-9A00-0A5A72C39398}">
  <dimension ref="B1:K47"/>
  <sheetViews>
    <sheetView showGridLines="0" zoomScale="80" workbookViewId="0">
      <selection activeCell="E46" sqref="E46"/>
    </sheetView>
  </sheetViews>
  <sheetFormatPr defaultRowHeight="14.25" x14ac:dyDescent="0.45"/>
  <cols>
    <col min="1" max="1" width="2.1328125" customWidth="1"/>
    <col min="2" max="2" width="24.6640625" customWidth="1"/>
    <col min="3" max="3" width="15.86328125" bestFit="1" customWidth="1"/>
    <col min="5" max="5" width="11.73046875" bestFit="1" customWidth="1"/>
    <col min="6" max="8" width="10" bestFit="1" customWidth="1"/>
    <col min="9" max="9" width="10.53125" customWidth="1"/>
  </cols>
  <sheetData>
    <row r="1" spans="2:9" x14ac:dyDescent="0.45">
      <c r="B1" s="5"/>
      <c r="C1" s="5"/>
    </row>
    <row r="2" spans="2:9" x14ac:dyDescent="0.45">
      <c r="B2" s="5"/>
      <c r="C2" s="5"/>
    </row>
    <row r="3" spans="2:9" x14ac:dyDescent="0.45">
      <c r="B3" s="5"/>
      <c r="C3" s="5"/>
    </row>
    <row r="4" spans="2:9" x14ac:dyDescent="0.45">
      <c r="B4" s="5"/>
      <c r="C4" s="5"/>
    </row>
    <row r="5" spans="2:9" ht="18" x14ac:dyDescent="0.55000000000000004">
      <c r="B5" s="143" t="s">
        <v>222</v>
      </c>
      <c r="C5" s="143"/>
      <c r="D5" s="143"/>
      <c r="E5" s="143"/>
      <c r="F5" s="143"/>
      <c r="G5" s="143"/>
      <c r="H5" s="143"/>
      <c r="I5" s="143"/>
    </row>
    <row r="6" spans="2:9" x14ac:dyDescent="0.45">
      <c r="B6" s="5"/>
      <c r="C6" s="5"/>
    </row>
    <row r="7" spans="2:9" x14ac:dyDescent="0.45">
      <c r="B7" s="140" t="s">
        <v>192</v>
      </c>
      <c r="C7" s="140"/>
      <c r="D7" s="140"/>
      <c r="E7" s="140"/>
      <c r="F7" s="140"/>
      <c r="G7" s="140"/>
      <c r="H7" s="140"/>
      <c r="I7" s="140"/>
    </row>
    <row r="8" spans="2:9" x14ac:dyDescent="0.45">
      <c r="B8" s="67" t="s">
        <v>168</v>
      </c>
      <c r="C8" s="67"/>
      <c r="D8" s="29" t="s">
        <v>196</v>
      </c>
      <c r="E8" s="29" t="s">
        <v>193</v>
      </c>
      <c r="F8" s="29" t="s">
        <v>194</v>
      </c>
      <c r="G8" s="29" t="s">
        <v>195</v>
      </c>
      <c r="H8" s="29" t="s">
        <v>197</v>
      </c>
      <c r="I8" s="29" t="s">
        <v>198</v>
      </c>
    </row>
    <row r="10" spans="2:9" x14ac:dyDescent="0.45">
      <c r="B10" s="68" t="s">
        <v>178</v>
      </c>
      <c r="C10" s="68"/>
      <c r="D10" s="109">
        <f>growth!N11</f>
        <v>10461.129999999996</v>
      </c>
      <c r="E10" s="95">
        <f>D10*(1+$C$20)</f>
        <v>11035.446036999994</v>
      </c>
      <c r="F10" s="95">
        <f t="shared" ref="F10:I10" si="0">E10*(1+$C$20)</f>
        <v>11641.292024431294</v>
      </c>
      <c r="G10" s="95">
        <f t="shared" si="0"/>
        <v>12280.398956572571</v>
      </c>
      <c r="H10" s="95">
        <f t="shared" si="0"/>
        <v>12954.592859288405</v>
      </c>
      <c r="I10" s="95">
        <f t="shared" si="0"/>
        <v>13665.800007263337</v>
      </c>
    </row>
    <row r="11" spans="2:9" x14ac:dyDescent="0.45">
      <c r="B11" s="68" t="s">
        <v>82</v>
      </c>
      <c r="C11" s="68"/>
      <c r="D11" s="110">
        <v>0.25</v>
      </c>
      <c r="E11" s="77">
        <v>0.25</v>
      </c>
      <c r="F11" s="77">
        <v>0.25</v>
      </c>
      <c r="G11" s="77">
        <v>0.25</v>
      </c>
      <c r="H11" s="77">
        <v>0.25</v>
      </c>
      <c r="I11" s="77">
        <v>0.25</v>
      </c>
    </row>
    <row r="12" spans="2:9" x14ac:dyDescent="0.45">
      <c r="B12" s="68" t="s">
        <v>185</v>
      </c>
      <c r="C12" s="68"/>
      <c r="D12" s="109">
        <f>D10*(1-D11)</f>
        <v>7845.8474999999962</v>
      </c>
      <c r="E12" s="95">
        <f t="shared" ref="E12:I12" si="1">E10*(1-E11)</f>
        <v>8276.5845277499957</v>
      </c>
      <c r="F12" s="95">
        <f t="shared" si="1"/>
        <v>8730.9690183234707</v>
      </c>
      <c r="G12" s="95">
        <f t="shared" si="1"/>
        <v>9210.2992174294286</v>
      </c>
      <c r="H12" s="95">
        <f t="shared" si="1"/>
        <v>9715.9446444663045</v>
      </c>
      <c r="I12" s="95">
        <f t="shared" si="1"/>
        <v>10249.350005447503</v>
      </c>
    </row>
    <row r="13" spans="2:9" x14ac:dyDescent="0.45">
      <c r="B13" s="68" t="s">
        <v>199</v>
      </c>
      <c r="C13" s="68"/>
      <c r="D13" s="111">
        <v>0.18690000000000001</v>
      </c>
      <c r="E13" s="77">
        <f>D13+(($I$13-$D$13)/4)</f>
        <v>0.38430000000000003</v>
      </c>
      <c r="F13" s="77">
        <f t="shared" ref="F13:H13" si="2">E13+(($I$13-$D$13)/4)</f>
        <v>0.58170000000000011</v>
      </c>
      <c r="G13" s="77">
        <f t="shared" si="2"/>
        <v>0.77910000000000013</v>
      </c>
      <c r="H13" s="77">
        <f t="shared" si="2"/>
        <v>0.97650000000000015</v>
      </c>
      <c r="I13" s="77">
        <v>0.97650000000000003</v>
      </c>
    </row>
    <row r="14" spans="2:9" x14ac:dyDescent="0.45">
      <c r="B14" s="68" t="s">
        <v>200</v>
      </c>
      <c r="C14" s="68"/>
      <c r="D14" s="109">
        <f>D12*(1-D13)</f>
        <v>6379.4586022499961</v>
      </c>
      <c r="E14" s="95">
        <f t="shared" ref="E14:I14" si="3">E12*(1-E13)</f>
        <v>5095.8930937356718</v>
      </c>
      <c r="F14" s="95">
        <f t="shared" si="3"/>
        <v>3652.1643403647067</v>
      </c>
      <c r="G14" s="95">
        <f t="shared" si="3"/>
        <v>2034.5550971301595</v>
      </c>
      <c r="H14" s="95">
        <f t="shared" si="3"/>
        <v>228.32469914495675</v>
      </c>
      <c r="I14" s="95">
        <f t="shared" si="3"/>
        <v>240.85972512801595</v>
      </c>
    </row>
    <row r="15" spans="2:9" x14ac:dyDescent="0.45">
      <c r="B15" s="68" t="s">
        <v>201</v>
      </c>
      <c r="C15" s="68"/>
      <c r="D15" s="112"/>
      <c r="E15" s="86">
        <v>0.5</v>
      </c>
      <c r="F15" s="68">
        <f>E15+1</f>
        <v>1.5</v>
      </c>
      <c r="G15" s="68">
        <f t="shared" ref="G15:I15" si="4">F15+1</f>
        <v>2.5</v>
      </c>
      <c r="H15" s="68">
        <f t="shared" si="4"/>
        <v>3.5</v>
      </c>
      <c r="I15" s="68">
        <f t="shared" si="4"/>
        <v>4.5</v>
      </c>
    </row>
    <row r="16" spans="2:9" x14ac:dyDescent="0.45">
      <c r="B16" s="68" t="s">
        <v>202</v>
      </c>
      <c r="C16" s="68"/>
      <c r="D16" s="112"/>
      <c r="E16" s="89">
        <f>1/(1+$C$22)^E15</f>
        <v>0.96682685091799681</v>
      </c>
      <c r="F16" s="89">
        <f t="shared" ref="F16:I16" si="5">1/(1+$C$22)^F15</f>
        <v>0.90374542056271889</v>
      </c>
      <c r="G16" s="89">
        <f t="shared" si="5"/>
        <v>0.84477979114107205</v>
      </c>
      <c r="H16" s="89">
        <f t="shared" si="5"/>
        <v>0.78966142376245285</v>
      </c>
      <c r="I16" s="89">
        <f t="shared" si="5"/>
        <v>0.7381393005818403</v>
      </c>
    </row>
    <row r="18" spans="2:11" ht="14.65" thickBot="1" x14ac:dyDescent="0.5">
      <c r="B18" s="70" t="s">
        <v>203</v>
      </c>
      <c r="C18" s="70"/>
      <c r="D18" s="70"/>
      <c r="E18" s="90">
        <f>E14*E16</f>
        <v>4926.8462724312276</v>
      </c>
      <c r="F18" s="90">
        <f t="shared" ref="F18:I18" si="6">F14*F16</f>
        <v>3300.6267977470666</v>
      </c>
      <c r="G18" s="90">
        <f t="shared" si="6"/>
        <v>1718.7510300186198</v>
      </c>
      <c r="H18" s="90">
        <f t="shared" si="6"/>
        <v>180.29920700694026</v>
      </c>
      <c r="I18" s="90">
        <f t="shared" si="6"/>
        <v>177.788029044328</v>
      </c>
    </row>
    <row r="20" spans="2:11" x14ac:dyDescent="0.45">
      <c r="B20" s="87" t="s">
        <v>204</v>
      </c>
      <c r="C20" s="85">
        <v>5.4899999999999997E-2</v>
      </c>
    </row>
    <row r="21" spans="2:11" x14ac:dyDescent="0.45">
      <c r="B21" s="87" t="s">
        <v>205</v>
      </c>
      <c r="C21" s="85">
        <v>6.3299999999999995E-2</v>
      </c>
    </row>
    <row r="22" spans="2:11" x14ac:dyDescent="0.45">
      <c r="B22" s="87" t="s">
        <v>99</v>
      </c>
      <c r="C22" s="85">
        <v>6.9800000000000001E-2</v>
      </c>
    </row>
    <row r="24" spans="2:11" ht="14.65" thickBot="1" x14ac:dyDescent="0.5">
      <c r="B24" s="64" t="s">
        <v>216</v>
      </c>
      <c r="C24" s="64"/>
      <c r="E24" s="106" t="s">
        <v>220</v>
      </c>
      <c r="F24" s="107"/>
      <c r="G24" s="107"/>
      <c r="H24" s="107"/>
      <c r="I24" s="107"/>
    </row>
    <row r="25" spans="2:11" x14ac:dyDescent="0.45">
      <c r="C25" t="s">
        <v>180</v>
      </c>
      <c r="E25" s="104">
        <f>C30</f>
        <v>39089.68062116058</v>
      </c>
      <c r="F25" s="135">
        <v>0.06</v>
      </c>
      <c r="G25" s="135">
        <v>6.9800000000000001E-2</v>
      </c>
      <c r="H25" s="135">
        <v>7.3499999999999996E-2</v>
      </c>
      <c r="I25" s="137">
        <v>8.2299999999999998E-2</v>
      </c>
    </row>
    <row r="26" spans="2:11" x14ac:dyDescent="0.45">
      <c r="B26" t="s">
        <v>206</v>
      </c>
      <c r="C26" s="93">
        <f>I14*(1+C20)</f>
        <v>254.08292403754402</v>
      </c>
      <c r="E26" s="134">
        <v>0.05</v>
      </c>
      <c r="F26" s="93">
        <f t="dataTable" ref="F26:I30" dt2D="1" dtr="1" r1="C22" r2="C21" ca="1"/>
        <v>25408.292403754414</v>
      </c>
      <c r="G26" s="93">
        <v>12832.470910987073</v>
      </c>
      <c r="H26" s="93">
        <v>10812.039320746557</v>
      </c>
      <c r="I26" s="101">
        <v>7866.3443974471847</v>
      </c>
    </row>
    <row r="27" spans="2:11" x14ac:dyDescent="0.45">
      <c r="B27" t="s">
        <v>99</v>
      </c>
      <c r="C27" s="14">
        <f>C22</f>
        <v>6.9800000000000001E-2</v>
      </c>
      <c r="E27" s="134">
        <v>6.3299999999999995E-2</v>
      </c>
      <c r="F27" s="93">
        <v>-76994.825465922491</v>
      </c>
      <c r="G27" s="113">
        <v>39089.68062116058</v>
      </c>
      <c r="H27" s="93">
        <v>24910.09059191608</v>
      </c>
      <c r="I27" s="101">
        <v>13372.78547566021</v>
      </c>
    </row>
    <row r="28" spans="2:11" x14ac:dyDescent="0.45">
      <c r="B28" t="s">
        <v>207</v>
      </c>
      <c r="C28" s="14">
        <f>C21</f>
        <v>6.3299999999999995E-2</v>
      </c>
      <c r="E28" s="134">
        <v>0.08</v>
      </c>
      <c r="F28" s="93">
        <v>-12704.146201877198</v>
      </c>
      <c r="G28" s="93">
        <v>-24910.09059191608</v>
      </c>
      <c r="H28" s="93">
        <v>-39089.68062116058</v>
      </c>
      <c r="I28" s="101">
        <v>110470.83653806278</v>
      </c>
    </row>
    <row r="29" spans="2:11" x14ac:dyDescent="0.45">
      <c r="E29" s="134">
        <v>0.09</v>
      </c>
      <c r="F29" s="93">
        <v>-8469.4308012514684</v>
      </c>
      <c r="G29" s="93">
        <v>-12578.362576116044</v>
      </c>
      <c r="H29" s="93">
        <v>-15398.965093184484</v>
      </c>
      <c r="I29" s="101">
        <v>-32997.782342538194</v>
      </c>
    </row>
    <row r="30" spans="2:11" ht="14.65" thickBot="1" x14ac:dyDescent="0.5">
      <c r="B30" s="70" t="s">
        <v>208</v>
      </c>
      <c r="C30" s="96">
        <f>C26/(C27-C28)</f>
        <v>39089.68062116058</v>
      </c>
      <c r="E30" s="136">
        <v>0.11</v>
      </c>
      <c r="F30" s="102">
        <v>-5081.6584807508798</v>
      </c>
      <c r="G30" s="102">
        <v>-6320.4707472025875</v>
      </c>
      <c r="H30" s="102">
        <v>-6961.1760010286025</v>
      </c>
      <c r="I30" s="103">
        <v>-9172.668737817472</v>
      </c>
    </row>
    <row r="31" spans="2:11" x14ac:dyDescent="0.45">
      <c r="C31" s="93"/>
    </row>
    <row r="32" spans="2:11" x14ac:dyDescent="0.45">
      <c r="C32" s="93"/>
      <c r="K32" t="s">
        <v>180</v>
      </c>
    </row>
    <row r="33" spans="2:9" ht="14.65" thickBot="1" x14ac:dyDescent="0.5">
      <c r="B33" s="64" t="s">
        <v>217</v>
      </c>
      <c r="C33" s="97"/>
      <c r="E33" s="106" t="s">
        <v>221</v>
      </c>
      <c r="F33" s="107"/>
      <c r="G33" s="107"/>
      <c r="H33" s="67"/>
      <c r="I33" s="67"/>
    </row>
    <row r="34" spans="2:9" x14ac:dyDescent="0.45">
      <c r="C34" s="93"/>
      <c r="E34" s="105">
        <f>C44</f>
        <v>237.85934213065795</v>
      </c>
      <c r="F34" s="135">
        <v>0.06</v>
      </c>
      <c r="G34" s="135">
        <v>6.9800000000000001E-2</v>
      </c>
      <c r="H34" s="135">
        <v>7.3499999999999996E-2</v>
      </c>
      <c r="I34" s="137">
        <v>8.2299999999999998E-2</v>
      </c>
    </row>
    <row r="35" spans="2:9" x14ac:dyDescent="0.45">
      <c r="B35" t="s">
        <v>203</v>
      </c>
      <c r="C35" s="93">
        <f>SUM(E18:I18)</f>
        <v>10304.311336248182</v>
      </c>
      <c r="E35" s="134">
        <v>0.05</v>
      </c>
      <c r="F35" s="93">
        <f t="dataTable" ref="F35:I39" dt2D="1" dtr="1" r1="C22" r2="C21"/>
        <v>181.34549989256061</v>
      </c>
      <c r="G35" s="93">
        <v>128.42238255839308</v>
      </c>
      <c r="H35" s="93">
        <v>119.81296609437389</v>
      </c>
      <c r="I35" s="101">
        <v>107.09486121583132</v>
      </c>
    </row>
    <row r="36" spans="2:9" x14ac:dyDescent="0.45">
      <c r="B36" t="s">
        <v>209</v>
      </c>
      <c r="C36" s="93">
        <f>C30</f>
        <v>39089.68062116058</v>
      </c>
      <c r="E36" s="134">
        <v>6.3299999999999995E-2</v>
      </c>
      <c r="F36" s="93">
        <v>-245.45864243927326</v>
      </c>
      <c r="G36" s="113">
        <v>237.85934213065795</v>
      </c>
      <c r="H36" s="93">
        <v>178.57198443793041</v>
      </c>
      <c r="I36" s="101">
        <v>130.04505951622323</v>
      </c>
    </row>
    <row r="37" spans="2:9" x14ac:dyDescent="0.45">
      <c r="B37" s="27" t="s">
        <v>210</v>
      </c>
      <c r="C37" s="92">
        <f>SUM(C35:C36)</f>
        <v>49393.991957408762</v>
      </c>
      <c r="E37" s="134">
        <v>0.08</v>
      </c>
      <c r="F37" s="93">
        <v>22.49734165627665</v>
      </c>
      <c r="G37" s="93">
        <v>-28.884171448622087</v>
      </c>
      <c r="H37" s="93">
        <v>-88.171529141349581</v>
      </c>
      <c r="I37" s="101">
        <v>534.7383078069854</v>
      </c>
    </row>
    <row r="38" spans="2:9" x14ac:dyDescent="0.45">
      <c r="E38" s="134">
        <v>0.09</v>
      </c>
      <c r="F38" s="93">
        <v>40.147137015863734</v>
      </c>
      <c r="G38" s="93">
        <v>22.513019464561072</v>
      </c>
      <c r="H38" s="93">
        <v>10.568584758438247</v>
      </c>
      <c r="I38" s="101">
        <v>-63.222009288004699</v>
      </c>
    </row>
    <row r="39" spans="2:9" ht="14.65" thickBot="1" x14ac:dyDescent="0.5">
      <c r="B39" t="s">
        <v>211</v>
      </c>
      <c r="C39" s="93">
        <v>10520.6</v>
      </c>
      <c r="E39" s="136">
        <v>0.11</v>
      </c>
      <c r="F39" s="102">
        <v>54.266973303533426</v>
      </c>
      <c r="G39" s="102">
        <v>48.595176047370458</v>
      </c>
      <c r="H39" s="102">
        <v>45.736296558362731</v>
      </c>
      <c r="I39" s="103">
        <v>36.07825997686723</v>
      </c>
    </row>
    <row r="40" spans="2:9" x14ac:dyDescent="0.45">
      <c r="B40" t="s">
        <v>212</v>
      </c>
      <c r="C40" s="93">
        <f>SUM(Sheet1!N7:N8)</f>
        <v>2845</v>
      </c>
    </row>
    <row r="41" spans="2:9" x14ac:dyDescent="0.45">
      <c r="B41" s="27" t="s">
        <v>213</v>
      </c>
      <c r="C41" s="92">
        <f>C37+C39-C40</f>
        <v>57069.59195740876</v>
      </c>
    </row>
    <row r="42" spans="2:9" x14ac:dyDescent="0.45">
      <c r="B42" t="s">
        <v>214</v>
      </c>
      <c r="C42" s="91">
        <v>239.93</v>
      </c>
    </row>
    <row r="44" spans="2:9" ht="14.65" thickBot="1" x14ac:dyDescent="0.5">
      <c r="B44" s="70" t="s">
        <v>215</v>
      </c>
      <c r="C44" s="94">
        <f>C41/C42</f>
        <v>237.85934213065795</v>
      </c>
    </row>
    <row r="46" spans="2:9" x14ac:dyDescent="0.45">
      <c r="B46" t="s">
        <v>218</v>
      </c>
      <c r="C46" s="15">
        <v>1622</v>
      </c>
    </row>
    <row r="47" spans="2:9" x14ac:dyDescent="0.45">
      <c r="B47" t="s">
        <v>219</v>
      </c>
      <c r="C47" s="108">
        <f>C46/C44</f>
        <v>6.8191561679718387</v>
      </c>
    </row>
  </sheetData>
  <mergeCells count="2">
    <mergeCell ref="B7:I7"/>
    <mergeCell ref="B5:I5"/>
  </mergeCells>
  <printOptions verticalCentered="1"/>
  <pageMargins left="0.6692913385826772" right="0.47244094488188981" top="0.19685039370078741" bottom="0.98425196850393704" header="0.31496062992125984" footer="0.31496062992125984"/>
  <pageSetup scale="85" orientation="portrait" r:id="rId1"/>
  <ignoredErrors>
    <ignoredError sqref="C40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64A5-38E4-4EE6-BE46-FF40134F6CCE}">
  <dimension ref="B4:P11"/>
  <sheetViews>
    <sheetView topLeftCell="D1" workbookViewId="0">
      <selection activeCell="Q5" sqref="Q5"/>
    </sheetView>
  </sheetViews>
  <sheetFormatPr defaultRowHeight="14.25" x14ac:dyDescent="0.45"/>
  <cols>
    <col min="4" max="4" width="10.796875" customWidth="1"/>
    <col min="5" max="5" width="10.86328125" customWidth="1"/>
    <col min="12" max="12" width="11.73046875" customWidth="1"/>
    <col min="13" max="13" width="14.59765625" customWidth="1"/>
    <col min="14" max="14" width="13.3984375" customWidth="1"/>
    <col min="15" max="15" width="11.6640625" customWidth="1"/>
    <col min="16" max="16" width="11.59765625" customWidth="1"/>
  </cols>
  <sheetData>
    <row r="4" spans="2:16" x14ac:dyDescent="0.45">
      <c r="B4" t="s">
        <v>52</v>
      </c>
      <c r="C4" t="s">
        <v>53</v>
      </c>
      <c r="D4" t="s">
        <v>54</v>
      </c>
      <c r="E4" t="s">
        <v>223</v>
      </c>
      <c r="F4" t="s">
        <v>57</v>
      </c>
      <c r="G4" t="s">
        <v>224</v>
      </c>
      <c r="H4" t="s">
        <v>225</v>
      </c>
      <c r="I4" t="s">
        <v>226</v>
      </c>
      <c r="J4" t="s">
        <v>227</v>
      </c>
      <c r="K4" t="s">
        <v>228</v>
      </c>
      <c r="L4" t="s">
        <v>229</v>
      </c>
      <c r="M4" t="s">
        <v>230</v>
      </c>
      <c r="N4" t="s">
        <v>231</v>
      </c>
      <c r="O4" t="s">
        <v>232</v>
      </c>
      <c r="P4" t="s">
        <v>55</v>
      </c>
    </row>
    <row r="5" spans="2:16" x14ac:dyDescent="0.45">
      <c r="B5">
        <v>1</v>
      </c>
      <c r="C5" t="s">
        <v>58</v>
      </c>
      <c r="D5">
        <v>1621.95</v>
      </c>
      <c r="E5">
        <v>239.93</v>
      </c>
      <c r="F5">
        <v>3273.67</v>
      </c>
      <c r="G5">
        <v>381913.1</v>
      </c>
      <c r="H5">
        <v>10520.68</v>
      </c>
      <c r="I5">
        <v>10520.68</v>
      </c>
      <c r="J5">
        <v>48496.85</v>
      </c>
      <c r="K5">
        <v>9610.0300000000007</v>
      </c>
      <c r="L5">
        <v>26.55</v>
      </c>
      <c r="M5">
        <v>11830.65</v>
      </c>
      <c r="N5">
        <v>11830.65</v>
      </c>
      <c r="O5">
        <v>2556.64</v>
      </c>
      <c r="P5">
        <v>389160.11</v>
      </c>
    </row>
    <row r="6" spans="2:16" x14ac:dyDescent="0.45">
      <c r="B6">
        <v>2</v>
      </c>
      <c r="C6" t="s">
        <v>59</v>
      </c>
      <c r="D6">
        <v>1505.3</v>
      </c>
      <c r="E6">
        <v>80.75</v>
      </c>
      <c r="F6">
        <v>559.41</v>
      </c>
      <c r="G6">
        <v>121240.08</v>
      </c>
      <c r="H6">
        <v>874.97</v>
      </c>
      <c r="I6">
        <v>874.97</v>
      </c>
      <c r="J6">
        <v>25774.09</v>
      </c>
      <c r="K6">
        <v>4153.72</v>
      </c>
      <c r="L6">
        <v>17.23</v>
      </c>
      <c r="M6">
        <v>5986.6</v>
      </c>
      <c r="N6">
        <v>5986.6</v>
      </c>
      <c r="O6">
        <v>1051.02</v>
      </c>
      <c r="P6">
        <v>121555.64</v>
      </c>
    </row>
    <row r="7" spans="2:16" x14ac:dyDescent="0.45">
      <c r="B7">
        <v>3</v>
      </c>
      <c r="C7" t="s">
        <v>60</v>
      </c>
      <c r="D7">
        <v>1180.05</v>
      </c>
      <c r="E7">
        <v>100.62</v>
      </c>
      <c r="F7">
        <v>804.2</v>
      </c>
      <c r="G7">
        <v>118439.67999999999</v>
      </c>
      <c r="H7">
        <v>1105.0999999999999</v>
      </c>
      <c r="I7">
        <v>1105.0999999999999</v>
      </c>
      <c r="J7">
        <v>19547.400000000001</v>
      </c>
      <c r="K7">
        <v>3972.8</v>
      </c>
      <c r="L7">
        <v>20.94</v>
      </c>
      <c r="M7">
        <v>4890.8999999999996</v>
      </c>
      <c r="N7">
        <v>4890.8999999999996</v>
      </c>
      <c r="O7">
        <v>764.1</v>
      </c>
      <c r="P7">
        <v>118740.58</v>
      </c>
    </row>
    <row r="8" spans="2:16" x14ac:dyDescent="0.45">
      <c r="B8">
        <v>4</v>
      </c>
      <c r="C8" t="s">
        <v>61</v>
      </c>
      <c r="D8">
        <v>6847</v>
      </c>
      <c r="E8">
        <v>16.68</v>
      </c>
      <c r="F8">
        <v>2002</v>
      </c>
      <c r="G8">
        <v>114502.56</v>
      </c>
      <c r="H8">
        <v>1727.7</v>
      </c>
      <c r="I8">
        <v>1727.7</v>
      </c>
      <c r="J8">
        <v>28011.1</v>
      </c>
      <c r="K8">
        <v>5577.9</v>
      </c>
      <c r="L8">
        <v>13.08</v>
      </c>
      <c r="M8">
        <v>7282.1</v>
      </c>
      <c r="N8">
        <v>7282.1</v>
      </c>
      <c r="O8">
        <v>1470</v>
      </c>
      <c r="P8">
        <v>114228.26</v>
      </c>
    </row>
    <row r="9" spans="2:16" x14ac:dyDescent="0.45">
      <c r="B9">
        <v>5</v>
      </c>
      <c r="C9" t="s">
        <v>62</v>
      </c>
      <c r="D9">
        <v>2108.15</v>
      </c>
      <c r="E9">
        <v>40.06</v>
      </c>
      <c r="F9">
        <v>8.56</v>
      </c>
      <c r="G9">
        <v>83707.399999999994</v>
      </c>
      <c r="H9">
        <v>761.01</v>
      </c>
      <c r="I9">
        <v>761.01</v>
      </c>
      <c r="J9">
        <v>9264.81</v>
      </c>
      <c r="K9">
        <v>1823.41</v>
      </c>
      <c r="L9">
        <v>34.049999999999997</v>
      </c>
      <c r="M9">
        <v>2140.42</v>
      </c>
      <c r="N9">
        <v>2140.42</v>
      </c>
      <c r="O9">
        <v>317.61</v>
      </c>
      <c r="P9">
        <v>84459.85</v>
      </c>
    </row>
    <row r="10" spans="2:16" x14ac:dyDescent="0.45">
      <c r="B10">
        <v>6</v>
      </c>
      <c r="C10" t="s">
        <v>233</v>
      </c>
      <c r="D10">
        <v>1816.9</v>
      </c>
      <c r="E10">
        <v>45.6</v>
      </c>
      <c r="F10">
        <v>2921.77</v>
      </c>
      <c r="G10">
        <v>84562.42</v>
      </c>
      <c r="H10">
        <v>1202.54</v>
      </c>
      <c r="I10">
        <v>1202.54</v>
      </c>
      <c r="J10">
        <v>20010.82</v>
      </c>
      <c r="K10">
        <v>1935.57</v>
      </c>
      <c r="L10">
        <v>21.68</v>
      </c>
      <c r="M10">
        <v>2703.06</v>
      </c>
      <c r="N10">
        <v>2703.06</v>
      </c>
      <c r="O10">
        <v>1196.81</v>
      </c>
      <c r="P10">
        <v>82843.19</v>
      </c>
    </row>
    <row r="11" spans="2:16" x14ac:dyDescent="0.45">
      <c r="B11">
        <v>7</v>
      </c>
      <c r="C11" t="s">
        <v>234</v>
      </c>
      <c r="D11">
        <v>1351</v>
      </c>
      <c r="E11">
        <v>58.59</v>
      </c>
      <c r="F11">
        <v>6647.63</v>
      </c>
      <c r="G11">
        <v>79529.69</v>
      </c>
      <c r="H11">
        <v>6278.3</v>
      </c>
      <c r="I11">
        <v>6278.3</v>
      </c>
      <c r="J11">
        <v>29001.87</v>
      </c>
      <c r="K11">
        <v>3168.97</v>
      </c>
      <c r="L11">
        <v>12.46</v>
      </c>
      <c r="M11">
        <v>4861.5600000000004</v>
      </c>
      <c r="N11">
        <v>4861.5600000000004</v>
      </c>
      <c r="O11">
        <v>1521.66</v>
      </c>
      <c r="P11">
        <v>79160.36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845F-C86B-4B9B-900D-C1C454A37433}">
  <dimension ref="B1:P35"/>
  <sheetViews>
    <sheetView showGridLines="0" zoomScale="78" workbookViewId="0">
      <selection sqref="A1:B4"/>
    </sheetView>
  </sheetViews>
  <sheetFormatPr defaultRowHeight="14.25" x14ac:dyDescent="0.45"/>
  <cols>
    <col min="1" max="1" width="2.1328125" customWidth="1"/>
    <col min="2" max="2" width="19.1328125" customWidth="1"/>
    <col min="3" max="3" width="4.53125" customWidth="1"/>
    <col min="4" max="4" width="10.46484375" customWidth="1"/>
    <col min="5" max="5" width="10.59765625" customWidth="1"/>
    <col min="6" max="6" width="10.796875" customWidth="1"/>
    <col min="7" max="8" width="9.3984375" customWidth="1"/>
    <col min="9" max="9" width="11.59765625" customWidth="1"/>
    <col min="10" max="10" width="9.3984375" customWidth="1"/>
    <col min="11" max="11" width="8.9296875" customWidth="1"/>
    <col min="12" max="12" width="9.9296875" customWidth="1"/>
    <col min="13" max="13" width="5.33203125" customWidth="1"/>
    <col min="14" max="15" width="9.86328125" customWidth="1"/>
    <col min="16" max="16" width="9.3984375" customWidth="1"/>
  </cols>
  <sheetData>
    <row r="1" spans="2:16" x14ac:dyDescent="0.45">
      <c r="B1" s="5"/>
    </row>
    <row r="2" spans="2:16" x14ac:dyDescent="0.45">
      <c r="B2" s="5"/>
    </row>
    <row r="3" spans="2:16" x14ac:dyDescent="0.45">
      <c r="B3" s="5"/>
    </row>
    <row r="4" spans="2:16" x14ac:dyDescent="0.45">
      <c r="B4" s="5"/>
    </row>
    <row r="5" spans="2:16" ht="14.65" thickBot="1" x14ac:dyDescent="0.5">
      <c r="B5" s="145" t="s">
        <v>262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2:16" x14ac:dyDescent="0.45">
      <c r="B6" s="5"/>
    </row>
    <row r="7" spans="2:16" ht="15.4" customHeight="1" thickBot="1" x14ac:dyDescent="0.5">
      <c r="B7" s="64"/>
      <c r="C7" s="64"/>
      <c r="D7" s="144" t="s">
        <v>235</v>
      </c>
      <c r="E7" s="144"/>
      <c r="F7" s="144"/>
      <c r="G7" s="144"/>
      <c r="H7" s="144"/>
      <c r="I7" s="64"/>
      <c r="J7" s="144" t="s">
        <v>236</v>
      </c>
      <c r="K7" s="144"/>
      <c r="L7" s="144"/>
      <c r="M7" s="64"/>
      <c r="N7" s="144" t="s">
        <v>237</v>
      </c>
      <c r="O7" s="144"/>
      <c r="P7" s="144"/>
    </row>
    <row r="8" spans="2:16" ht="14.65" customHeight="1" x14ac:dyDescent="0.45">
      <c r="B8" s="67"/>
      <c r="C8" s="67"/>
      <c r="D8" s="10"/>
      <c r="E8" s="29" t="s">
        <v>250</v>
      </c>
      <c r="F8" s="29"/>
      <c r="G8" s="29"/>
      <c r="H8" s="29" t="s">
        <v>251</v>
      </c>
      <c r="I8" s="67"/>
      <c r="J8" s="10"/>
      <c r="K8" s="10"/>
      <c r="L8" s="10"/>
      <c r="M8" s="67"/>
      <c r="N8" s="10"/>
      <c r="O8" s="10"/>
      <c r="P8" s="10"/>
    </row>
    <row r="9" spans="2:16" ht="14.65" customHeight="1" x14ac:dyDescent="0.45">
      <c r="B9" s="67" t="s">
        <v>238</v>
      </c>
      <c r="C9" s="67"/>
      <c r="D9" s="29" t="s">
        <v>239</v>
      </c>
      <c r="E9" s="29" t="s">
        <v>249</v>
      </c>
      <c r="F9" s="29" t="s">
        <v>241</v>
      </c>
      <c r="G9" s="29" t="s">
        <v>242</v>
      </c>
      <c r="H9" s="29" t="s">
        <v>252</v>
      </c>
      <c r="I9" s="29"/>
      <c r="J9" s="29" t="s">
        <v>243</v>
      </c>
      <c r="K9" s="29" t="s">
        <v>244</v>
      </c>
      <c r="L9" s="29" t="s">
        <v>245</v>
      </c>
      <c r="M9" s="29"/>
      <c r="N9" s="29" t="s">
        <v>246</v>
      </c>
      <c r="O9" s="29" t="s">
        <v>247</v>
      </c>
      <c r="P9" s="29" t="s">
        <v>248</v>
      </c>
    </row>
    <row r="11" spans="2:16" x14ac:dyDescent="0.45">
      <c r="B11" s="123" t="s">
        <v>58</v>
      </c>
      <c r="C11" s="123"/>
      <c r="D11" s="124">
        <v>1621.95</v>
      </c>
      <c r="E11" s="123">
        <v>239.93</v>
      </c>
      <c r="F11" s="124">
        <f>D11*E11</f>
        <v>389154.46350000001</v>
      </c>
      <c r="G11" s="124">
        <f>Sheet5!F5-Sheet5!H5</f>
        <v>-7247.01</v>
      </c>
      <c r="H11" s="124">
        <f>F11+Sheet5!F5-Sheet5!H5</f>
        <v>381907.4535</v>
      </c>
      <c r="I11" s="124"/>
      <c r="J11" s="124">
        <f>Sheet5!J5</f>
        <v>48496.85</v>
      </c>
      <c r="K11" s="124">
        <f>Sheet5!N5+Sheet5!O5</f>
        <v>14387.289999999999</v>
      </c>
      <c r="L11" s="124">
        <f>Sheet5!K5</f>
        <v>9610.0300000000007</v>
      </c>
      <c r="M11" s="123"/>
      <c r="N11" s="125">
        <f t="shared" ref="N11:N17" si="0">H11/J11</f>
        <v>7.8748919465903455</v>
      </c>
      <c r="O11" s="125">
        <f t="shared" ref="O11:O17" si="1">H11/K11</f>
        <v>26.544780392971855</v>
      </c>
      <c r="P11" s="125">
        <f t="shared" ref="P11:P17" si="2">F11/L11</f>
        <v>40.494614845114945</v>
      </c>
    </row>
    <row r="12" spans="2:16" x14ac:dyDescent="0.45">
      <c r="B12" t="s">
        <v>59</v>
      </c>
      <c r="D12" s="62">
        <v>1505.3</v>
      </c>
      <c r="E12">
        <v>80.75</v>
      </c>
      <c r="F12" s="62">
        <f t="shared" ref="F12:F17" si="3">D12*E12</f>
        <v>121552.97499999999</v>
      </c>
      <c r="G12" s="62">
        <f>Sheet5!F6-Sheet5!H6</f>
        <v>-315.56000000000006</v>
      </c>
      <c r="H12" s="62">
        <f>F12+Sheet5!F6-Sheet5!H6</f>
        <v>121237.41499999999</v>
      </c>
      <c r="I12" s="62"/>
      <c r="J12" s="62">
        <f>Sheet5!J6</f>
        <v>25774.09</v>
      </c>
      <c r="K12" s="62">
        <f>Sheet5!N6+Sheet5!O6</f>
        <v>7037.6200000000008</v>
      </c>
      <c r="L12" s="62">
        <f>Sheet5!K6</f>
        <v>4153.72</v>
      </c>
      <c r="N12" s="98">
        <f t="shared" si="0"/>
        <v>4.7038485160872794</v>
      </c>
      <c r="O12" s="98">
        <f t="shared" si="1"/>
        <v>17.227047638264068</v>
      </c>
      <c r="P12" s="98">
        <f t="shared" si="2"/>
        <v>29.263641988386311</v>
      </c>
    </row>
    <row r="13" spans="2:16" x14ac:dyDescent="0.45">
      <c r="B13" t="s">
        <v>60</v>
      </c>
      <c r="D13" s="62">
        <v>1180.05</v>
      </c>
      <c r="E13">
        <v>100.62</v>
      </c>
      <c r="F13" s="62">
        <f t="shared" si="3"/>
        <v>118736.63099999999</v>
      </c>
      <c r="G13" s="62">
        <f>Sheet5!F7-Sheet5!H7</f>
        <v>-300.89999999999986</v>
      </c>
      <c r="H13" s="62">
        <f>F13+Sheet5!F7-Sheet5!H7</f>
        <v>118435.73099999999</v>
      </c>
      <c r="I13" s="62"/>
      <c r="J13" s="62">
        <f>Sheet5!J7</f>
        <v>19547.400000000001</v>
      </c>
      <c r="K13" s="62">
        <f>Sheet5!N7+Sheet5!O7</f>
        <v>5655</v>
      </c>
      <c r="L13" s="62">
        <f>Sheet5!K7</f>
        <v>3972.8</v>
      </c>
      <c r="N13" s="98">
        <f t="shared" si="0"/>
        <v>6.0588994444273903</v>
      </c>
      <c r="O13" s="98">
        <f t="shared" si="1"/>
        <v>20.943542175066309</v>
      </c>
      <c r="P13" s="98">
        <f t="shared" si="2"/>
        <v>29.887392015706805</v>
      </c>
    </row>
    <row r="14" spans="2:16" x14ac:dyDescent="0.45">
      <c r="B14" t="s">
        <v>61</v>
      </c>
      <c r="D14" s="62">
        <v>6847</v>
      </c>
      <c r="E14">
        <v>16.68</v>
      </c>
      <c r="F14" s="62">
        <f t="shared" si="3"/>
        <v>114207.95999999999</v>
      </c>
      <c r="G14" s="62">
        <f>Sheet5!F8-Sheet5!H8</f>
        <v>274.29999999999995</v>
      </c>
      <c r="H14" s="62">
        <f>F14+Sheet5!F8-Sheet5!H8</f>
        <v>114482.26</v>
      </c>
      <c r="I14" s="62"/>
      <c r="J14" s="62">
        <f>Sheet5!J8</f>
        <v>28011.1</v>
      </c>
      <c r="K14" s="62">
        <f>Sheet5!N8+Sheet5!O8</f>
        <v>8752.1</v>
      </c>
      <c r="L14" s="62">
        <f>Sheet5!K8</f>
        <v>5577.9</v>
      </c>
      <c r="N14" s="98">
        <f t="shared" si="0"/>
        <v>4.087031926629086</v>
      </c>
      <c r="O14" s="98">
        <f t="shared" si="1"/>
        <v>13.080547525736678</v>
      </c>
      <c r="P14" s="98">
        <f t="shared" si="2"/>
        <v>20.475082020115096</v>
      </c>
    </row>
    <row r="15" spans="2:16" x14ac:dyDescent="0.45">
      <c r="B15" t="s">
        <v>62</v>
      </c>
      <c r="D15" s="62">
        <v>2108.15</v>
      </c>
      <c r="E15">
        <v>40.06</v>
      </c>
      <c r="F15" s="62">
        <f t="shared" si="3"/>
        <v>84452.489000000001</v>
      </c>
      <c r="G15" s="62">
        <f>Sheet5!F9-Sheet5!H9</f>
        <v>-752.45</v>
      </c>
      <c r="H15" s="62">
        <f>F15+Sheet5!F9-Sheet5!H9</f>
        <v>83700.039000000004</v>
      </c>
      <c r="I15" s="62"/>
      <c r="J15" s="62">
        <f>Sheet5!J9</f>
        <v>9264.81</v>
      </c>
      <c r="K15" s="62">
        <f>Sheet5!N9+Sheet5!O9</f>
        <v>2458.0300000000002</v>
      </c>
      <c r="L15" s="62">
        <f>Sheet5!K9</f>
        <v>1823.41</v>
      </c>
      <c r="N15" s="98">
        <f t="shared" si="0"/>
        <v>9.034188396739923</v>
      </c>
      <c r="O15" s="98">
        <f t="shared" si="1"/>
        <v>34.051675121947248</v>
      </c>
      <c r="P15" s="98">
        <f t="shared" si="2"/>
        <v>46.315688188613642</v>
      </c>
    </row>
    <row r="16" spans="2:16" x14ac:dyDescent="0.45">
      <c r="B16" t="s">
        <v>233</v>
      </c>
      <c r="D16" s="62">
        <v>1816.9</v>
      </c>
      <c r="E16">
        <v>45.6</v>
      </c>
      <c r="F16" s="62">
        <f t="shared" si="3"/>
        <v>82850.640000000014</v>
      </c>
      <c r="G16" s="62">
        <f>Sheet5!F10-Sheet5!H10</f>
        <v>1719.23</v>
      </c>
      <c r="H16" s="62">
        <f>F16+Sheet5!F10-Sheet5!H10</f>
        <v>84569.870000000024</v>
      </c>
      <c r="I16" s="62"/>
      <c r="J16" s="62">
        <f>Sheet5!J10</f>
        <v>20010.82</v>
      </c>
      <c r="K16" s="62">
        <f>Sheet5!N10+Sheet5!O10</f>
        <v>3899.87</v>
      </c>
      <c r="L16" s="62">
        <f>Sheet5!K10</f>
        <v>1935.57</v>
      </c>
      <c r="N16" s="98">
        <f t="shared" si="0"/>
        <v>4.2262071219470281</v>
      </c>
      <c r="O16" s="98">
        <f t="shared" si="1"/>
        <v>21.68530489477855</v>
      </c>
      <c r="P16" s="98">
        <f t="shared" si="2"/>
        <v>42.80425921046514</v>
      </c>
    </row>
    <row r="17" spans="2:16" x14ac:dyDescent="0.45">
      <c r="B17" s="116" t="s">
        <v>234</v>
      </c>
      <c r="C17" s="116"/>
      <c r="D17" s="117">
        <v>1351</v>
      </c>
      <c r="E17" s="116">
        <v>58.59</v>
      </c>
      <c r="F17" s="117">
        <f t="shared" si="3"/>
        <v>79155.090000000011</v>
      </c>
      <c r="G17" s="117">
        <f>Sheet5!F11-Sheet5!H11</f>
        <v>369.32999999999993</v>
      </c>
      <c r="H17" s="117">
        <f>F17+Sheet5!F11-Sheet5!H11</f>
        <v>79524.420000000013</v>
      </c>
      <c r="I17" s="117"/>
      <c r="J17" s="117">
        <f>Sheet5!J11</f>
        <v>29001.87</v>
      </c>
      <c r="K17" s="117">
        <f>Sheet5!N11+Sheet5!O11</f>
        <v>6383.22</v>
      </c>
      <c r="L17" s="117">
        <f>Sheet5!K11</f>
        <v>3168.97</v>
      </c>
      <c r="M17" s="116"/>
      <c r="N17" s="118">
        <f t="shared" si="0"/>
        <v>2.7420445647125518</v>
      </c>
      <c r="O17" s="118">
        <f t="shared" si="1"/>
        <v>12.458354874185757</v>
      </c>
      <c r="P17" s="118">
        <f t="shared" si="2"/>
        <v>24.978175874179943</v>
      </c>
    </row>
    <row r="18" spans="2:16" ht="9" customHeight="1" x14ac:dyDescent="0.45"/>
    <row r="19" spans="2:16" x14ac:dyDescent="0.45">
      <c r="B19" t="s">
        <v>253</v>
      </c>
      <c r="N19" s="98">
        <f>MAX(N11:N17)</f>
        <v>9.034188396739923</v>
      </c>
      <c r="O19" s="98">
        <f t="shared" ref="O19:P19" si="4">MAX(O11:O17)</f>
        <v>34.051675121947248</v>
      </c>
      <c r="P19" s="98">
        <f t="shared" si="4"/>
        <v>46.315688188613642</v>
      </c>
    </row>
    <row r="20" spans="2:16" x14ac:dyDescent="0.45">
      <c r="B20" t="s">
        <v>254</v>
      </c>
      <c r="N20" s="98">
        <f>QUARTILE(N11:N17,3)</f>
        <v>6.9668956955088674</v>
      </c>
      <c r="O20" s="98">
        <f t="shared" ref="O20:P20" si="5">QUARTILE(O11:O17,3)</f>
        <v>24.115042643875203</v>
      </c>
      <c r="P20" s="98">
        <f t="shared" si="5"/>
        <v>41.649437027790043</v>
      </c>
    </row>
    <row r="21" spans="2:16" x14ac:dyDescent="0.45">
      <c r="B21" s="82" t="s">
        <v>255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122">
        <f>AVERAGE(N11:N17)</f>
        <v>5.5324445595905143</v>
      </c>
      <c r="O21" s="122">
        <f t="shared" ref="O21:P21" si="6">AVERAGE(O11:O17)</f>
        <v>20.855893231850064</v>
      </c>
      <c r="P21" s="122">
        <f t="shared" si="6"/>
        <v>33.459836306083126</v>
      </c>
    </row>
    <row r="22" spans="2:16" x14ac:dyDescent="0.45">
      <c r="B22" s="82" t="s">
        <v>79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122">
        <f>MEDIAN(N11:N17)</f>
        <v>4.7038485160872794</v>
      </c>
      <c r="O22" s="122">
        <f t="shared" ref="O22:P22" si="7">MEDIAN(O11:O17)</f>
        <v>20.943542175066309</v>
      </c>
      <c r="P22" s="122">
        <f t="shared" si="7"/>
        <v>29.887392015706805</v>
      </c>
    </row>
    <row r="23" spans="2:16" x14ac:dyDescent="0.45">
      <c r="B23" t="s">
        <v>256</v>
      </c>
      <c r="N23" s="98">
        <f>QUARTILE(N11:N17,1)</f>
        <v>4.1566195242880575</v>
      </c>
      <c r="O23" s="98">
        <f t="shared" ref="O23:P23" si="8">QUARTILE(O11:O17,1)</f>
        <v>15.153797582000372</v>
      </c>
      <c r="P23" s="98">
        <f t="shared" si="8"/>
        <v>27.120908931283125</v>
      </c>
    </row>
    <row r="24" spans="2:16" x14ac:dyDescent="0.45">
      <c r="B24" t="s">
        <v>257</v>
      </c>
      <c r="N24" s="98">
        <f>MIN(N11:N17)</f>
        <v>2.7420445647125518</v>
      </c>
      <c r="O24" s="98">
        <f t="shared" ref="O24:P24" si="9">MIN(O11:O17)</f>
        <v>12.458354874185757</v>
      </c>
      <c r="P24" s="98">
        <f t="shared" si="9"/>
        <v>20.475082020115096</v>
      </c>
    </row>
    <row r="26" spans="2:16" x14ac:dyDescent="0.45">
      <c r="B26" s="67" t="s">
        <v>261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</row>
    <row r="28" spans="2:16" x14ac:dyDescent="0.45">
      <c r="B28" s="46" t="s">
        <v>258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115">
        <f>N$22*J11</f>
        <v>228121.83590740737</v>
      </c>
      <c r="O28" s="115">
        <f t="shared" ref="O28" si="10">O$22*K11</f>
        <v>301320.81489990972</v>
      </c>
      <c r="P28" s="115">
        <f>P30+P29</f>
        <v>279971.7238927029</v>
      </c>
    </row>
    <row r="29" spans="2:16" x14ac:dyDescent="0.45">
      <c r="B29" t="s">
        <v>242</v>
      </c>
      <c r="N29" s="119">
        <v>-7247.01</v>
      </c>
      <c r="O29" s="119">
        <v>-7247.01</v>
      </c>
      <c r="P29" s="119">
        <v>-7247.01</v>
      </c>
    </row>
    <row r="30" spans="2:16" x14ac:dyDescent="0.45">
      <c r="B30" t="s">
        <v>259</v>
      </c>
      <c r="N30" s="62">
        <f>N28-N29</f>
        <v>235368.84590740738</v>
      </c>
      <c r="O30" s="62">
        <f t="shared" ref="O30" si="11">O28-O29</f>
        <v>308567.82489990973</v>
      </c>
      <c r="P30" s="62">
        <f>P22*L11</f>
        <v>287218.7338927029</v>
      </c>
    </row>
    <row r="31" spans="2:16" x14ac:dyDescent="0.45">
      <c r="B31" s="116" t="s">
        <v>240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20">
        <v>239.93</v>
      </c>
      <c r="O31" s="120">
        <v>239.93</v>
      </c>
      <c r="P31" s="120">
        <v>239.93</v>
      </c>
    </row>
    <row r="33" spans="2:16" x14ac:dyDescent="0.45">
      <c r="B33" s="82" t="s">
        <v>260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121">
        <f>N30/N31</f>
        <v>980.98964659445414</v>
      </c>
      <c r="O33" s="121">
        <f t="shared" ref="O33:P33" si="12">O30/O31</f>
        <v>1286.0743754424611</v>
      </c>
      <c r="P33" s="121">
        <f t="shared" si="12"/>
        <v>1197.093876933701</v>
      </c>
    </row>
    <row r="35" spans="2:16" x14ac:dyDescent="0.45">
      <c r="N35" t="str">
        <f>IF($D$11&gt;N33,"Overvalued","Undervalued")</f>
        <v>Overvalued</v>
      </c>
      <c r="O35" t="str">
        <f t="shared" ref="O35:P35" si="13">IF($D$11&gt;O33,"Overvalued","Undervalued")</f>
        <v>Overvalued</v>
      </c>
      <c r="P35" t="str">
        <f t="shared" si="13"/>
        <v>Overvalued</v>
      </c>
    </row>
  </sheetData>
  <mergeCells count="4">
    <mergeCell ref="D7:H7"/>
    <mergeCell ref="J7:L7"/>
    <mergeCell ref="N7:P7"/>
    <mergeCell ref="B5:P5"/>
  </mergeCells>
  <pageMargins left="0.47244094488188981" right="0.23622047244094491" top="0.78740157480314965" bottom="0.59055118110236227" header="0.31496062992125984" footer="0.31496062992125984"/>
  <pageSetup scale="85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A4C4-3CB1-4D67-A315-BC3F0454A144}">
  <dimension ref="B1:T8007"/>
  <sheetViews>
    <sheetView showGridLines="0" zoomScale="78" workbookViewId="0">
      <selection sqref="A1:B4"/>
    </sheetView>
  </sheetViews>
  <sheetFormatPr defaultRowHeight="14.25" x14ac:dyDescent="0.45"/>
  <cols>
    <col min="1" max="1" width="2.1328125" customWidth="1"/>
    <col min="2" max="2" width="10.3984375" customWidth="1"/>
    <col min="3" max="3" width="9.53125" customWidth="1"/>
    <col min="4" max="4" width="9.3984375" customWidth="1"/>
    <col min="5" max="5" width="12.6640625" customWidth="1"/>
    <col min="6" max="6" width="7.6640625" customWidth="1"/>
    <col min="7" max="7" width="10.19921875" customWidth="1"/>
    <col min="8" max="8" width="16.265625" customWidth="1"/>
    <col min="9" max="9" width="7.33203125" customWidth="1"/>
    <col min="11" max="11" width="10.06640625" customWidth="1"/>
    <col min="12" max="12" width="7.796875" customWidth="1"/>
    <col min="13" max="13" width="9.3984375" customWidth="1"/>
    <col min="15" max="15" width="7.1328125" customWidth="1"/>
    <col min="17" max="17" width="9.73046875" customWidth="1"/>
    <col min="19" max="19" width="9.9296875" customWidth="1"/>
  </cols>
  <sheetData>
    <row r="1" spans="2:20" x14ac:dyDescent="0.45">
      <c r="B1" s="5"/>
    </row>
    <row r="2" spans="2:20" x14ac:dyDescent="0.45">
      <c r="B2" s="5"/>
    </row>
    <row r="3" spans="2:20" x14ac:dyDescent="0.45">
      <c r="B3" s="5"/>
    </row>
    <row r="4" spans="2:20" x14ac:dyDescent="0.45">
      <c r="B4" s="5"/>
    </row>
    <row r="5" spans="2:20" ht="21" x14ac:dyDescent="0.65">
      <c r="B5" s="146" t="s">
        <v>279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</row>
    <row r="6" spans="2:20" x14ac:dyDescent="0.45">
      <c r="B6" s="67" t="s">
        <v>0</v>
      </c>
      <c r="C6" s="29" t="s">
        <v>1</v>
      </c>
      <c r="D6" s="29" t="s">
        <v>263</v>
      </c>
      <c r="E6" s="29" t="s">
        <v>264</v>
      </c>
      <c r="F6" s="17"/>
      <c r="G6" s="29" t="s">
        <v>265</v>
      </c>
      <c r="H6" s="29" t="s">
        <v>266</v>
      </c>
      <c r="I6" s="27"/>
      <c r="J6" s="138" t="s">
        <v>280</v>
      </c>
      <c r="K6" s="138"/>
      <c r="L6" s="138"/>
      <c r="M6" s="138"/>
      <c r="N6" s="138"/>
      <c r="O6" s="138"/>
      <c r="P6" s="138"/>
      <c r="Q6" s="138"/>
      <c r="R6" s="138"/>
      <c r="S6" s="138"/>
      <c r="T6" s="138"/>
    </row>
    <row r="7" spans="2:20" x14ac:dyDescent="0.45">
      <c r="B7" s="27"/>
      <c r="C7" s="17"/>
      <c r="D7" s="17"/>
      <c r="E7" s="17"/>
      <c r="F7" s="17"/>
      <c r="G7" s="17"/>
      <c r="H7" s="17"/>
      <c r="I7" s="27"/>
      <c r="J7" s="27"/>
      <c r="K7" s="27"/>
      <c r="L7" s="27"/>
      <c r="M7" s="27"/>
      <c r="N7" s="27"/>
    </row>
    <row r="8" spans="2:20" x14ac:dyDescent="0.45">
      <c r="B8" s="1">
        <v>39951</v>
      </c>
      <c r="C8" s="99">
        <v>142.23770099999999</v>
      </c>
      <c r="D8">
        <f t="shared" ref="D8:D71" si="0">C8/C9-1</f>
        <v>65.854376931483017</v>
      </c>
      <c r="E8">
        <v>0.22081454639835418</v>
      </c>
      <c r="G8">
        <v>1</v>
      </c>
      <c r="H8">
        <f ca="1">_xlfn.NORM.INV(RAND(),N$10,N$11)</f>
        <v>3.2128587740858959E-3</v>
      </c>
    </row>
    <row r="9" spans="2:20" x14ac:dyDescent="0.45">
      <c r="B9" s="1">
        <v>36220</v>
      </c>
      <c r="C9" s="99">
        <v>2.1275750000000002</v>
      </c>
      <c r="D9">
        <f t="shared" si="0"/>
        <v>0.18422034015286615</v>
      </c>
      <c r="E9">
        <v>0.16655070108459347</v>
      </c>
      <c r="G9">
        <v>2</v>
      </c>
      <c r="H9">
        <f t="shared" ref="H9:H72" ca="1" si="1">_xlfn.NORM.INV(RAND(),N$10,N$11)</f>
        <v>1.3598527530393171E-2</v>
      </c>
      <c r="J9" s="100" t="s">
        <v>267</v>
      </c>
      <c r="K9" s="100"/>
      <c r="L9" s="100"/>
      <c r="M9" s="100"/>
      <c r="N9" s="100"/>
      <c r="P9" s="100" t="s">
        <v>273</v>
      </c>
      <c r="Q9" s="127"/>
      <c r="R9" s="127"/>
      <c r="S9" s="127"/>
      <c r="T9" s="127"/>
    </row>
    <row r="10" spans="2:20" x14ac:dyDescent="0.45">
      <c r="B10" s="1">
        <v>35894</v>
      </c>
      <c r="C10" s="99">
        <v>1.7966040000000001</v>
      </c>
      <c r="D10">
        <f t="shared" si="0"/>
        <v>-0.79563297556860568</v>
      </c>
      <c r="E10">
        <v>0.14597023265070264</v>
      </c>
      <c r="G10">
        <v>3</v>
      </c>
      <c r="H10">
        <f t="shared" ca="1" si="1"/>
        <v>-2.8659856255788007E-3</v>
      </c>
      <c r="J10" s="126" t="s">
        <v>268</v>
      </c>
      <c r="K10" s="126"/>
      <c r="L10" s="126"/>
      <c r="M10" s="126"/>
      <c r="N10" s="131">
        <f>AVERAGE(E8:E7180)</f>
        <v>1.2462089654062679E-3</v>
      </c>
      <c r="P10" s="126" t="s">
        <v>268</v>
      </c>
      <c r="Q10" s="126"/>
      <c r="R10" s="126"/>
      <c r="S10" s="126"/>
      <c r="T10" s="131">
        <f ca="1">AVERAGE(H8:H8007)</f>
        <v>1.2305090038508978E-3</v>
      </c>
    </row>
    <row r="11" spans="2:20" x14ac:dyDescent="0.45">
      <c r="B11" s="1">
        <v>36651</v>
      </c>
      <c r="C11" s="99">
        <v>8.7910660000000007</v>
      </c>
      <c r="D11">
        <f t="shared" si="0"/>
        <v>0.1200395368057825</v>
      </c>
      <c r="E11">
        <v>0.1200395368057825</v>
      </c>
      <c r="G11">
        <v>4</v>
      </c>
      <c r="H11">
        <f t="shared" ca="1" si="1"/>
        <v>5.0748760668171279E-2</v>
      </c>
      <c r="J11" s="68" t="s">
        <v>269</v>
      </c>
      <c r="K11" s="68"/>
      <c r="L11" s="68"/>
      <c r="M11" s="68"/>
      <c r="N11" s="88">
        <f>_xlfn.STDEV.S(E8:E7180)</f>
        <v>2.3088212954606252E-2</v>
      </c>
      <c r="P11" s="68" t="s">
        <v>269</v>
      </c>
      <c r="Q11" s="68"/>
      <c r="R11" s="68"/>
      <c r="S11" s="68"/>
      <c r="T11" s="88">
        <f ca="1">_xlfn.STDEV.S(H8:H8007)</f>
        <v>2.3054710943633625E-2</v>
      </c>
    </row>
    <row r="12" spans="2:20" x14ac:dyDescent="0.45">
      <c r="B12" s="1">
        <v>36650</v>
      </c>
      <c r="C12" s="99">
        <v>7.8488889999999998</v>
      </c>
      <c r="D12">
        <f t="shared" si="0"/>
        <v>-0.29169981183620741</v>
      </c>
      <c r="E12">
        <v>0.11999993721404745</v>
      </c>
      <c r="G12">
        <v>5</v>
      </c>
      <c r="H12">
        <f t="shared" ca="1" si="1"/>
        <v>1.0006801976105466E-2</v>
      </c>
      <c r="J12" s="68" t="s">
        <v>270</v>
      </c>
      <c r="K12" s="68"/>
      <c r="L12" s="68"/>
      <c r="M12" s="68"/>
      <c r="N12" s="88">
        <f>MIN(E8:E7180)</f>
        <v>-0.15058041168780323</v>
      </c>
      <c r="P12" s="68" t="s">
        <v>270</v>
      </c>
      <c r="Q12" s="68"/>
      <c r="R12" s="68"/>
      <c r="S12" s="68"/>
      <c r="T12" s="88">
        <f ca="1">MIN(H8:H8007)</f>
        <v>-8.98188955339696E-2</v>
      </c>
    </row>
    <row r="13" spans="2:20" x14ac:dyDescent="0.45">
      <c r="B13" s="1">
        <v>36685</v>
      </c>
      <c r="C13" s="99">
        <v>11.081303</v>
      </c>
      <c r="D13">
        <f t="shared" si="0"/>
        <v>-6.0566100054562089E-2</v>
      </c>
      <c r="E13">
        <v>0.11738166146610873</v>
      </c>
      <c r="G13">
        <v>6</v>
      </c>
      <c r="H13">
        <f t="shared" ca="1" si="1"/>
        <v>3.2766725694246546E-2</v>
      </c>
      <c r="J13" s="68" t="s">
        <v>271</v>
      </c>
      <c r="K13" s="68"/>
      <c r="L13" s="68"/>
      <c r="M13" s="68"/>
      <c r="N13" s="88">
        <f>MAX(E8:E7180)</f>
        <v>0.22081454639835418</v>
      </c>
      <c r="P13" s="68" t="s">
        <v>271</v>
      </c>
      <c r="Q13" s="68"/>
      <c r="R13" s="68"/>
      <c r="S13" s="68"/>
      <c r="T13" s="88">
        <f ca="1">MAX(H8:H8007)</f>
        <v>0.10076622292023205</v>
      </c>
    </row>
    <row r="14" spans="2:20" x14ac:dyDescent="0.45">
      <c r="B14" s="1">
        <v>36697</v>
      </c>
      <c r="C14" s="99">
        <v>11.795724</v>
      </c>
      <c r="D14">
        <f t="shared" si="0"/>
        <v>-0.97045826309190697</v>
      </c>
      <c r="E14">
        <v>0.11449334434625169</v>
      </c>
      <c r="G14">
        <v>7</v>
      </c>
      <c r="H14">
        <f t="shared" ca="1" si="1"/>
        <v>1.0067585818524712E-2</v>
      </c>
      <c r="J14" s="68" t="s">
        <v>272</v>
      </c>
      <c r="K14" s="68"/>
      <c r="L14" s="68"/>
      <c r="M14" s="68"/>
      <c r="N14" s="68">
        <v>1622</v>
      </c>
      <c r="P14" s="68" t="s">
        <v>272</v>
      </c>
      <c r="Q14" s="68"/>
      <c r="R14" s="68"/>
      <c r="S14" s="68"/>
      <c r="T14" s="68">
        <v>1622</v>
      </c>
    </row>
    <row r="15" spans="2:20" x14ac:dyDescent="0.45">
      <c r="B15" s="1">
        <v>43928</v>
      </c>
      <c r="C15" s="99">
        <v>399.29013099999997</v>
      </c>
      <c r="D15">
        <f t="shared" si="0"/>
        <v>44.164959789410474</v>
      </c>
      <c r="E15">
        <v>0.11012106234733543</v>
      </c>
      <c r="G15">
        <v>8</v>
      </c>
      <c r="H15">
        <f t="shared" ca="1" si="1"/>
        <v>-3.0893155435973044E-3</v>
      </c>
      <c r="J15" s="132"/>
      <c r="K15" s="132"/>
      <c r="L15" s="132"/>
      <c r="M15" s="132"/>
      <c r="N15" s="132"/>
      <c r="P15" t="s">
        <v>180</v>
      </c>
    </row>
    <row r="16" spans="2:20" x14ac:dyDescent="0.45">
      <c r="B16" s="1">
        <v>36665</v>
      </c>
      <c r="C16" s="99">
        <v>8.8407060000000008</v>
      </c>
      <c r="D16">
        <f t="shared" si="0"/>
        <v>0.26152760791085883</v>
      </c>
      <c r="E16">
        <v>0.10930596996103814</v>
      </c>
      <c r="G16">
        <v>9</v>
      </c>
      <c r="H16">
        <f t="shared" ca="1" si="1"/>
        <v>5.3078200789459414E-3</v>
      </c>
      <c r="J16" s="27"/>
    </row>
    <row r="17" spans="2:20" x14ac:dyDescent="0.45">
      <c r="B17" s="1">
        <v>36649</v>
      </c>
      <c r="C17" s="99">
        <v>7.0079370000000001</v>
      </c>
      <c r="D17">
        <f t="shared" si="0"/>
        <v>2.0603160171515489</v>
      </c>
      <c r="E17">
        <v>0.10803309076972312</v>
      </c>
      <c r="G17">
        <v>10</v>
      </c>
      <c r="H17">
        <f t="shared" ca="1" si="1"/>
        <v>4.5461543858114829E-2</v>
      </c>
      <c r="J17" s="128" t="s">
        <v>274</v>
      </c>
      <c r="K17" s="100" t="s">
        <v>275</v>
      </c>
      <c r="L17" s="129" t="s">
        <v>276</v>
      </c>
      <c r="M17" s="129" t="s">
        <v>277</v>
      </c>
      <c r="N17" s="129" t="s">
        <v>278</v>
      </c>
      <c r="P17" s="128" t="s">
        <v>274</v>
      </c>
      <c r="Q17" s="100" t="s">
        <v>275</v>
      </c>
      <c r="R17" s="129" t="s">
        <v>276</v>
      </c>
      <c r="S17" s="129" t="s">
        <v>277</v>
      </c>
      <c r="T17" s="129" t="s">
        <v>278</v>
      </c>
    </row>
    <row r="18" spans="2:20" x14ac:dyDescent="0.45">
      <c r="B18" s="1">
        <v>36241</v>
      </c>
      <c r="C18" s="99">
        <v>2.2899389999999999</v>
      </c>
      <c r="D18">
        <f t="shared" si="0"/>
        <v>-0.97804278424720537</v>
      </c>
      <c r="E18">
        <v>0.10706578176396531</v>
      </c>
      <c r="G18">
        <v>11</v>
      </c>
      <c r="H18">
        <f t="shared" ca="1" si="1"/>
        <v>-1.0646727509201082E-2</v>
      </c>
      <c r="J18" s="14">
        <v>0.05</v>
      </c>
      <c r="K18" s="14">
        <f>1-J18</f>
        <v>0.95</v>
      </c>
      <c r="L18" s="8">
        <f>_xlfn.PERCENTILE.INC($E$8:$E$7180,J18)</f>
        <v>-3.2176907364700913E-2</v>
      </c>
      <c r="M18" s="7">
        <f>$N$14*(1-L18)</f>
        <v>1674.1909437455449</v>
      </c>
      <c r="N18" s="133">
        <f>$N$14-M18</f>
        <v>-52.190943745544928</v>
      </c>
      <c r="P18" s="14">
        <v>0.05</v>
      </c>
      <c r="Q18" s="14">
        <f>1-P18</f>
        <v>0.95</v>
      </c>
      <c r="R18" s="8">
        <f ca="1">_xlfn.PERCENTILE.INC($H$8:$H$8007,P18)</f>
        <v>-3.6428014300447967E-2</v>
      </c>
      <c r="S18" s="7">
        <f ca="1">$T$14*(1-R18)</f>
        <v>1681.0862391953267</v>
      </c>
      <c r="T18" s="133">
        <f ca="1">$T$14-S18</f>
        <v>-59.086239195326698</v>
      </c>
    </row>
    <row r="19" spans="2:20" x14ac:dyDescent="0.45">
      <c r="B19" s="1">
        <v>39757</v>
      </c>
      <c r="C19" s="99">
        <v>104.290955</v>
      </c>
      <c r="D19">
        <f t="shared" si="0"/>
        <v>7.5609772575112473</v>
      </c>
      <c r="E19">
        <v>0.10460010733661806</v>
      </c>
      <c r="G19">
        <v>12</v>
      </c>
      <c r="H19">
        <f t="shared" ca="1" si="1"/>
        <v>1.1883151193013433E-2</v>
      </c>
      <c r="J19" s="14">
        <v>0.01</v>
      </c>
      <c r="K19" s="14">
        <f t="shared" ref="K19:K21" si="2">1-J19</f>
        <v>0.99</v>
      </c>
      <c r="L19" s="8">
        <f t="shared" ref="L19:L21" si="3">_xlfn.PERCENTILE.INC($E$8:$E$7180,J19)</f>
        <v>-6.1387170235306383E-2</v>
      </c>
      <c r="M19" s="7">
        <f t="shared" ref="M19:M21" si="4">$N$14*(1-L19)</f>
        <v>1721.5699901216669</v>
      </c>
      <c r="N19" s="133">
        <f t="shared" ref="N19:N21" si="5">$N$14-M19</f>
        <v>-99.569990121666933</v>
      </c>
      <c r="P19" s="14">
        <v>0.01</v>
      </c>
      <c r="Q19" s="14">
        <f t="shared" ref="Q19:Q21" si="6">1-P19</f>
        <v>0.99</v>
      </c>
      <c r="R19" s="8">
        <f t="shared" ref="R19:R21" ca="1" si="7">_xlfn.PERCENTILE.INC($H$8:$H$8007,P19)</f>
        <v>-5.0911136014515808E-2</v>
      </c>
      <c r="S19" s="7">
        <f t="shared" ref="S19:S21" ca="1" si="8">$T$14*(1-R19)</f>
        <v>1704.5778626155445</v>
      </c>
      <c r="T19" s="133">
        <f t="shared" ref="T19:T21" ca="1" si="9">$T$14-S19</f>
        <v>-82.577862615544518</v>
      </c>
    </row>
    <row r="20" spans="2:20" x14ac:dyDescent="0.45">
      <c r="B20" s="1">
        <v>36711</v>
      </c>
      <c r="C20" s="99">
        <v>12.182131999999999</v>
      </c>
      <c r="D20">
        <f t="shared" si="0"/>
        <v>3.12269088559185E-2</v>
      </c>
      <c r="E20">
        <v>0.10380132298877376</v>
      </c>
      <c r="G20">
        <v>13</v>
      </c>
      <c r="H20">
        <f t="shared" ca="1" si="1"/>
        <v>2.5284439715328167E-2</v>
      </c>
      <c r="J20" s="14">
        <v>5.0000000000000001E-3</v>
      </c>
      <c r="K20" s="14">
        <f t="shared" si="2"/>
        <v>0.995</v>
      </c>
      <c r="L20" s="8">
        <f t="shared" si="3"/>
        <v>-7.8682900312372697E-2</v>
      </c>
      <c r="M20" s="7">
        <f t="shared" si="4"/>
        <v>1749.6236643066686</v>
      </c>
      <c r="N20" s="133">
        <f t="shared" si="5"/>
        <v>-127.62366430666862</v>
      </c>
      <c r="P20" s="14">
        <v>5.0000000000000001E-3</v>
      </c>
      <c r="Q20" s="14">
        <f t="shared" si="6"/>
        <v>0.995</v>
      </c>
      <c r="R20" s="8">
        <f t="shared" ca="1" si="7"/>
        <v>-5.6318083484999198E-2</v>
      </c>
      <c r="S20" s="7">
        <f t="shared" ca="1" si="8"/>
        <v>1713.3479314126687</v>
      </c>
      <c r="T20" s="133">
        <f t="shared" ca="1" si="9"/>
        <v>-91.347931412668686</v>
      </c>
    </row>
    <row r="21" spans="2:20" x14ac:dyDescent="0.45">
      <c r="B21" s="1">
        <v>37015</v>
      </c>
      <c r="C21" s="99">
        <v>11.813241</v>
      </c>
      <c r="D21">
        <f t="shared" si="0"/>
        <v>-0.98421438589765931</v>
      </c>
      <c r="E21">
        <v>0.10346421660823135</v>
      </c>
      <c r="G21">
        <v>14</v>
      </c>
      <c r="H21">
        <f t="shared" ca="1" si="1"/>
        <v>-4.8088624067378995E-2</v>
      </c>
      <c r="J21" s="14">
        <v>0.1</v>
      </c>
      <c r="K21" s="14">
        <f t="shared" si="2"/>
        <v>0.9</v>
      </c>
      <c r="L21" s="8">
        <f t="shared" si="3"/>
        <v>-2.2031861817982334E-2</v>
      </c>
      <c r="M21" s="7">
        <f t="shared" si="4"/>
        <v>1657.7356798687674</v>
      </c>
      <c r="N21" s="133">
        <f t="shared" si="5"/>
        <v>-35.73567986876742</v>
      </c>
      <c r="P21" s="14">
        <v>0.1</v>
      </c>
      <c r="Q21" s="14">
        <f t="shared" si="6"/>
        <v>0.9</v>
      </c>
      <c r="R21" s="8">
        <f t="shared" ca="1" si="7"/>
        <v>-2.8199131168441343E-2</v>
      </c>
      <c r="S21" s="7">
        <f t="shared" ca="1" si="8"/>
        <v>1667.7389907552117</v>
      </c>
      <c r="T21" s="133">
        <f t="shared" ca="1" si="9"/>
        <v>-45.738990755211717</v>
      </c>
    </row>
    <row r="22" spans="2:20" x14ac:dyDescent="0.45">
      <c r="B22" s="1">
        <v>44407</v>
      </c>
      <c r="C22" s="99">
        <v>748.35485800000004</v>
      </c>
      <c r="D22">
        <f t="shared" si="0"/>
        <v>338.54533298910934</v>
      </c>
      <c r="E22">
        <v>0.10092462489302401</v>
      </c>
      <c r="G22">
        <v>15</v>
      </c>
      <c r="H22">
        <f t="shared" ca="1" si="1"/>
        <v>1.7665063454102976E-2</v>
      </c>
    </row>
    <row r="23" spans="2:20" x14ac:dyDescent="0.45">
      <c r="B23" s="1">
        <v>35935</v>
      </c>
      <c r="C23" s="99">
        <v>2.2039909999999998</v>
      </c>
      <c r="D23">
        <f t="shared" si="0"/>
        <v>0.1001236396271743</v>
      </c>
      <c r="E23">
        <v>0.1001236396271743</v>
      </c>
      <c r="G23">
        <v>16</v>
      </c>
      <c r="H23">
        <f t="shared" ca="1" si="1"/>
        <v>-5.2814030679144679E-3</v>
      </c>
      <c r="J23" s="130"/>
      <c r="K23" s="27"/>
      <c r="L23" s="17"/>
      <c r="M23" s="17"/>
      <c r="N23" s="17"/>
    </row>
    <row r="24" spans="2:20" x14ac:dyDescent="0.45">
      <c r="B24" s="1">
        <v>35934</v>
      </c>
      <c r="C24" s="99">
        <v>2.003403</v>
      </c>
      <c r="D24">
        <f t="shared" si="0"/>
        <v>0.17415904515471103</v>
      </c>
      <c r="E24">
        <v>0.10008544126901153</v>
      </c>
      <c r="G24">
        <v>17</v>
      </c>
      <c r="H24">
        <f t="shared" ca="1" si="1"/>
        <v>-1.727333583477586E-2</v>
      </c>
      <c r="J24" s="14"/>
      <c r="K24" s="14"/>
    </row>
    <row r="25" spans="2:20" x14ac:dyDescent="0.45">
      <c r="B25" s="1">
        <v>35971</v>
      </c>
      <c r="C25" s="99">
        <v>1.706245</v>
      </c>
      <c r="D25">
        <f t="shared" si="0"/>
        <v>9.8780052728717704E-2</v>
      </c>
      <c r="E25">
        <v>9.8780052728717704E-2</v>
      </c>
      <c r="G25">
        <v>18</v>
      </c>
      <c r="H25">
        <f t="shared" ca="1" si="1"/>
        <v>1.9699060039766871E-2</v>
      </c>
      <c r="J25" s="14"/>
      <c r="K25" s="14"/>
    </row>
    <row r="26" spans="2:20" x14ac:dyDescent="0.45">
      <c r="B26" s="1">
        <v>35970</v>
      </c>
      <c r="C26" s="99">
        <v>1.552854</v>
      </c>
      <c r="D26">
        <f t="shared" si="0"/>
        <v>-0.99568269837315282</v>
      </c>
      <c r="E26">
        <v>9.8396741706077373E-2</v>
      </c>
      <c r="G26">
        <v>19</v>
      </c>
      <c r="H26">
        <f t="shared" ca="1" si="1"/>
        <v>1.2243748426054339E-3</v>
      </c>
      <c r="J26" s="14"/>
      <c r="K26" s="14"/>
    </row>
    <row r="27" spans="2:20" x14ac:dyDescent="0.45">
      <c r="B27" s="1">
        <v>43924</v>
      </c>
      <c r="C27" s="99">
        <v>359.68160999999998</v>
      </c>
      <c r="D27">
        <f t="shared" si="0"/>
        <v>33.080897234729612</v>
      </c>
      <c r="E27">
        <v>9.4309389981683145E-2</v>
      </c>
      <c r="G27">
        <v>20</v>
      </c>
      <c r="H27">
        <f t="shared" ca="1" si="1"/>
        <v>1.4128010773090383E-3</v>
      </c>
      <c r="J27" s="14"/>
      <c r="K27" s="14"/>
    </row>
    <row r="28" spans="2:20" x14ac:dyDescent="0.45">
      <c r="B28" s="1">
        <v>37081</v>
      </c>
      <c r="C28" s="99">
        <v>10.55376</v>
      </c>
      <c r="D28">
        <f t="shared" si="0"/>
        <v>7.6441969339983595E-2</v>
      </c>
      <c r="E28">
        <v>8.9749083542927766E-2</v>
      </c>
      <c r="G28">
        <v>21</v>
      </c>
      <c r="H28">
        <f t="shared" ca="1" si="1"/>
        <v>1.0854079776899776E-3</v>
      </c>
    </row>
    <row r="29" spans="2:20" x14ac:dyDescent="0.45">
      <c r="B29" s="1">
        <v>36965</v>
      </c>
      <c r="C29" s="99">
        <v>9.8042999999999996</v>
      </c>
      <c r="D29">
        <f t="shared" si="0"/>
        <v>0.30530032371895355</v>
      </c>
      <c r="E29">
        <v>8.9679889097010301E-2</v>
      </c>
      <c r="G29">
        <v>22</v>
      </c>
      <c r="H29">
        <f t="shared" ca="1" si="1"/>
        <v>5.526597433110441E-3</v>
      </c>
    </row>
    <row r="30" spans="2:20" x14ac:dyDescent="0.45">
      <c r="B30" s="1">
        <v>36662</v>
      </c>
      <c r="C30" s="99">
        <v>7.511145</v>
      </c>
      <c r="D30">
        <f t="shared" si="0"/>
        <v>-0.9393310971863863</v>
      </c>
      <c r="E30">
        <v>8.9356075504798405E-2</v>
      </c>
      <c r="G30">
        <v>23</v>
      </c>
      <c r="H30">
        <f t="shared" ca="1" si="1"/>
        <v>-2.1222230841478885E-2</v>
      </c>
    </row>
    <row r="31" spans="2:20" x14ac:dyDescent="0.45">
      <c r="B31" s="1">
        <v>39735</v>
      </c>
      <c r="C31" s="99">
        <v>123.805519</v>
      </c>
      <c r="D31">
        <f t="shared" si="0"/>
        <v>9.3178617309816651</v>
      </c>
      <c r="E31">
        <v>8.8949045217648903E-2</v>
      </c>
      <c r="G31">
        <v>24</v>
      </c>
      <c r="H31">
        <f t="shared" ca="1" si="1"/>
        <v>-2.2655076692886873E-2</v>
      </c>
      <c r="J31" s="27"/>
    </row>
    <row r="32" spans="2:20" x14ac:dyDescent="0.45">
      <c r="B32" s="1">
        <v>37033</v>
      </c>
      <c r="C32" s="99">
        <v>11.999145</v>
      </c>
      <c r="D32">
        <f t="shared" si="0"/>
        <v>4.9579857593993921</v>
      </c>
      <c r="E32">
        <v>8.8661364629013084E-2</v>
      </c>
      <c r="G32">
        <v>25</v>
      </c>
      <c r="H32">
        <f t="shared" ca="1" si="1"/>
        <v>-1.1362774942031273E-2</v>
      </c>
    </row>
    <row r="33" spans="2:8" x14ac:dyDescent="0.45">
      <c r="B33" s="1">
        <v>35919</v>
      </c>
      <c r="C33" s="99">
        <v>2.01396</v>
      </c>
      <c r="D33">
        <f t="shared" si="0"/>
        <v>-0.82684652631671263</v>
      </c>
      <c r="E33">
        <v>8.8255255501904273E-2</v>
      </c>
      <c r="G33">
        <v>26</v>
      </c>
      <c r="H33">
        <f t="shared" ca="1" si="1"/>
        <v>2.2828818812881149E-2</v>
      </c>
    </row>
    <row r="34" spans="2:8" x14ac:dyDescent="0.45">
      <c r="B34" s="1">
        <v>37140</v>
      </c>
      <c r="C34" s="99">
        <v>11.631069</v>
      </c>
      <c r="D34">
        <f t="shared" si="0"/>
        <v>0.11264776742346228</v>
      </c>
      <c r="E34">
        <v>8.7715998859826838E-2</v>
      </c>
      <c r="G34">
        <v>27</v>
      </c>
      <c r="H34">
        <f t="shared" ca="1" si="1"/>
        <v>1.6346612645473432E-2</v>
      </c>
    </row>
    <row r="35" spans="2:8" x14ac:dyDescent="0.45">
      <c r="B35" s="1">
        <v>36984</v>
      </c>
      <c r="C35" s="99">
        <v>10.453505</v>
      </c>
      <c r="D35">
        <f t="shared" si="0"/>
        <v>-0.89807870529529499</v>
      </c>
      <c r="E35">
        <v>8.7484884347049485E-2</v>
      </c>
      <c r="G35">
        <v>28</v>
      </c>
      <c r="H35">
        <f t="shared" ca="1" si="1"/>
        <v>-3.9239916405383539E-2</v>
      </c>
    </row>
    <row r="36" spans="2:8" x14ac:dyDescent="0.45">
      <c r="B36" s="1">
        <v>39477</v>
      </c>
      <c r="C36" s="99">
        <v>102.56448399999999</v>
      </c>
      <c r="D36">
        <f t="shared" si="0"/>
        <v>8.3517430126449987</v>
      </c>
      <c r="E36">
        <v>8.7067052687198387E-2</v>
      </c>
      <c r="G36">
        <v>29</v>
      </c>
      <c r="H36">
        <f t="shared" ca="1" si="1"/>
        <v>1.5462446313251053E-2</v>
      </c>
    </row>
    <row r="37" spans="2:8" x14ac:dyDescent="0.45">
      <c r="B37" s="1">
        <v>37169</v>
      </c>
      <c r="C37" s="99">
        <v>10.967419</v>
      </c>
      <c r="D37">
        <f t="shared" si="0"/>
        <v>-0.970162746004399</v>
      </c>
      <c r="E37">
        <v>8.3220170928318904E-2</v>
      </c>
      <c r="G37">
        <v>30</v>
      </c>
      <c r="H37">
        <f t="shared" ca="1" si="1"/>
        <v>7.3871631533194201E-3</v>
      </c>
    </row>
    <row r="38" spans="2:8" x14ac:dyDescent="0.45">
      <c r="B38" s="1">
        <v>43903</v>
      </c>
      <c r="C38" s="99">
        <v>367.57467700000001</v>
      </c>
      <c r="D38">
        <f t="shared" si="0"/>
        <v>47.646509134289232</v>
      </c>
      <c r="E38">
        <v>8.2863848877318125E-2</v>
      </c>
      <c r="G38">
        <v>31</v>
      </c>
      <c r="H38">
        <f t="shared" ca="1" si="1"/>
        <v>9.4506291342456149E-3</v>
      </c>
    </row>
    <row r="39" spans="2:8" x14ac:dyDescent="0.45">
      <c r="B39" s="1">
        <v>36473</v>
      </c>
      <c r="C39" s="99">
        <v>7.5560340000000004</v>
      </c>
      <c r="D39">
        <f t="shared" si="0"/>
        <v>-0.51152826254630068</v>
      </c>
      <c r="E39">
        <v>8.2219215434702564E-2</v>
      </c>
      <c r="G39">
        <v>32</v>
      </c>
      <c r="H39">
        <f t="shared" ca="1" si="1"/>
        <v>-6.7481674824484816E-3</v>
      </c>
    </row>
    <row r="40" spans="2:8" x14ac:dyDescent="0.45">
      <c r="B40" s="1">
        <v>37830</v>
      </c>
      <c r="C40" s="99">
        <v>15.468723000000001</v>
      </c>
      <c r="D40">
        <f t="shared" si="0"/>
        <v>-0.98578008002732587</v>
      </c>
      <c r="E40">
        <v>8.1944286390444265E-2</v>
      </c>
      <c r="G40">
        <v>33</v>
      </c>
      <c r="H40">
        <f t="shared" ca="1" si="1"/>
        <v>-7.006391172498681E-3</v>
      </c>
    </row>
    <row r="41" spans="2:8" x14ac:dyDescent="0.45">
      <c r="B41" s="1">
        <v>42100</v>
      </c>
      <c r="C41" s="99">
        <v>1087.8206789999999</v>
      </c>
      <c r="D41">
        <f t="shared" si="0"/>
        <v>1.1886381347034809</v>
      </c>
      <c r="E41">
        <v>8.1533670776625655E-2</v>
      </c>
      <c r="G41">
        <v>34</v>
      </c>
      <c r="H41">
        <f t="shared" ca="1" si="1"/>
        <v>1.9815005172142429E-2</v>
      </c>
    </row>
    <row r="42" spans="2:8" x14ac:dyDescent="0.45">
      <c r="B42" s="1">
        <v>43259</v>
      </c>
      <c r="C42" s="99">
        <v>497.03085299999998</v>
      </c>
      <c r="D42">
        <f t="shared" si="0"/>
        <v>26.599857833461243</v>
      </c>
      <c r="E42">
        <v>8.0818428415114107E-2</v>
      </c>
      <c r="G42">
        <v>35</v>
      </c>
      <c r="H42">
        <f t="shared" ca="1" si="1"/>
        <v>-6.0791864994026619E-2</v>
      </c>
    </row>
    <row r="43" spans="2:8" x14ac:dyDescent="0.45">
      <c r="B43" s="1">
        <v>37838</v>
      </c>
      <c r="C43" s="99">
        <v>18.008457</v>
      </c>
      <c r="D43">
        <f t="shared" si="0"/>
        <v>4.4341956369416948</v>
      </c>
      <c r="E43">
        <v>8.0285788567617367E-2</v>
      </c>
      <c r="G43">
        <v>36</v>
      </c>
      <c r="H43">
        <f t="shared" ca="1" si="1"/>
        <v>-2.2440241446897324E-2</v>
      </c>
    </row>
    <row r="44" spans="2:8" x14ac:dyDescent="0.45">
      <c r="B44" s="1">
        <v>36376</v>
      </c>
      <c r="C44" s="99">
        <v>3.313914</v>
      </c>
      <c r="D44">
        <f t="shared" si="0"/>
        <v>0.33988901355490175</v>
      </c>
      <c r="E44">
        <v>8.0062967284389108E-2</v>
      </c>
      <c r="G44">
        <v>37</v>
      </c>
      <c r="H44">
        <f t="shared" ca="1" si="1"/>
        <v>-2.014390847014548E-2</v>
      </c>
    </row>
    <row r="45" spans="2:8" x14ac:dyDescent="0.45">
      <c r="B45" s="1">
        <v>36242</v>
      </c>
      <c r="C45" s="99">
        <v>2.4732750000000001</v>
      </c>
      <c r="D45">
        <f t="shared" si="0"/>
        <v>-0.14273132242473641</v>
      </c>
      <c r="E45">
        <v>8.0061521289431781E-2</v>
      </c>
      <c r="G45">
        <v>38</v>
      </c>
      <c r="H45">
        <f t="shared" ca="1" si="1"/>
        <v>-2.3680175611276961E-2</v>
      </c>
    </row>
    <row r="46" spans="2:8" x14ac:dyDescent="0.45">
      <c r="B46" s="1">
        <v>36244</v>
      </c>
      <c r="C46" s="99">
        <v>2.8850639999999999</v>
      </c>
      <c r="D46">
        <f t="shared" si="0"/>
        <v>-0.16040530134815256</v>
      </c>
      <c r="E46">
        <v>8.0052784771031948E-2</v>
      </c>
      <c r="G46">
        <v>39</v>
      </c>
      <c r="H46">
        <f t="shared" ca="1" si="1"/>
        <v>-2.0445973242836497E-2</v>
      </c>
    </row>
    <row r="47" spans="2:8" x14ac:dyDescent="0.45">
      <c r="B47" s="1">
        <v>36360</v>
      </c>
      <c r="C47" s="99">
        <v>3.436258</v>
      </c>
      <c r="D47">
        <f t="shared" si="0"/>
        <v>0.21993716162243726</v>
      </c>
      <c r="E47">
        <v>8.0044594069190067E-2</v>
      </c>
      <c r="G47">
        <v>40</v>
      </c>
      <c r="H47">
        <f t="shared" ca="1" si="1"/>
        <v>-3.7840213411323739E-3</v>
      </c>
    </row>
    <row r="48" spans="2:8" x14ac:dyDescent="0.45">
      <c r="B48" s="1">
        <v>36280</v>
      </c>
      <c r="C48" s="99">
        <v>2.8167499999999999</v>
      </c>
      <c r="D48">
        <f t="shared" si="0"/>
        <v>-0.15555353027640773</v>
      </c>
      <c r="E48">
        <v>8.0043834423058957E-2</v>
      </c>
      <c r="G48">
        <v>41</v>
      </c>
      <c r="H48">
        <f t="shared" ca="1" si="1"/>
        <v>-2.5554727894000342E-2</v>
      </c>
    </row>
    <row r="49" spans="2:8" x14ac:dyDescent="0.45">
      <c r="B49" s="1">
        <v>36250</v>
      </c>
      <c r="C49" s="99">
        <v>3.3356170000000001</v>
      </c>
      <c r="D49">
        <f t="shared" si="0"/>
        <v>-0.32054005342602432</v>
      </c>
      <c r="E49">
        <v>8.0041354532550013E-2</v>
      </c>
      <c r="G49">
        <v>42</v>
      </c>
      <c r="H49">
        <f t="shared" ca="1" si="1"/>
        <v>1.9592772476889415E-2</v>
      </c>
    </row>
    <row r="50" spans="2:8" x14ac:dyDescent="0.45">
      <c r="B50" s="1">
        <v>36410</v>
      </c>
      <c r="C50" s="99">
        <v>4.9092180000000001</v>
      </c>
      <c r="D50">
        <f t="shared" si="0"/>
        <v>0.83781523458338403</v>
      </c>
      <c r="E50">
        <v>8.0039970044466724E-2</v>
      </c>
      <c r="G50">
        <v>43</v>
      </c>
      <c r="H50">
        <f t="shared" ca="1" si="1"/>
        <v>1.5698604956641996E-2</v>
      </c>
    </row>
    <row r="51" spans="2:8" x14ac:dyDescent="0.45">
      <c r="B51" s="1">
        <v>36243</v>
      </c>
      <c r="C51" s="99">
        <v>2.6712250000000002</v>
      </c>
      <c r="D51">
        <f t="shared" si="0"/>
        <v>-0.53352015403889319</v>
      </c>
      <c r="E51">
        <v>8.0035580353984059E-2</v>
      </c>
      <c r="G51">
        <v>44</v>
      </c>
      <c r="H51">
        <f t="shared" ca="1" si="1"/>
        <v>1.0594230362219549E-2</v>
      </c>
    </row>
    <row r="52" spans="2:8" x14ac:dyDescent="0.45">
      <c r="B52" s="1">
        <v>36412</v>
      </c>
      <c r="C52" s="99">
        <v>5.7263460000000004</v>
      </c>
      <c r="D52">
        <f t="shared" si="0"/>
        <v>-0.59217484514655072</v>
      </c>
      <c r="E52">
        <v>8.0034062585757626E-2</v>
      </c>
      <c r="G52">
        <v>45</v>
      </c>
      <c r="H52">
        <f t="shared" ca="1" si="1"/>
        <v>-1.2092966486801301E-2</v>
      </c>
    </row>
    <row r="53" spans="2:8" x14ac:dyDescent="0.45">
      <c r="B53" s="1">
        <v>36599</v>
      </c>
      <c r="C53" s="99">
        <v>14.041179</v>
      </c>
      <c r="D53">
        <f t="shared" si="0"/>
        <v>0.40624329611775245</v>
      </c>
      <c r="E53">
        <v>8.0032952084484688E-2</v>
      </c>
      <c r="G53">
        <v>46</v>
      </c>
      <c r="H53">
        <f t="shared" ca="1" si="1"/>
        <v>-8.7298792187681645E-3</v>
      </c>
    </row>
    <row r="54" spans="2:8" x14ac:dyDescent="0.45">
      <c r="B54" s="1">
        <v>36493</v>
      </c>
      <c r="C54" s="99">
        <v>9.9848859999999995</v>
      </c>
      <c r="D54">
        <f t="shared" si="0"/>
        <v>0.16118785582499062</v>
      </c>
      <c r="E54">
        <v>8.0027898244958928E-2</v>
      </c>
      <c r="G54">
        <v>47</v>
      </c>
      <c r="H54">
        <f t="shared" ca="1" si="1"/>
        <v>-1.9948660085892949E-2</v>
      </c>
    </row>
    <row r="55" spans="2:8" x14ac:dyDescent="0.45">
      <c r="B55" s="1">
        <v>36446</v>
      </c>
      <c r="C55" s="99">
        <v>8.5988550000000004</v>
      </c>
      <c r="D55">
        <f t="shared" si="0"/>
        <v>-0.29538050585960929</v>
      </c>
      <c r="E55">
        <v>8.0027506688270078E-2</v>
      </c>
      <c r="G55">
        <v>48</v>
      </c>
      <c r="H55">
        <f t="shared" ca="1" si="1"/>
        <v>1.3196524209874334E-2</v>
      </c>
    </row>
    <row r="56" spans="2:8" x14ac:dyDescent="0.45">
      <c r="B56" s="1">
        <v>36626</v>
      </c>
      <c r="C56" s="99">
        <v>12.203544000000001</v>
      </c>
      <c r="D56">
        <f t="shared" si="0"/>
        <v>0.58940565025908276</v>
      </c>
      <c r="E56">
        <v>8.0024160735265193E-2</v>
      </c>
      <c r="G56">
        <v>49</v>
      </c>
      <c r="H56">
        <f t="shared" ca="1" si="1"/>
        <v>-1.1394879706259849E-2</v>
      </c>
    </row>
    <row r="57" spans="2:8" x14ac:dyDescent="0.45">
      <c r="B57" s="1">
        <v>36440</v>
      </c>
      <c r="C57" s="99">
        <v>7.6780549999999996</v>
      </c>
      <c r="D57">
        <f t="shared" si="0"/>
        <v>-0.30437662472148763</v>
      </c>
      <c r="E57">
        <v>8.0023423314947717E-2</v>
      </c>
      <c r="G57">
        <v>50</v>
      </c>
      <c r="H57">
        <f t="shared" ca="1" si="1"/>
        <v>-1.0651121841260724E-2</v>
      </c>
    </row>
    <row r="58" spans="2:8" x14ac:dyDescent="0.45">
      <c r="B58" s="1">
        <v>36542</v>
      </c>
      <c r="C58" s="99">
        <v>11.037661</v>
      </c>
      <c r="D58">
        <f t="shared" si="0"/>
        <v>-0.18595544905176897</v>
      </c>
      <c r="E58">
        <v>8.0020129422440522E-2</v>
      </c>
      <c r="G58">
        <v>51</v>
      </c>
      <c r="H58">
        <f t="shared" ca="1" si="1"/>
        <v>-1.2133025388445033E-2</v>
      </c>
    </row>
    <row r="59" spans="2:8" x14ac:dyDescent="0.45">
      <c r="B59" s="1">
        <v>36557</v>
      </c>
      <c r="C59" s="99">
        <v>13.559037999999999</v>
      </c>
      <c r="D59">
        <f t="shared" si="0"/>
        <v>-5.4263197138036512E-2</v>
      </c>
      <c r="E59">
        <v>8.0019855932971451E-2</v>
      </c>
      <c r="G59">
        <v>52</v>
      </c>
      <c r="H59">
        <f t="shared" ca="1" si="1"/>
        <v>-3.7800339257334711E-4</v>
      </c>
    </row>
    <row r="60" spans="2:8" x14ac:dyDescent="0.45">
      <c r="B60" s="1">
        <v>36573</v>
      </c>
      <c r="C60" s="99">
        <v>14.337009999999999</v>
      </c>
      <c r="D60">
        <f t="shared" si="0"/>
        <v>-0.142680380980446</v>
      </c>
      <c r="E60">
        <v>8.0018407833860605E-2</v>
      </c>
      <c r="G60">
        <v>53</v>
      </c>
      <c r="H60">
        <f t="shared" ca="1" si="1"/>
        <v>-2.9293928388284245E-4</v>
      </c>
    </row>
    <row r="61" spans="2:8" x14ac:dyDescent="0.45">
      <c r="B61" s="1">
        <v>36577</v>
      </c>
      <c r="C61" s="99">
        <v>16.723063</v>
      </c>
      <c r="D61">
        <f t="shared" si="0"/>
        <v>0.9633997506985994</v>
      </c>
      <c r="E61">
        <v>8.001782736338825E-2</v>
      </c>
      <c r="G61">
        <v>54</v>
      </c>
      <c r="H61">
        <f t="shared" ca="1" si="1"/>
        <v>-2.0738225635775581E-2</v>
      </c>
    </row>
    <row r="62" spans="2:8" x14ac:dyDescent="0.45">
      <c r="B62" s="1">
        <v>36476</v>
      </c>
      <c r="C62" s="99">
        <v>8.5174009999999996</v>
      </c>
      <c r="D62">
        <f t="shared" si="0"/>
        <v>0.14217253060233248</v>
      </c>
      <c r="E62">
        <v>8.0016215330664275E-2</v>
      </c>
      <c r="G62">
        <v>55</v>
      </c>
      <c r="H62">
        <f t="shared" ca="1" si="1"/>
        <v>-2.1111204134162606E-3</v>
      </c>
    </row>
    <row r="63" spans="2:8" x14ac:dyDescent="0.45">
      <c r="B63" s="1">
        <v>36460</v>
      </c>
      <c r="C63" s="99">
        <v>7.4571930000000002</v>
      </c>
      <c r="D63">
        <f t="shared" si="0"/>
        <v>-0.1970186549156111</v>
      </c>
      <c r="E63">
        <v>8.0015224388102713E-2</v>
      </c>
      <c r="G63">
        <v>56</v>
      </c>
      <c r="H63">
        <f t="shared" ca="1" si="1"/>
        <v>1.7742757729337467E-2</v>
      </c>
    </row>
    <row r="64" spans="2:8" x14ac:dyDescent="0.45">
      <c r="B64" s="1">
        <v>36447</v>
      </c>
      <c r="C64" s="99">
        <v>9.2868820000000003</v>
      </c>
      <c r="D64">
        <f t="shared" si="0"/>
        <v>-0.21840777027174874</v>
      </c>
      <c r="E64">
        <v>8.0013792534005868E-2</v>
      </c>
      <c r="G64">
        <v>57</v>
      </c>
      <c r="H64">
        <f t="shared" ca="1" si="1"/>
        <v>-5.9541787031404739E-3</v>
      </c>
    </row>
    <row r="65" spans="2:8" x14ac:dyDescent="0.45">
      <c r="B65" s="1">
        <v>36528</v>
      </c>
      <c r="C65" s="99">
        <v>11.882004</v>
      </c>
      <c r="D65">
        <f t="shared" si="0"/>
        <v>1.4176011288572488E-2</v>
      </c>
      <c r="E65">
        <v>8.0013307010176504E-2</v>
      </c>
      <c r="G65">
        <v>58</v>
      </c>
      <c r="H65">
        <f t="shared" ca="1" si="1"/>
        <v>2.073902983485035E-3</v>
      </c>
    </row>
    <row r="66" spans="2:8" x14ac:dyDescent="0.45">
      <c r="B66" s="1">
        <v>36546</v>
      </c>
      <c r="C66" s="99">
        <v>11.715919</v>
      </c>
      <c r="D66">
        <f t="shared" si="0"/>
        <v>0.56285791007528752</v>
      </c>
      <c r="E66">
        <v>8.0013255973023556E-2</v>
      </c>
      <c r="G66">
        <v>59</v>
      </c>
      <c r="H66">
        <f t="shared" ca="1" si="1"/>
        <v>1.4702026491787038E-2</v>
      </c>
    </row>
    <row r="67" spans="2:8" x14ac:dyDescent="0.45">
      <c r="B67" s="1">
        <v>36427</v>
      </c>
      <c r="C67" s="99">
        <v>7.4964709999999997</v>
      </c>
      <c r="D67">
        <f t="shared" si="0"/>
        <v>-0.35824901678129883</v>
      </c>
      <c r="E67">
        <v>8.0012891339607206E-2</v>
      </c>
      <c r="G67">
        <v>60</v>
      </c>
      <c r="H67">
        <f t="shared" ca="1" si="1"/>
        <v>-8.0071008756424054E-3</v>
      </c>
    </row>
    <row r="68" spans="2:8" x14ac:dyDescent="0.45">
      <c r="B68" s="1">
        <v>36500</v>
      </c>
      <c r="C68" s="99">
        <v>11.681277</v>
      </c>
      <c r="D68">
        <f t="shared" si="0"/>
        <v>1.2031810607496598</v>
      </c>
      <c r="E68">
        <v>8.0010706469832771E-2</v>
      </c>
      <c r="G68">
        <v>61</v>
      </c>
      <c r="H68">
        <f t="shared" ca="1" si="1"/>
        <v>-1.1479596294813967E-2</v>
      </c>
    </row>
    <row r="69" spans="2:8" x14ac:dyDescent="0.45">
      <c r="B69" s="1">
        <v>36411</v>
      </c>
      <c r="C69" s="99">
        <v>5.3020050000000003</v>
      </c>
      <c r="D69">
        <f t="shared" si="0"/>
        <v>-0.53076798835328654</v>
      </c>
      <c r="E69">
        <v>8.0010095294199557E-2</v>
      </c>
      <c r="G69">
        <v>62</v>
      </c>
      <c r="H69">
        <f t="shared" ca="1" si="1"/>
        <v>-2.1584873344852287E-2</v>
      </c>
    </row>
    <row r="70" spans="2:8" x14ac:dyDescent="0.45">
      <c r="B70" s="1">
        <v>36623</v>
      </c>
      <c r="C70" s="99">
        <v>11.299325</v>
      </c>
      <c r="D70">
        <f t="shared" si="0"/>
        <v>-0.27026093023910647</v>
      </c>
      <c r="E70">
        <v>8.0007428601031494E-2</v>
      </c>
      <c r="G70">
        <v>63</v>
      </c>
      <c r="H70">
        <f t="shared" ca="1" si="1"/>
        <v>3.741899024246115E-3</v>
      </c>
    </row>
    <row r="71" spans="2:8" x14ac:dyDescent="0.45">
      <c r="B71" s="1">
        <v>36574</v>
      </c>
      <c r="C71" s="99">
        <v>15.484062</v>
      </c>
      <c r="D71">
        <f t="shared" si="0"/>
        <v>2.2212599811019058</v>
      </c>
      <c r="E71">
        <v>8.0006361158986516E-2</v>
      </c>
      <c r="G71">
        <v>64</v>
      </c>
      <c r="H71">
        <f t="shared" ca="1" si="1"/>
        <v>6.2879065543002457E-3</v>
      </c>
    </row>
    <row r="72" spans="2:8" x14ac:dyDescent="0.45">
      <c r="B72" s="1">
        <v>36389</v>
      </c>
      <c r="C72" s="99">
        <v>4.8068340000000003</v>
      </c>
      <c r="D72">
        <f t="shared" ref="D72:D135" si="10">C72/C73-1</f>
        <v>-0.30748178889379674</v>
      </c>
      <c r="E72">
        <v>8.0006120320925911E-2</v>
      </c>
      <c r="G72">
        <v>65</v>
      </c>
      <c r="H72">
        <f t="shared" ca="1" si="1"/>
        <v>4.0942124976297296E-2</v>
      </c>
    </row>
    <row r="73" spans="2:8" x14ac:dyDescent="0.45">
      <c r="B73" s="1">
        <v>36426</v>
      </c>
      <c r="C73" s="99">
        <v>6.9410939999999997</v>
      </c>
      <c r="D73">
        <f t="shared" si="10"/>
        <v>1.4971781657267749</v>
      </c>
      <c r="E73">
        <v>8.0001829801111812E-2</v>
      </c>
      <c r="G73">
        <v>66</v>
      </c>
      <c r="H73">
        <f t="shared" ref="H73:H136" ca="1" si="11">_xlfn.NORM.INV(RAND(),N$10,N$11)</f>
        <v>-8.9749208403977175E-3</v>
      </c>
    </row>
    <row r="74" spans="2:8" x14ac:dyDescent="0.45">
      <c r="B74" s="1">
        <v>36266</v>
      </c>
      <c r="C74" s="99">
        <v>2.7795749999999999</v>
      </c>
      <c r="D74">
        <f t="shared" si="10"/>
        <v>0.34439858710157023</v>
      </c>
      <c r="E74">
        <v>8.0000652762057811E-2</v>
      </c>
      <c r="G74">
        <v>67</v>
      </c>
      <c r="H74">
        <f t="shared" ca="1" si="11"/>
        <v>1.7886574265150459E-2</v>
      </c>
    </row>
    <row r="75" spans="2:8" x14ac:dyDescent="0.45">
      <c r="B75" s="1">
        <v>36040</v>
      </c>
      <c r="C75" s="99">
        <v>2.067523</v>
      </c>
      <c r="D75">
        <f t="shared" si="10"/>
        <v>-0.20723689760260366</v>
      </c>
      <c r="E75">
        <v>8.0000647731997665E-2</v>
      </c>
      <c r="G75">
        <v>68</v>
      </c>
      <c r="H75">
        <f t="shared" ca="1" si="11"/>
        <v>-4.2401042637858578E-2</v>
      </c>
    </row>
    <row r="76" spans="2:8" x14ac:dyDescent="0.45">
      <c r="B76" s="1">
        <v>36279</v>
      </c>
      <c r="C76" s="99">
        <v>2.607996</v>
      </c>
      <c r="D76">
        <f t="shared" si="10"/>
        <v>-0.41403184678886484</v>
      </c>
      <c r="E76">
        <v>8.0000049693330189E-2</v>
      </c>
      <c r="G76">
        <v>69</v>
      </c>
      <c r="H76">
        <f t="shared" ca="1" si="11"/>
        <v>3.3678437787069859E-2</v>
      </c>
    </row>
    <row r="77" spans="2:8" x14ac:dyDescent="0.45">
      <c r="B77" s="1">
        <v>36388</v>
      </c>
      <c r="C77" s="99">
        <v>4.4507469999999998</v>
      </c>
      <c r="D77">
        <f t="shared" si="10"/>
        <v>0.40978167255666453</v>
      </c>
      <c r="E77">
        <v>8.0000009706235886E-2</v>
      </c>
      <c r="G77">
        <v>70</v>
      </c>
      <c r="H77">
        <f t="shared" ca="1" si="11"/>
        <v>2.5805734226367512E-2</v>
      </c>
    </row>
    <row r="78" spans="2:8" x14ac:dyDescent="0.45">
      <c r="B78" s="1">
        <v>36299</v>
      </c>
      <c r="C78" s="99">
        <v>3.1570469999999999</v>
      </c>
      <c r="D78">
        <f t="shared" si="10"/>
        <v>-7.7137556107969019E-3</v>
      </c>
      <c r="E78">
        <v>7.9999876846953644E-2</v>
      </c>
      <c r="G78">
        <v>71</v>
      </c>
      <c r="H78">
        <f t="shared" ca="1" si="11"/>
        <v>-2.6875001421771263E-2</v>
      </c>
    </row>
    <row r="79" spans="2:8" x14ac:dyDescent="0.45">
      <c r="B79" s="1">
        <v>36357</v>
      </c>
      <c r="C79" s="99">
        <v>3.1815889999999998</v>
      </c>
      <c r="D79">
        <f t="shared" si="10"/>
        <v>-0.65585937778866166</v>
      </c>
      <c r="E79">
        <v>7.9999538344087684E-2</v>
      </c>
      <c r="G79">
        <v>72</v>
      </c>
      <c r="H79">
        <f t="shared" ca="1" si="11"/>
        <v>-2.1173444532241781E-2</v>
      </c>
    </row>
    <row r="80" spans="2:8" x14ac:dyDescent="0.45">
      <c r="B80" s="1">
        <v>36490</v>
      </c>
      <c r="C80" s="99">
        <v>9.2450259999999993</v>
      </c>
      <c r="D80">
        <f t="shared" si="10"/>
        <v>0.43848289571627364</v>
      </c>
      <c r="E80">
        <v>7.9998771059478724E-2</v>
      </c>
      <c r="G80">
        <v>73</v>
      </c>
      <c r="H80">
        <f t="shared" ca="1" si="11"/>
        <v>4.7811104823183128E-3</v>
      </c>
    </row>
    <row r="81" spans="2:8" x14ac:dyDescent="0.45">
      <c r="B81" s="1">
        <v>36425</v>
      </c>
      <c r="C81" s="99">
        <v>6.4269280000000002</v>
      </c>
      <c r="D81">
        <f t="shared" si="10"/>
        <v>-0.56109080707474634</v>
      </c>
      <c r="E81">
        <v>7.9961028883189789E-2</v>
      </c>
      <c r="G81">
        <v>74</v>
      </c>
      <c r="H81">
        <f t="shared" ca="1" si="11"/>
        <v>-1.1413143504622835E-2</v>
      </c>
    </row>
    <row r="82" spans="2:8" x14ac:dyDescent="0.45">
      <c r="B82" s="1">
        <v>36558</v>
      </c>
      <c r="C82" s="99">
        <v>14.642956</v>
      </c>
      <c r="D82">
        <f t="shared" si="10"/>
        <v>-0.21395531701267123</v>
      </c>
      <c r="E82">
        <v>7.9940627056285241E-2</v>
      </c>
      <c r="G82">
        <v>75</v>
      </c>
      <c r="H82">
        <f t="shared" ca="1" si="11"/>
        <v>2.2226276023652652E-2</v>
      </c>
    </row>
    <row r="83" spans="2:8" x14ac:dyDescent="0.45">
      <c r="B83" s="1">
        <v>36584</v>
      </c>
      <c r="C83" s="99">
        <v>18.628655999999999</v>
      </c>
      <c r="D83">
        <f t="shared" si="10"/>
        <v>0.72234148091372963</v>
      </c>
      <c r="E83">
        <v>7.9934607937483193E-2</v>
      </c>
      <c r="G83">
        <v>76</v>
      </c>
      <c r="H83">
        <f t="shared" ca="1" si="11"/>
        <v>-3.5681782300063807E-4</v>
      </c>
    </row>
    <row r="84" spans="2:8" x14ac:dyDescent="0.45">
      <c r="B84" s="1">
        <v>36497</v>
      </c>
      <c r="C84" s="99">
        <v>10.81589</v>
      </c>
      <c r="D84">
        <f t="shared" si="10"/>
        <v>1.9890650399089562</v>
      </c>
      <c r="E84">
        <v>7.9837072333845516E-2</v>
      </c>
      <c r="G84">
        <v>77</v>
      </c>
      <c r="H84">
        <f t="shared" ca="1" si="11"/>
        <v>-6.0963197497572806E-2</v>
      </c>
    </row>
    <row r="85" spans="2:8" x14ac:dyDescent="0.45">
      <c r="B85" s="1">
        <v>36362</v>
      </c>
      <c r="C85" s="99">
        <v>3.6184859999999999</v>
      </c>
      <c r="D85">
        <f t="shared" si="10"/>
        <v>-0.71122522221418849</v>
      </c>
      <c r="E85">
        <v>7.9427497004230352E-2</v>
      </c>
      <c r="G85">
        <v>78</v>
      </c>
      <c r="H85">
        <f t="shared" ca="1" si="11"/>
        <v>1.6257492765286187E-2</v>
      </c>
    </row>
    <row r="86" spans="2:8" x14ac:dyDescent="0.45">
      <c r="B86" s="1">
        <v>36508</v>
      </c>
      <c r="C86" s="99">
        <v>12.530478</v>
      </c>
      <c r="D86">
        <f t="shared" si="10"/>
        <v>4.5388322306188051</v>
      </c>
      <c r="E86">
        <v>7.9217856145316956E-2</v>
      </c>
      <c r="G86">
        <v>79</v>
      </c>
      <c r="H86">
        <f t="shared" ca="1" si="11"/>
        <v>-5.1537913724102359E-2</v>
      </c>
    </row>
    <row r="87" spans="2:8" x14ac:dyDescent="0.45">
      <c r="B87" s="1">
        <v>36229</v>
      </c>
      <c r="C87" s="99">
        <v>2.2622960000000001</v>
      </c>
      <c r="D87">
        <f t="shared" si="10"/>
        <v>-0.67598078539600726</v>
      </c>
      <c r="E87">
        <v>7.9114707477496493E-2</v>
      </c>
      <c r="G87">
        <v>80</v>
      </c>
      <c r="H87">
        <f t="shared" ca="1" si="11"/>
        <v>-1.378259776403578E-2</v>
      </c>
    </row>
    <row r="88" spans="2:8" x14ac:dyDescent="0.45">
      <c r="B88" s="1">
        <v>36469</v>
      </c>
      <c r="C88" s="99">
        <v>6.9819810000000002</v>
      </c>
      <c r="D88">
        <f t="shared" si="10"/>
        <v>3.784174357660147</v>
      </c>
      <c r="E88">
        <v>7.8422304960184652E-2</v>
      </c>
      <c r="G88">
        <v>81</v>
      </c>
      <c r="H88">
        <f t="shared" ca="1" si="11"/>
        <v>3.129128681198818E-2</v>
      </c>
    </row>
    <row r="89" spans="2:8" x14ac:dyDescent="0.45">
      <c r="B89" s="1">
        <v>35858</v>
      </c>
      <c r="C89" s="99">
        <v>1.4593910000000001</v>
      </c>
      <c r="D89">
        <f t="shared" si="10"/>
        <v>-0.93980810073960519</v>
      </c>
      <c r="E89">
        <v>7.6746514422988188E-2</v>
      </c>
      <c r="G89">
        <v>82</v>
      </c>
      <c r="H89">
        <f t="shared" ca="1" si="11"/>
        <v>1.1213230434433188E-2</v>
      </c>
    </row>
    <row r="90" spans="2:8" x14ac:dyDescent="0.45">
      <c r="B90" s="1">
        <v>37930</v>
      </c>
      <c r="C90" s="99">
        <v>24.245638</v>
      </c>
      <c r="D90">
        <f t="shared" si="10"/>
        <v>6.8343883925498847</v>
      </c>
      <c r="E90">
        <v>7.5291676002321006E-2</v>
      </c>
      <c r="G90">
        <v>83</v>
      </c>
      <c r="H90">
        <f t="shared" ca="1" si="11"/>
        <v>-1.5819298022211242E-2</v>
      </c>
    </row>
    <row r="91" spans="2:8" x14ac:dyDescent="0.45">
      <c r="B91" s="1">
        <v>36285</v>
      </c>
      <c r="C91" s="99">
        <v>3.0947710000000002</v>
      </c>
      <c r="D91">
        <f t="shared" si="10"/>
        <v>0.71279907020505306</v>
      </c>
      <c r="E91">
        <v>7.5055172301194739E-2</v>
      </c>
      <c r="G91">
        <v>84</v>
      </c>
      <c r="H91">
        <f t="shared" ca="1" si="11"/>
        <v>-3.9177913928077131E-2</v>
      </c>
    </row>
    <row r="92" spans="2:8" x14ac:dyDescent="0.45">
      <c r="B92" s="1">
        <v>35900</v>
      </c>
      <c r="C92" s="99">
        <v>1.8068500000000001</v>
      </c>
      <c r="D92">
        <f t="shared" si="10"/>
        <v>-0.94115807269818597</v>
      </c>
      <c r="E92">
        <v>7.5004283715218723E-2</v>
      </c>
      <c r="G92">
        <v>85</v>
      </c>
      <c r="H92">
        <f t="shared" ca="1" si="11"/>
        <v>2.062886148303502E-2</v>
      </c>
    </row>
    <row r="93" spans="2:8" x14ac:dyDescent="0.45">
      <c r="B93" s="1">
        <v>38209</v>
      </c>
      <c r="C93" s="99">
        <v>30.706845999999999</v>
      </c>
      <c r="D93">
        <f t="shared" si="10"/>
        <v>2.2900637476485843</v>
      </c>
      <c r="E93">
        <v>7.4823709581156139E-2</v>
      </c>
      <c r="G93">
        <v>86</v>
      </c>
      <c r="H93">
        <f t="shared" ca="1" si="11"/>
        <v>-6.9805008409604841E-3</v>
      </c>
    </row>
    <row r="94" spans="2:8" x14ac:dyDescent="0.45">
      <c r="B94" s="1">
        <v>36794</v>
      </c>
      <c r="C94" s="99">
        <v>9.3332069999999998</v>
      </c>
      <c r="D94">
        <f t="shared" si="10"/>
        <v>1.4930248671912061</v>
      </c>
      <c r="E94">
        <v>7.4156840683964775E-2</v>
      </c>
      <c r="G94">
        <v>87</v>
      </c>
      <c r="H94">
        <f t="shared" ca="1" si="11"/>
        <v>-5.0466560489813E-3</v>
      </c>
    </row>
    <row r="95" spans="2:8" x14ac:dyDescent="0.45">
      <c r="B95" s="1">
        <v>36378</v>
      </c>
      <c r="C95" s="99">
        <v>3.7437279999999999</v>
      </c>
      <c r="D95">
        <f t="shared" si="10"/>
        <v>-0.64628199684540744</v>
      </c>
      <c r="E95">
        <v>7.3783215411285408E-2</v>
      </c>
      <c r="G95">
        <v>88</v>
      </c>
      <c r="H95">
        <f t="shared" ca="1" si="11"/>
        <v>-6.2264194261271305E-3</v>
      </c>
    </row>
    <row r="96" spans="2:8" x14ac:dyDescent="0.45">
      <c r="B96" s="1">
        <v>36696</v>
      </c>
      <c r="C96" s="99">
        <v>10.583933999999999</v>
      </c>
      <c r="D96">
        <f t="shared" si="10"/>
        <v>4.8696425451913719</v>
      </c>
      <c r="E96">
        <v>7.365737212807022E-2</v>
      </c>
      <c r="G96">
        <v>89</v>
      </c>
      <c r="H96">
        <f t="shared" ca="1" si="11"/>
        <v>2.585850904415518E-4</v>
      </c>
    </row>
    <row r="97" spans="2:8" x14ac:dyDescent="0.45">
      <c r="B97" s="1">
        <v>36140</v>
      </c>
      <c r="C97" s="99">
        <v>1.8031649999999999</v>
      </c>
      <c r="D97">
        <f t="shared" si="10"/>
        <v>0.15772141723466659</v>
      </c>
      <c r="E97">
        <v>7.2779303143972962E-2</v>
      </c>
      <c r="G97">
        <v>90</v>
      </c>
      <c r="H97">
        <f t="shared" ca="1" si="11"/>
        <v>-1.4563292519235421E-2</v>
      </c>
    </row>
    <row r="98" spans="2:8" x14ac:dyDescent="0.45">
      <c r="B98" s="1">
        <v>35886</v>
      </c>
      <c r="C98" s="99">
        <v>1.557512</v>
      </c>
      <c r="D98">
        <f t="shared" si="10"/>
        <v>-0.81853014863868367</v>
      </c>
      <c r="E98">
        <v>7.2482749170424743E-2</v>
      </c>
      <c r="G98">
        <v>91</v>
      </c>
      <c r="H98">
        <f t="shared" ca="1" si="11"/>
        <v>2.5973769877254159E-2</v>
      </c>
    </row>
    <row r="99" spans="2:8" x14ac:dyDescent="0.45">
      <c r="B99" s="1">
        <v>36488</v>
      </c>
      <c r="C99" s="99">
        <v>8.5827589999999994</v>
      </c>
      <c r="D99">
        <f t="shared" si="10"/>
        <v>-0.18982140549496429</v>
      </c>
      <c r="E99">
        <v>7.2411620705234991E-2</v>
      </c>
      <c r="G99">
        <v>92</v>
      </c>
      <c r="H99">
        <f t="shared" ca="1" si="11"/>
        <v>-3.0225322882371018E-3</v>
      </c>
    </row>
    <row r="100" spans="2:8" x14ac:dyDescent="0.45">
      <c r="B100" s="1">
        <v>36826</v>
      </c>
      <c r="C100" s="99">
        <v>10.593662999999999</v>
      </c>
      <c r="D100">
        <f t="shared" si="10"/>
        <v>-0.97746835407930688</v>
      </c>
      <c r="E100">
        <v>7.1998299157957746E-2</v>
      </c>
      <c r="G100">
        <v>93</v>
      </c>
      <c r="H100">
        <f t="shared" ca="1" si="11"/>
        <v>-4.9445227468391466E-2</v>
      </c>
    </row>
    <row r="101" spans="2:8" x14ac:dyDescent="0.45">
      <c r="B101" s="1">
        <v>43248</v>
      </c>
      <c r="C101" s="99">
        <v>470.168182</v>
      </c>
      <c r="D101">
        <f t="shared" si="10"/>
        <v>-0.19639959853700439</v>
      </c>
      <c r="E101">
        <v>7.1283139474128232E-2</v>
      </c>
      <c r="G101">
        <v>94</v>
      </c>
      <c r="H101">
        <f t="shared" ca="1" si="11"/>
        <v>-3.1874976852745394E-2</v>
      </c>
    </row>
    <row r="102" spans="2:8" x14ac:dyDescent="0.45">
      <c r="B102" s="1">
        <v>41738</v>
      </c>
      <c r="C102" s="99">
        <v>585.07708700000001</v>
      </c>
      <c r="D102">
        <f t="shared" si="10"/>
        <v>0.16832275097853944</v>
      </c>
      <c r="E102">
        <v>7.124619101083729E-2</v>
      </c>
      <c r="G102">
        <v>95</v>
      </c>
      <c r="H102">
        <f t="shared" ca="1" si="11"/>
        <v>6.4707083893591789E-3</v>
      </c>
    </row>
    <row r="103" spans="2:8" x14ac:dyDescent="0.45">
      <c r="B103" s="1">
        <v>41498</v>
      </c>
      <c r="C103" s="99">
        <v>500.78378300000003</v>
      </c>
      <c r="D103">
        <f t="shared" si="10"/>
        <v>287.61572522524341</v>
      </c>
      <c r="E103">
        <v>7.118819593150838E-2</v>
      </c>
      <c r="G103">
        <v>96</v>
      </c>
      <c r="H103">
        <f t="shared" ca="1" si="11"/>
        <v>2.9716120444133614E-2</v>
      </c>
    </row>
    <row r="104" spans="2:8" x14ac:dyDescent="0.45">
      <c r="B104" s="1">
        <v>35963</v>
      </c>
      <c r="C104" s="99">
        <v>1.735123</v>
      </c>
      <c r="D104">
        <f t="shared" si="10"/>
        <v>-0.90314403437177337</v>
      </c>
      <c r="E104">
        <v>7.0498594877395071E-2</v>
      </c>
      <c r="G104">
        <v>97</v>
      </c>
      <c r="H104">
        <f t="shared" ca="1" si="11"/>
        <v>1.46994692591468E-3</v>
      </c>
    </row>
    <row r="105" spans="2:8" x14ac:dyDescent="0.45">
      <c r="B105" s="1">
        <v>36580</v>
      </c>
      <c r="C105" s="99">
        <v>17.914466999999998</v>
      </c>
      <c r="D105">
        <f t="shared" si="10"/>
        <v>1.0259147251685463</v>
      </c>
      <c r="E105">
        <v>7.037313785979693E-2</v>
      </c>
      <c r="G105">
        <v>98</v>
      </c>
      <c r="H105">
        <f t="shared" ca="1" si="11"/>
        <v>-2.9984710925157879E-2</v>
      </c>
    </row>
    <row r="106" spans="2:8" x14ac:dyDescent="0.45">
      <c r="B106" s="1">
        <v>36815</v>
      </c>
      <c r="C106" s="99">
        <v>8.8426559999999998</v>
      </c>
      <c r="D106">
        <f t="shared" si="10"/>
        <v>-0.90627788859302627</v>
      </c>
      <c r="E106">
        <v>7.0208816840124033E-2</v>
      </c>
      <c r="G106">
        <v>99</v>
      </c>
      <c r="H106">
        <f t="shared" ca="1" si="11"/>
        <v>2.5781003703825675E-2</v>
      </c>
    </row>
    <row r="107" spans="2:8" x14ac:dyDescent="0.45">
      <c r="B107" s="1">
        <v>39476</v>
      </c>
      <c r="C107" s="99">
        <v>94.349731000000006</v>
      </c>
      <c r="D107">
        <f t="shared" si="10"/>
        <v>46.760988349019165</v>
      </c>
      <c r="E107">
        <v>7.0158570957324473E-2</v>
      </c>
      <c r="G107">
        <v>100</v>
      </c>
      <c r="H107">
        <f t="shared" ca="1" si="11"/>
        <v>-7.1817768296118002E-3</v>
      </c>
    </row>
    <row r="108" spans="2:8" x14ac:dyDescent="0.45">
      <c r="B108" s="1">
        <v>35653</v>
      </c>
      <c r="C108" s="99">
        <v>1.9754560000000001</v>
      </c>
      <c r="D108">
        <f t="shared" si="10"/>
        <v>0.24201271527442469</v>
      </c>
      <c r="E108">
        <v>7.0142336705535158E-2</v>
      </c>
      <c r="G108">
        <v>101</v>
      </c>
      <c r="H108">
        <f t="shared" ca="1" si="11"/>
        <v>-3.3958288759850776E-2</v>
      </c>
    </row>
    <row r="109" spans="2:8" x14ac:dyDescent="0.45">
      <c r="B109" s="1">
        <v>35492</v>
      </c>
      <c r="C109" s="99">
        <v>1.5905279999999999</v>
      </c>
      <c r="D109">
        <f t="shared" si="10"/>
        <v>-0.99677132398626467</v>
      </c>
      <c r="E109">
        <v>6.9958803443181727E-2</v>
      </c>
      <c r="G109">
        <v>102</v>
      </c>
      <c r="H109">
        <f t="shared" ca="1" si="11"/>
        <v>3.1838369678635917E-2</v>
      </c>
    </row>
    <row r="110" spans="2:8" x14ac:dyDescent="0.45">
      <c r="B110" s="1">
        <v>41423</v>
      </c>
      <c r="C110" s="99">
        <v>492.62545799999998</v>
      </c>
      <c r="D110">
        <f t="shared" si="10"/>
        <v>331.7619557772353</v>
      </c>
      <c r="E110">
        <v>6.9761840367112971E-2</v>
      </c>
      <c r="G110">
        <v>103</v>
      </c>
      <c r="H110">
        <f t="shared" ca="1" si="11"/>
        <v>-5.856563680286437E-3</v>
      </c>
    </row>
    <row r="111" spans="2:8" x14ac:dyDescent="0.45">
      <c r="B111" s="1">
        <v>35445</v>
      </c>
      <c r="C111" s="99">
        <v>1.4804139999999999</v>
      </c>
      <c r="D111">
        <f t="shared" si="10"/>
        <v>-0.58503517104803981</v>
      </c>
      <c r="E111">
        <v>6.9613060080270683E-2</v>
      </c>
      <c r="G111">
        <v>104</v>
      </c>
      <c r="H111">
        <f t="shared" ca="1" si="11"/>
        <v>-1.7725458367843928E-2</v>
      </c>
    </row>
    <row r="112" spans="2:8" x14ac:dyDescent="0.45">
      <c r="B112" s="1">
        <v>36251</v>
      </c>
      <c r="C112" s="99">
        <v>3.5675650000000001</v>
      </c>
      <c r="D112">
        <f t="shared" si="10"/>
        <v>-0.60825714114729423</v>
      </c>
      <c r="E112">
        <v>6.9536760365473516E-2</v>
      </c>
      <c r="G112">
        <v>105</v>
      </c>
      <c r="H112">
        <f t="shared" ca="1" si="11"/>
        <v>1.1200416070394178E-2</v>
      </c>
    </row>
    <row r="113" spans="2:8" x14ac:dyDescent="0.45">
      <c r="B113" s="1">
        <v>36479</v>
      </c>
      <c r="C113" s="99">
        <v>9.1069049999999994</v>
      </c>
      <c r="D113">
        <f t="shared" si="10"/>
        <v>2.976810937283024</v>
      </c>
      <c r="E113">
        <v>6.9211723153576932E-2</v>
      </c>
      <c r="G113">
        <v>106</v>
      </c>
      <c r="H113">
        <f t="shared" ca="1" si="11"/>
        <v>1.0565690722718839E-2</v>
      </c>
    </row>
    <row r="114" spans="2:8" x14ac:dyDescent="0.45">
      <c r="B114" s="1">
        <v>35940</v>
      </c>
      <c r="C114" s="99">
        <v>2.2900019999999999</v>
      </c>
      <c r="D114">
        <f t="shared" si="10"/>
        <v>-0.99735116211119756</v>
      </c>
      <c r="E114">
        <v>6.8995425263747467E-2</v>
      </c>
      <c r="G114">
        <v>107</v>
      </c>
      <c r="H114">
        <f t="shared" ca="1" si="11"/>
        <v>2.1171874239385508E-2</v>
      </c>
    </row>
    <row r="115" spans="2:8" x14ac:dyDescent="0.45">
      <c r="B115" s="1">
        <v>44593</v>
      </c>
      <c r="C115" s="99">
        <v>864.53082300000005</v>
      </c>
      <c r="D115">
        <f t="shared" si="10"/>
        <v>215.28902864545353</v>
      </c>
      <c r="E115">
        <v>6.8603986798438932E-2</v>
      </c>
      <c r="G115">
        <v>108</v>
      </c>
      <c r="H115">
        <f t="shared" ca="1" si="11"/>
        <v>2.0607874966522003E-2</v>
      </c>
    </row>
    <row r="116" spans="2:8" x14ac:dyDescent="0.45">
      <c r="B116" s="1">
        <v>36381</v>
      </c>
      <c r="C116" s="99">
        <v>3.997109</v>
      </c>
      <c r="D116">
        <f t="shared" si="10"/>
        <v>-0.64001969435740635</v>
      </c>
      <c r="E116">
        <v>6.7681466174893012E-2</v>
      </c>
      <c r="G116">
        <v>109</v>
      </c>
      <c r="H116">
        <f t="shared" ca="1" si="11"/>
        <v>1.856294466247169E-4</v>
      </c>
    </row>
    <row r="117" spans="2:8" x14ac:dyDescent="0.45">
      <c r="B117" s="1">
        <v>36894</v>
      </c>
      <c r="C117" s="99">
        <v>11.103688</v>
      </c>
      <c r="D117">
        <f t="shared" si="10"/>
        <v>4.4714330836856151</v>
      </c>
      <c r="E117">
        <v>6.7665284835890294E-2</v>
      </c>
      <c r="G117">
        <v>110</v>
      </c>
      <c r="H117">
        <f t="shared" ca="1" si="11"/>
        <v>2.4706214150793378E-2</v>
      </c>
    </row>
    <row r="118" spans="2:8" x14ac:dyDescent="0.45">
      <c r="B118" s="1">
        <v>35998</v>
      </c>
      <c r="C118" s="99">
        <v>2.0293929999999998</v>
      </c>
      <c r="D118">
        <f t="shared" si="10"/>
        <v>-0.99641598217500404</v>
      </c>
      <c r="E118">
        <v>6.7523992282070511E-2</v>
      </c>
      <c r="G118">
        <v>111</v>
      </c>
      <c r="H118">
        <f t="shared" ca="1" si="11"/>
        <v>1.1370438365461715E-2</v>
      </c>
    </row>
    <row r="119" spans="2:8" x14ac:dyDescent="0.45">
      <c r="B119" s="1">
        <v>43326</v>
      </c>
      <c r="C119" s="99">
        <v>566.23406999999997</v>
      </c>
      <c r="D119">
        <f t="shared" si="10"/>
        <v>12.594735173350774</v>
      </c>
      <c r="E119">
        <v>6.7210533837138486E-2</v>
      </c>
      <c r="G119">
        <v>112</v>
      </c>
      <c r="H119">
        <f t="shared" ca="1" si="11"/>
        <v>9.066037210216071E-3</v>
      </c>
    </row>
    <row r="120" spans="2:8" x14ac:dyDescent="0.45">
      <c r="B120" s="1">
        <v>38470</v>
      </c>
      <c r="C120" s="99">
        <v>41.650981999999999</v>
      </c>
      <c r="D120">
        <f t="shared" si="10"/>
        <v>-0.95550958218702753</v>
      </c>
      <c r="E120">
        <v>6.7184974102862727E-2</v>
      </c>
      <c r="G120">
        <v>113</v>
      </c>
      <c r="H120">
        <f t="shared" ca="1" si="11"/>
        <v>-1.0846859931845532E-2</v>
      </c>
    </row>
    <row r="121" spans="2:8" x14ac:dyDescent="0.45">
      <c r="B121" s="1">
        <v>42067</v>
      </c>
      <c r="C121" s="99">
        <v>936.17871100000002</v>
      </c>
      <c r="D121">
        <f t="shared" si="10"/>
        <v>6.4977607799040253</v>
      </c>
      <c r="E121">
        <v>6.7069608319477725E-2</v>
      </c>
      <c r="G121">
        <v>114</v>
      </c>
      <c r="H121">
        <f t="shared" ca="1" si="11"/>
        <v>2.8382272692086968E-2</v>
      </c>
    </row>
    <row r="122" spans="2:8" x14ac:dyDescent="0.45">
      <c r="B122" s="1">
        <v>39741</v>
      </c>
      <c r="C122" s="99">
        <v>124.861107</v>
      </c>
      <c r="D122">
        <f t="shared" si="10"/>
        <v>-1.074873843654478E-2</v>
      </c>
      <c r="E122">
        <v>6.684000085476316E-2</v>
      </c>
      <c r="G122">
        <v>115</v>
      </c>
      <c r="H122">
        <f t="shared" ca="1" si="11"/>
        <v>-1.8823839653638572E-2</v>
      </c>
    </row>
    <row r="123" spans="2:8" x14ac:dyDescent="0.45">
      <c r="B123" s="1">
        <v>40085</v>
      </c>
      <c r="C123" s="99">
        <v>126.217789</v>
      </c>
      <c r="D123">
        <f t="shared" si="10"/>
        <v>6.6001748182277664E-2</v>
      </c>
      <c r="E123">
        <v>6.6001748182277664E-2</v>
      </c>
      <c r="G123">
        <v>116</v>
      </c>
      <c r="H123">
        <f t="shared" ca="1" si="11"/>
        <v>-4.6661329825693654E-2</v>
      </c>
    </row>
    <row r="124" spans="2:8" x14ac:dyDescent="0.45">
      <c r="B124" s="1">
        <v>40081</v>
      </c>
      <c r="C124" s="99">
        <v>118.402985</v>
      </c>
      <c r="D124">
        <f t="shared" si="10"/>
        <v>-0.68553336154608724</v>
      </c>
      <c r="E124">
        <v>6.5217378396266401E-2</v>
      </c>
      <c r="G124">
        <v>117</v>
      </c>
      <c r="H124">
        <f t="shared" ca="1" si="11"/>
        <v>-1.3762172658722992E-2</v>
      </c>
    </row>
    <row r="125" spans="2:8" x14ac:dyDescent="0.45">
      <c r="B125" s="1">
        <v>43893</v>
      </c>
      <c r="C125" s="99">
        <v>376.52001999999999</v>
      </c>
      <c r="D125">
        <f t="shared" si="10"/>
        <v>2.6881051562453933</v>
      </c>
      <c r="E125">
        <v>6.5087917469845991E-2</v>
      </c>
      <c r="G125">
        <v>118</v>
      </c>
      <c r="H125">
        <f t="shared" ca="1" si="11"/>
        <v>1.5129556245033757E-3</v>
      </c>
    </row>
    <row r="126" spans="2:8" x14ac:dyDescent="0.45">
      <c r="B126" s="1">
        <v>39840</v>
      </c>
      <c r="C126" s="99">
        <v>102.09036999999999</v>
      </c>
      <c r="D126">
        <f t="shared" si="10"/>
        <v>59.885971467371043</v>
      </c>
      <c r="E126">
        <v>6.4946656265297609E-2</v>
      </c>
      <c r="G126">
        <v>119</v>
      </c>
      <c r="H126">
        <f t="shared" ca="1" si="11"/>
        <v>5.4301703694292318E-3</v>
      </c>
    </row>
    <row r="127" spans="2:8" x14ac:dyDescent="0.45">
      <c r="B127" s="1">
        <v>35647</v>
      </c>
      <c r="C127" s="99">
        <v>1.676747</v>
      </c>
      <c r="D127">
        <f t="shared" si="10"/>
        <v>8.7680820975881923E-2</v>
      </c>
      <c r="E127">
        <v>6.4878476301767574E-2</v>
      </c>
      <c r="G127">
        <v>120</v>
      </c>
      <c r="H127">
        <f t="shared" ca="1" si="11"/>
        <v>-1.7114905220277823E-2</v>
      </c>
    </row>
    <row r="128" spans="2:8" x14ac:dyDescent="0.45">
      <c r="B128" s="1">
        <v>35104</v>
      </c>
      <c r="C128" s="99">
        <v>1.54158</v>
      </c>
      <c r="D128">
        <f t="shared" si="10"/>
        <v>-0.198726345071916</v>
      </c>
      <c r="E128">
        <v>6.4852838274413127E-2</v>
      </c>
      <c r="G128">
        <v>121</v>
      </c>
      <c r="H128">
        <f t="shared" ca="1" si="11"/>
        <v>1.2508086870072007E-2</v>
      </c>
    </row>
    <row r="129" spans="2:8" x14ac:dyDescent="0.45">
      <c r="B129" s="1">
        <v>35901</v>
      </c>
      <c r="C129" s="99">
        <v>1.9239120000000001</v>
      </c>
      <c r="D129">
        <f t="shared" si="10"/>
        <v>-0.99645192509562841</v>
      </c>
      <c r="E129">
        <v>6.4787890527713943E-2</v>
      </c>
      <c r="G129">
        <v>122</v>
      </c>
      <c r="H129">
        <f t="shared" ca="1" si="11"/>
        <v>-1.7148784587666912E-2</v>
      </c>
    </row>
    <row r="130" spans="2:8" x14ac:dyDescent="0.45">
      <c r="B130" s="1">
        <v>43096</v>
      </c>
      <c r="C130" s="99">
        <v>542.24108899999999</v>
      </c>
      <c r="D130">
        <f t="shared" si="10"/>
        <v>4.3559300335435385</v>
      </c>
      <c r="E130">
        <v>6.4658885384022868E-2</v>
      </c>
      <c r="G130">
        <v>123</v>
      </c>
      <c r="H130">
        <f t="shared" ca="1" si="11"/>
        <v>1.4013045887232794E-2</v>
      </c>
    </row>
    <row r="131" spans="2:8" x14ac:dyDescent="0.45">
      <c r="B131" s="1">
        <v>39499</v>
      </c>
      <c r="C131" s="99">
        <v>101.241257</v>
      </c>
      <c r="D131">
        <f t="shared" si="10"/>
        <v>2.6357661504534184</v>
      </c>
      <c r="E131">
        <v>6.3482398576405252E-2</v>
      </c>
      <c r="G131">
        <v>124</v>
      </c>
      <c r="H131">
        <f t="shared" ca="1" si="11"/>
        <v>6.1845933248079171E-3</v>
      </c>
    </row>
    <row r="132" spans="2:8" x14ac:dyDescent="0.45">
      <c r="B132" s="1">
        <v>38034</v>
      </c>
      <c r="C132" s="99">
        <v>27.845921000000001</v>
      </c>
      <c r="D132">
        <f t="shared" si="10"/>
        <v>-0.94933237389060743</v>
      </c>
      <c r="E132">
        <v>6.3046721314635956E-2</v>
      </c>
      <c r="G132">
        <v>125</v>
      </c>
      <c r="H132">
        <f t="shared" ca="1" si="11"/>
        <v>-5.7387908548993283E-2</v>
      </c>
    </row>
    <row r="133" spans="2:8" x14ac:dyDescent="0.45">
      <c r="B133" s="1">
        <v>43139</v>
      </c>
      <c r="C133" s="99">
        <v>549.58013900000003</v>
      </c>
      <c r="D133">
        <f t="shared" si="10"/>
        <v>27.2530355889043</v>
      </c>
      <c r="E133">
        <v>6.2966226949974446E-2</v>
      </c>
      <c r="G133">
        <v>126</v>
      </c>
      <c r="H133">
        <f t="shared" ca="1" si="11"/>
        <v>-9.4122562214952465E-3</v>
      </c>
    </row>
    <row r="134" spans="2:8" x14ac:dyDescent="0.45">
      <c r="B134" s="1">
        <v>37883</v>
      </c>
      <c r="C134" s="99">
        <v>19.452074</v>
      </c>
      <c r="D134">
        <f t="shared" si="10"/>
        <v>0.6470405244769426</v>
      </c>
      <c r="E134">
        <v>6.2934417873492299E-2</v>
      </c>
      <c r="G134">
        <v>127</v>
      </c>
      <c r="H134">
        <f t="shared" ca="1" si="11"/>
        <v>-3.4468117680611456E-2</v>
      </c>
    </row>
    <row r="135" spans="2:8" x14ac:dyDescent="0.45">
      <c r="B135" s="1">
        <v>36732</v>
      </c>
      <c r="C135" s="99">
        <v>11.810319</v>
      </c>
      <c r="D135">
        <f t="shared" si="10"/>
        <v>5.9949437576699474</v>
      </c>
      <c r="E135">
        <v>6.2800929444252862E-2</v>
      </c>
      <c r="G135">
        <v>128</v>
      </c>
      <c r="H135">
        <f t="shared" ca="1" si="11"/>
        <v>3.6024982124102288E-2</v>
      </c>
    </row>
    <row r="136" spans="2:8" x14ac:dyDescent="0.45">
      <c r="B136" s="1">
        <v>35521</v>
      </c>
      <c r="C136" s="99">
        <v>1.6884079999999999</v>
      </c>
      <c r="D136">
        <f t="shared" ref="D136:D199" si="12">C136/C137-1</f>
        <v>-0.76250232798380002</v>
      </c>
      <c r="E136">
        <v>6.15393127313697E-2</v>
      </c>
      <c r="G136">
        <v>129</v>
      </c>
      <c r="H136">
        <f t="shared" ca="1" si="11"/>
        <v>9.6796940547033607E-3</v>
      </c>
    </row>
    <row r="137" spans="2:8" x14ac:dyDescent="0.45">
      <c r="B137" s="1">
        <v>36439</v>
      </c>
      <c r="C137" s="99">
        <v>7.1091559999999996</v>
      </c>
      <c r="D137">
        <f t="shared" si="12"/>
        <v>-0.94490278302034192</v>
      </c>
      <c r="E137">
        <v>6.117845393767074E-2</v>
      </c>
      <c r="G137">
        <v>130</v>
      </c>
      <c r="H137">
        <f t="shared" ref="H137:H200" ca="1" si="13">_xlfn.NORM.INV(RAND(),N$10,N$11)</f>
        <v>-2.0438840313727086E-2</v>
      </c>
    </row>
    <row r="138" spans="2:8" x14ac:dyDescent="0.45">
      <c r="B138" s="1">
        <v>39604</v>
      </c>
      <c r="C138" s="99">
        <v>129.029312</v>
      </c>
      <c r="D138">
        <f t="shared" si="12"/>
        <v>0.74541096706956189</v>
      </c>
      <c r="E138">
        <v>6.1169567905863476E-2</v>
      </c>
      <c r="G138">
        <v>131</v>
      </c>
      <c r="H138">
        <f t="shared" ca="1" si="13"/>
        <v>-4.2948496486074059E-2</v>
      </c>
    </row>
    <row r="139" spans="2:8" x14ac:dyDescent="0.45">
      <c r="B139" s="1">
        <v>38806</v>
      </c>
      <c r="C139" s="99">
        <v>73.924888999999993</v>
      </c>
      <c r="D139">
        <f t="shared" si="12"/>
        <v>39.046527715705793</v>
      </c>
      <c r="E139">
        <v>6.1130404072174516E-2</v>
      </c>
      <c r="G139">
        <v>132</v>
      </c>
      <c r="H139">
        <f t="shared" ca="1" si="13"/>
        <v>-1.1232276492949753E-2</v>
      </c>
    </row>
    <row r="140" spans="2:8" x14ac:dyDescent="0.45">
      <c r="B140" s="1">
        <v>35650</v>
      </c>
      <c r="C140" s="99">
        <v>1.8459749999999999</v>
      </c>
      <c r="D140">
        <f t="shared" si="12"/>
        <v>-0.98173291766680959</v>
      </c>
      <c r="E140">
        <v>6.1039326811435757E-2</v>
      </c>
      <c r="G140">
        <v>133</v>
      </c>
      <c r="H140">
        <f t="shared" ca="1" si="13"/>
        <v>-6.6843889763950372E-3</v>
      </c>
    </row>
    <row r="141" spans="2:8" x14ac:dyDescent="0.45">
      <c r="B141" s="1">
        <v>39400</v>
      </c>
      <c r="C141" s="99">
        <v>101.054726</v>
      </c>
      <c r="D141">
        <f t="shared" si="12"/>
        <v>1.6832657414767147</v>
      </c>
      <c r="E141">
        <v>6.1028101692367276E-2</v>
      </c>
      <c r="G141">
        <v>134</v>
      </c>
      <c r="H141">
        <f t="shared" ca="1" si="13"/>
        <v>9.195371333084618E-3</v>
      </c>
    </row>
    <row r="142" spans="2:8" x14ac:dyDescent="0.45">
      <c r="B142" s="1">
        <v>38370</v>
      </c>
      <c r="C142" s="99">
        <v>37.661095000000003</v>
      </c>
      <c r="D142">
        <f t="shared" si="12"/>
        <v>-0.72976287762279535</v>
      </c>
      <c r="E142">
        <v>6.0747579975887644E-2</v>
      </c>
      <c r="G142">
        <v>135</v>
      </c>
      <c r="H142">
        <f t="shared" ca="1" si="13"/>
        <v>-9.5525267287016862E-3</v>
      </c>
    </row>
    <row r="143" spans="2:8" x14ac:dyDescent="0.45">
      <c r="B143" s="1">
        <v>40148</v>
      </c>
      <c r="C143" s="99">
        <v>139.36314400000001</v>
      </c>
      <c r="D143">
        <f t="shared" si="12"/>
        <v>4.5153428223109104</v>
      </c>
      <c r="E143">
        <v>6.0683406586777622E-2</v>
      </c>
      <c r="G143">
        <v>136</v>
      </c>
      <c r="H143">
        <f t="shared" ca="1" si="13"/>
        <v>-1.0288861113984289E-2</v>
      </c>
    </row>
    <row r="144" spans="2:8" x14ac:dyDescent="0.45">
      <c r="B144" s="1">
        <v>37995</v>
      </c>
      <c r="C144" s="99">
        <v>25.268265</v>
      </c>
      <c r="D144">
        <f t="shared" si="12"/>
        <v>-0.7680970061672352</v>
      </c>
      <c r="E144">
        <v>6.063442550361664E-2</v>
      </c>
      <c r="G144">
        <v>137</v>
      </c>
      <c r="H144">
        <f t="shared" ca="1" si="13"/>
        <v>-7.7704781305855987E-3</v>
      </c>
    </row>
    <row r="145" spans="2:8" x14ac:dyDescent="0.45">
      <c r="B145" s="1">
        <v>39918</v>
      </c>
      <c r="C145" s="99">
        <v>108.96049499999999</v>
      </c>
      <c r="D145">
        <f t="shared" si="12"/>
        <v>-0.16033375009750217</v>
      </c>
      <c r="E145">
        <v>6.0418758204862755E-2</v>
      </c>
      <c r="G145">
        <v>138</v>
      </c>
      <c r="H145">
        <f t="shared" ca="1" si="13"/>
        <v>1.9464054074471073E-2</v>
      </c>
    </row>
    <row r="146" spans="2:8" x14ac:dyDescent="0.45">
      <c r="B146" s="1">
        <v>39596</v>
      </c>
      <c r="C146" s="99">
        <v>129.766434</v>
      </c>
      <c r="D146">
        <f t="shared" si="12"/>
        <v>3.5164540994255589</v>
      </c>
      <c r="E146">
        <v>5.9877591024543042E-2</v>
      </c>
      <c r="G146">
        <v>139</v>
      </c>
      <c r="H146">
        <f t="shared" ca="1" si="13"/>
        <v>-2.6496140179093929E-2</v>
      </c>
    </row>
    <row r="147" spans="2:8" x14ac:dyDescent="0.45">
      <c r="B147" s="1">
        <v>38084</v>
      </c>
      <c r="C147" s="99">
        <v>28.731928</v>
      </c>
      <c r="D147">
        <f t="shared" si="12"/>
        <v>-0.95651944243935627</v>
      </c>
      <c r="E147">
        <v>5.9726031439256921E-2</v>
      </c>
      <c r="G147">
        <v>140</v>
      </c>
      <c r="H147">
        <f t="shared" ca="1" si="13"/>
        <v>-2.3634048854090137E-2</v>
      </c>
    </row>
    <row r="148" spans="2:8" x14ac:dyDescent="0.45">
      <c r="B148" s="1">
        <v>44321</v>
      </c>
      <c r="C148" s="99">
        <v>660.79943800000001</v>
      </c>
      <c r="D148">
        <f t="shared" si="12"/>
        <v>279.73669569059462</v>
      </c>
      <c r="E148">
        <v>5.9288438769147911E-2</v>
      </c>
      <c r="G148">
        <v>141</v>
      </c>
      <c r="H148">
        <f t="shared" ca="1" si="13"/>
        <v>4.8417531933695482E-2</v>
      </c>
    </row>
    <row r="149" spans="2:8" x14ac:dyDescent="0.45">
      <c r="B149" s="1">
        <v>36031</v>
      </c>
      <c r="C149" s="99">
        <v>2.3538049999999999</v>
      </c>
      <c r="D149">
        <f t="shared" si="12"/>
        <v>-0.95986338369236268</v>
      </c>
      <c r="E149">
        <v>5.9042220771455156E-2</v>
      </c>
      <c r="G149">
        <v>142</v>
      </c>
      <c r="H149">
        <f t="shared" ca="1" si="13"/>
        <v>-1.1056853107166167E-2</v>
      </c>
    </row>
    <row r="150" spans="2:8" x14ac:dyDescent="0.45">
      <c r="B150" s="1">
        <v>38877</v>
      </c>
      <c r="C150" s="99">
        <v>58.644829000000001</v>
      </c>
      <c r="D150">
        <f t="shared" si="12"/>
        <v>-0.8260081600793916</v>
      </c>
      <c r="E150">
        <v>5.8961952791845906E-2</v>
      </c>
      <c r="G150">
        <v>143</v>
      </c>
      <c r="H150">
        <f t="shared" ca="1" si="13"/>
        <v>2.1766915396693773E-2</v>
      </c>
    </row>
    <row r="151" spans="2:8" x14ac:dyDescent="0.45">
      <c r="B151" s="1">
        <v>43921</v>
      </c>
      <c r="C151" s="99">
        <v>337.05505399999998</v>
      </c>
      <c r="D151">
        <f t="shared" si="12"/>
        <v>237.04667919091472</v>
      </c>
      <c r="E151">
        <v>5.8911950842139182E-2</v>
      </c>
      <c r="G151">
        <v>144</v>
      </c>
      <c r="H151">
        <f t="shared" ca="1" si="13"/>
        <v>1.1579591203580906E-2</v>
      </c>
    </row>
    <row r="152" spans="2:8" x14ac:dyDescent="0.45">
      <c r="B152" s="1">
        <v>35872</v>
      </c>
      <c r="C152" s="99">
        <v>1.4159200000000001</v>
      </c>
      <c r="D152">
        <f t="shared" si="12"/>
        <v>-0.99816120290700217</v>
      </c>
      <c r="E152">
        <v>5.8741805690460502E-2</v>
      </c>
      <c r="G152">
        <v>145</v>
      </c>
      <c r="H152">
        <f t="shared" ca="1" si="13"/>
        <v>3.9799030702821411E-3</v>
      </c>
    </row>
    <row r="153" spans="2:8" x14ac:dyDescent="0.45">
      <c r="B153" s="1">
        <v>42517</v>
      </c>
      <c r="C153" s="99">
        <v>770.02514599999995</v>
      </c>
      <c r="D153">
        <f t="shared" si="12"/>
        <v>0.93211237988982787</v>
      </c>
      <c r="E153">
        <v>5.8510289006733496E-2</v>
      </c>
      <c r="G153">
        <v>146</v>
      </c>
      <c r="H153">
        <f t="shared" ca="1" si="13"/>
        <v>-3.0323475934101021E-2</v>
      </c>
    </row>
    <row r="154" spans="2:8" x14ac:dyDescent="0.45">
      <c r="B154" s="1">
        <v>43445</v>
      </c>
      <c r="C154" s="99">
        <v>398.54055799999998</v>
      </c>
      <c r="D154">
        <f t="shared" si="12"/>
        <v>213.77811825013256</v>
      </c>
      <c r="E154">
        <v>5.839601686519047E-2</v>
      </c>
      <c r="G154">
        <v>147</v>
      </c>
      <c r="H154">
        <f t="shared" ca="1" si="13"/>
        <v>5.397322963455976E-3</v>
      </c>
    </row>
    <row r="155" spans="2:8" x14ac:dyDescent="0.45">
      <c r="B155" s="1">
        <v>36165</v>
      </c>
      <c r="C155" s="99">
        <v>1.8555919999999999</v>
      </c>
      <c r="D155">
        <f t="shared" si="12"/>
        <v>-0.95317918513616917</v>
      </c>
      <c r="E155">
        <v>5.8355230399725233E-2</v>
      </c>
      <c r="G155">
        <v>148</v>
      </c>
      <c r="H155">
        <f t="shared" ca="1" si="13"/>
        <v>4.5476162034487882E-3</v>
      </c>
    </row>
    <row r="156" spans="2:8" x14ac:dyDescent="0.45">
      <c r="B156" s="1">
        <v>38380</v>
      </c>
      <c r="C156" s="99">
        <v>39.631774999999998</v>
      </c>
      <c r="D156">
        <f t="shared" si="12"/>
        <v>3.9561556810969831</v>
      </c>
      <c r="E156">
        <v>5.835341257356208E-2</v>
      </c>
      <c r="G156">
        <v>149</v>
      </c>
      <c r="H156">
        <f t="shared" ca="1" si="13"/>
        <v>1.0646951704817553E-2</v>
      </c>
    </row>
    <row r="157" spans="2:8" x14ac:dyDescent="0.45">
      <c r="B157" s="1">
        <v>36474</v>
      </c>
      <c r="C157" s="99">
        <v>7.9964750000000002</v>
      </c>
      <c r="D157">
        <f t="shared" si="12"/>
        <v>-0.76325501465579348</v>
      </c>
      <c r="E157">
        <v>5.828997063803576E-2</v>
      </c>
      <c r="G157">
        <v>150</v>
      </c>
      <c r="H157">
        <f t="shared" ca="1" si="13"/>
        <v>3.5051969236113423E-2</v>
      </c>
    </row>
    <row r="158" spans="2:8" x14ac:dyDescent="0.45">
      <c r="B158" s="1">
        <v>38216</v>
      </c>
      <c r="C158" s="99">
        <v>33.776744999999998</v>
      </c>
      <c r="D158">
        <f t="shared" si="12"/>
        <v>2.3050085979600907</v>
      </c>
      <c r="E158">
        <v>5.8157431907053692E-2</v>
      </c>
      <c r="G158">
        <v>151</v>
      </c>
      <c r="H158">
        <f t="shared" ca="1" si="13"/>
        <v>1.1312694001133239E-2</v>
      </c>
    </row>
    <row r="159" spans="2:8" x14ac:dyDescent="0.45">
      <c r="B159" s="1">
        <v>36539</v>
      </c>
      <c r="C159" s="99">
        <v>10.219866</v>
      </c>
      <c r="D159">
        <f t="shared" si="12"/>
        <v>9.5228940143131657E-2</v>
      </c>
      <c r="E159">
        <v>5.7521216409550213E-2</v>
      </c>
      <c r="G159">
        <v>152</v>
      </c>
      <c r="H159">
        <f t="shared" ca="1" si="13"/>
        <v>1.6125114607427028E-2</v>
      </c>
    </row>
    <row r="160" spans="2:8" x14ac:dyDescent="0.45">
      <c r="B160" s="1">
        <v>36819</v>
      </c>
      <c r="C160" s="99">
        <v>9.3312600000000003</v>
      </c>
      <c r="D160">
        <f t="shared" si="12"/>
        <v>-0.90470263900360726</v>
      </c>
      <c r="E160">
        <v>5.7467346179958856E-2</v>
      </c>
      <c r="G160">
        <v>153</v>
      </c>
      <c r="H160">
        <f t="shared" ca="1" si="13"/>
        <v>1.7879860944245107E-2</v>
      </c>
    </row>
    <row r="161" spans="2:8" x14ac:dyDescent="0.45">
      <c r="B161" s="1">
        <v>39792</v>
      </c>
      <c r="C161" s="99">
        <v>97.917297000000005</v>
      </c>
      <c r="D161">
        <f t="shared" si="12"/>
        <v>45.641721008883707</v>
      </c>
      <c r="E161">
        <v>5.7431383557246196E-2</v>
      </c>
      <c r="G161">
        <v>154</v>
      </c>
      <c r="H161">
        <f t="shared" ca="1" si="13"/>
        <v>1.1393891426533588E-2</v>
      </c>
    </row>
    <row r="162" spans="2:8" x14ac:dyDescent="0.45">
      <c r="B162" s="1">
        <v>35906</v>
      </c>
      <c r="C162" s="99">
        <v>2.0993499999999998</v>
      </c>
      <c r="D162">
        <f t="shared" si="12"/>
        <v>0.298432615840587</v>
      </c>
      <c r="E162">
        <v>5.7397704132128968E-2</v>
      </c>
      <c r="G162">
        <v>155</v>
      </c>
      <c r="H162">
        <f t="shared" ca="1" si="13"/>
        <v>1.7876289815979905E-2</v>
      </c>
    </row>
    <row r="163" spans="2:8" x14ac:dyDescent="0.45">
      <c r="B163" s="1">
        <v>35503</v>
      </c>
      <c r="C163" s="99">
        <v>1.6168340000000001</v>
      </c>
      <c r="D163">
        <f t="shared" si="12"/>
        <v>-0.99621741425475685</v>
      </c>
      <c r="E163">
        <v>5.6989134840422118E-2</v>
      </c>
      <c r="G163">
        <v>156</v>
      </c>
      <c r="H163">
        <f t="shared" ca="1" si="13"/>
        <v>-2.890310883306816E-2</v>
      </c>
    </row>
    <row r="164" spans="2:8" x14ac:dyDescent="0.45">
      <c r="B164" s="1">
        <v>43789</v>
      </c>
      <c r="C164" s="99">
        <v>427.44146699999999</v>
      </c>
      <c r="D164">
        <f t="shared" si="12"/>
        <v>12.390880767560747</v>
      </c>
      <c r="E164">
        <v>5.6586159538559055E-2</v>
      </c>
      <c r="G164">
        <v>157</v>
      </c>
      <c r="H164">
        <f t="shared" ca="1" si="13"/>
        <v>-4.4000880194694239E-2</v>
      </c>
    </row>
    <row r="165" spans="2:8" x14ac:dyDescent="0.45">
      <c r="B165" s="1">
        <v>38215</v>
      </c>
      <c r="C165" s="99">
        <v>31.920339999999999</v>
      </c>
      <c r="D165">
        <f t="shared" si="12"/>
        <v>9.3355053205267673</v>
      </c>
      <c r="E165">
        <v>5.6523190006720903E-2</v>
      </c>
      <c r="G165">
        <v>158</v>
      </c>
      <c r="H165">
        <f t="shared" ca="1" si="13"/>
        <v>-2.7814547782480523E-2</v>
      </c>
    </row>
    <row r="166" spans="2:8" x14ac:dyDescent="0.45">
      <c r="B166" s="1">
        <v>36249</v>
      </c>
      <c r="C166" s="99">
        <v>3.0884160000000001</v>
      </c>
      <c r="D166">
        <f t="shared" si="12"/>
        <v>1.0652637069432465</v>
      </c>
      <c r="E166">
        <v>5.6521774826969962E-2</v>
      </c>
      <c r="G166">
        <v>159</v>
      </c>
      <c r="H166">
        <f t="shared" ca="1" si="13"/>
        <v>5.1447796158351232E-2</v>
      </c>
    </row>
    <row r="167" spans="2:8" x14ac:dyDescent="0.45">
      <c r="B167" s="1">
        <v>35873</v>
      </c>
      <c r="C167" s="99">
        <v>1.4954099999999999</v>
      </c>
      <c r="D167">
        <f t="shared" si="12"/>
        <v>-0.99851323265144876</v>
      </c>
      <c r="E167">
        <v>5.6140177411152958E-2</v>
      </c>
      <c r="G167">
        <v>160</v>
      </c>
      <c r="H167">
        <f t="shared" ca="1" si="13"/>
        <v>-2.8288019233919885E-2</v>
      </c>
    </row>
    <row r="168" spans="2:8" x14ac:dyDescent="0.45">
      <c r="B168" s="1">
        <v>42095</v>
      </c>
      <c r="C168" s="99">
        <v>1005.813049</v>
      </c>
      <c r="D168">
        <f t="shared" si="12"/>
        <v>81.472368589143869</v>
      </c>
      <c r="E168">
        <v>5.5913651353182159E-2</v>
      </c>
      <c r="G168">
        <v>161</v>
      </c>
      <c r="H168">
        <f t="shared" ca="1" si="13"/>
        <v>3.4080316218732466E-3</v>
      </c>
    </row>
    <row r="169" spans="2:8" x14ac:dyDescent="0.45">
      <c r="B169" s="1">
        <v>36754</v>
      </c>
      <c r="C169" s="99">
        <v>12.195758</v>
      </c>
      <c r="D169">
        <f t="shared" si="12"/>
        <v>1.571794471670898</v>
      </c>
      <c r="E169">
        <v>5.5780164824785983E-2</v>
      </c>
      <c r="G169">
        <v>162</v>
      </c>
      <c r="H169">
        <f t="shared" ca="1" si="13"/>
        <v>2.9893329266864544E-2</v>
      </c>
    </row>
    <row r="170" spans="2:8" x14ac:dyDescent="0.45">
      <c r="B170" s="1">
        <v>36392</v>
      </c>
      <c r="C170" s="99">
        <v>4.7421199999999999</v>
      </c>
      <c r="D170">
        <f t="shared" si="12"/>
        <v>-0.52182898306528902</v>
      </c>
      <c r="E170">
        <v>5.5766527882818773E-2</v>
      </c>
      <c r="G170">
        <v>163</v>
      </c>
      <c r="H170">
        <f t="shared" ca="1" si="13"/>
        <v>-5.2939594072217728E-3</v>
      </c>
    </row>
    <row r="171" spans="2:8" x14ac:dyDescent="0.45">
      <c r="B171" s="1">
        <v>36684</v>
      </c>
      <c r="C171" s="99">
        <v>9.9172049999999992</v>
      </c>
      <c r="D171">
        <f t="shared" si="12"/>
        <v>-0.88560154412229086</v>
      </c>
      <c r="E171">
        <v>5.5417477786352975E-2</v>
      </c>
      <c r="G171">
        <v>164</v>
      </c>
      <c r="H171">
        <f t="shared" ca="1" si="13"/>
        <v>-1.9289401344117916E-2</v>
      </c>
    </row>
    <row r="172" spans="2:8" x14ac:dyDescent="0.45">
      <c r="B172" s="1">
        <v>39472</v>
      </c>
      <c r="C172" s="99">
        <v>86.690025000000006</v>
      </c>
      <c r="D172">
        <f t="shared" si="12"/>
        <v>5.0966699472299037E-3</v>
      </c>
      <c r="E172">
        <v>5.4727082480704903E-2</v>
      </c>
      <c r="G172">
        <v>165</v>
      </c>
      <c r="H172">
        <f t="shared" ca="1" si="13"/>
        <v>3.8028641035544833E-2</v>
      </c>
    </row>
    <row r="173" spans="2:8" x14ac:dyDescent="0.45">
      <c r="B173" s="1">
        <v>39366</v>
      </c>
      <c r="C173" s="99">
        <v>86.250434999999996</v>
      </c>
      <c r="D173">
        <f t="shared" si="12"/>
        <v>6.5031017013556136</v>
      </c>
      <c r="E173">
        <v>5.4677946328254068E-2</v>
      </c>
      <c r="G173">
        <v>166</v>
      </c>
      <c r="H173">
        <f t="shared" ca="1" si="13"/>
        <v>-1.660209081483038E-2</v>
      </c>
    </row>
    <row r="174" spans="2:8" x14ac:dyDescent="0.45">
      <c r="B174" s="1">
        <v>37746</v>
      </c>
      <c r="C174" s="99">
        <v>11.495304000000001</v>
      </c>
      <c r="D174">
        <f t="shared" si="12"/>
        <v>-0.94872979840224603</v>
      </c>
      <c r="E174">
        <v>5.465471637006547E-2</v>
      </c>
      <c r="G174">
        <v>167</v>
      </c>
      <c r="H174">
        <f t="shared" ca="1" si="13"/>
        <v>-5.2822234600479176E-2</v>
      </c>
    </row>
    <row r="175" spans="2:8" x14ac:dyDescent="0.45">
      <c r="B175" s="1">
        <v>40785</v>
      </c>
      <c r="C175" s="99">
        <v>224.21023600000001</v>
      </c>
      <c r="D175">
        <f t="shared" si="12"/>
        <v>-0.56631927254118153</v>
      </c>
      <c r="E175">
        <v>5.459614160737658E-2</v>
      </c>
      <c r="G175">
        <v>168</v>
      </c>
      <c r="H175">
        <f t="shared" ca="1" si="13"/>
        <v>1.1748379887359335E-2</v>
      </c>
    </row>
    <row r="176" spans="2:8" x14ac:dyDescent="0.45">
      <c r="B176" s="1">
        <v>44166</v>
      </c>
      <c r="C176" s="99">
        <v>516.99377400000003</v>
      </c>
      <c r="D176">
        <f t="shared" si="12"/>
        <v>-0.43904166451245763</v>
      </c>
      <c r="E176">
        <v>5.4138553350032037E-2</v>
      </c>
      <c r="G176">
        <v>169</v>
      </c>
      <c r="H176">
        <f t="shared" ca="1" si="13"/>
        <v>1.9483664624110695E-2</v>
      </c>
    </row>
    <row r="177" spans="2:8" x14ac:dyDescent="0.45">
      <c r="B177" s="1">
        <v>44771</v>
      </c>
      <c r="C177" s="99">
        <v>921.62597700000003</v>
      </c>
      <c r="D177">
        <f t="shared" si="12"/>
        <v>8.3707696110236682</v>
      </c>
      <c r="E177">
        <v>5.4031475786512129E-2</v>
      </c>
      <c r="G177">
        <v>170</v>
      </c>
      <c r="H177">
        <f t="shared" ca="1" si="13"/>
        <v>-1.5268646019950764E-2</v>
      </c>
    </row>
    <row r="178" spans="2:8" x14ac:dyDescent="0.45">
      <c r="B178" s="1">
        <v>39822</v>
      </c>
      <c r="C178" s="99">
        <v>98.351151000000002</v>
      </c>
      <c r="D178">
        <f t="shared" si="12"/>
        <v>2.6948602934635213</v>
      </c>
      <c r="E178">
        <v>5.3971146412057358E-2</v>
      </c>
      <c r="G178">
        <v>171</v>
      </c>
      <c r="H178">
        <f t="shared" ca="1" si="13"/>
        <v>-2.6206259860037402E-3</v>
      </c>
    </row>
    <row r="179" spans="2:8" x14ac:dyDescent="0.45">
      <c r="B179" s="1">
        <v>37959</v>
      </c>
      <c r="C179" s="99">
        <v>26.618368</v>
      </c>
      <c r="D179">
        <f t="shared" si="12"/>
        <v>11.033266653556744</v>
      </c>
      <c r="E179">
        <v>5.3933712215773255E-2</v>
      </c>
      <c r="G179">
        <v>172</v>
      </c>
      <c r="H179">
        <f t="shared" ca="1" si="13"/>
        <v>3.87222578416467E-2</v>
      </c>
    </row>
    <row r="180" spans="2:8" x14ac:dyDescent="0.45">
      <c r="B180" s="1">
        <v>35907</v>
      </c>
      <c r="C180" s="99">
        <v>2.2120649999999999</v>
      </c>
      <c r="D180">
        <f t="shared" si="12"/>
        <v>0.66033301758910512</v>
      </c>
      <c r="E180">
        <v>5.3690427989615985E-2</v>
      </c>
      <c r="G180">
        <v>173</v>
      </c>
      <c r="H180">
        <f t="shared" ca="1" si="13"/>
        <v>2.1370297498847446E-2</v>
      </c>
    </row>
    <row r="181" spans="2:8" x14ac:dyDescent="0.45">
      <c r="B181" s="1">
        <v>35074</v>
      </c>
      <c r="C181" s="99">
        <v>1.3323020000000001</v>
      </c>
      <c r="D181">
        <f t="shared" si="12"/>
        <v>-0.9966343339728283</v>
      </c>
      <c r="E181">
        <v>5.3652942758173561E-2</v>
      </c>
      <c r="G181">
        <v>174</v>
      </c>
      <c r="H181">
        <f t="shared" ca="1" si="13"/>
        <v>3.6270358040807929E-2</v>
      </c>
    </row>
    <row r="182" spans="2:8" x14ac:dyDescent="0.45">
      <c r="B182" s="1">
        <v>43599</v>
      </c>
      <c r="C182" s="99">
        <v>395.85092200000003</v>
      </c>
      <c r="D182">
        <f t="shared" si="12"/>
        <v>0.94517443419830505</v>
      </c>
      <c r="E182">
        <v>5.3629561195597919E-2</v>
      </c>
      <c r="G182">
        <v>175</v>
      </c>
      <c r="H182">
        <f t="shared" ca="1" si="13"/>
        <v>-1.12763925289176E-2</v>
      </c>
    </row>
    <row r="183" spans="2:8" x14ac:dyDescent="0.45">
      <c r="B183" s="1">
        <v>40603</v>
      </c>
      <c r="C183" s="99">
        <v>203.504074</v>
      </c>
      <c r="D183">
        <f t="shared" si="12"/>
        <v>-0.44193536232615327</v>
      </c>
      <c r="E183">
        <v>5.3601010351560063E-2</v>
      </c>
      <c r="G183">
        <v>176</v>
      </c>
      <c r="H183">
        <f t="shared" ca="1" si="13"/>
        <v>-2.7763217237659777E-2</v>
      </c>
    </row>
    <row r="184" spans="2:8" x14ac:dyDescent="0.45">
      <c r="B184" s="1">
        <v>43655</v>
      </c>
      <c r="C184" s="99">
        <v>364.66039999999998</v>
      </c>
      <c r="D184">
        <f t="shared" si="12"/>
        <v>36.733969289263989</v>
      </c>
      <c r="E184">
        <v>5.3435167252192217E-2</v>
      </c>
      <c r="G184">
        <v>177</v>
      </c>
      <c r="H184">
        <f t="shared" ca="1" si="13"/>
        <v>-1.2458770592890606E-2</v>
      </c>
    </row>
    <row r="185" spans="2:8" x14ac:dyDescent="0.45">
      <c r="B185" s="1">
        <v>36538</v>
      </c>
      <c r="C185" s="99">
        <v>9.6639820000000007</v>
      </c>
      <c r="D185">
        <f t="shared" si="12"/>
        <v>-3.3783641918590845E-2</v>
      </c>
      <c r="E185">
        <v>5.3281494581323141E-2</v>
      </c>
      <c r="G185">
        <v>178</v>
      </c>
      <c r="H185">
        <f t="shared" ca="1" si="13"/>
        <v>-2.7050885284204417E-2</v>
      </c>
    </row>
    <row r="186" spans="2:8" x14ac:dyDescent="0.45">
      <c r="B186" s="1">
        <v>36999</v>
      </c>
      <c r="C186" s="99">
        <v>10.001882</v>
      </c>
      <c r="D186">
        <f t="shared" si="12"/>
        <v>4.4921175487361173</v>
      </c>
      <c r="E186">
        <v>5.3084419789123816E-2</v>
      </c>
      <c r="G186">
        <v>179</v>
      </c>
      <c r="H186">
        <f t="shared" ca="1" si="13"/>
        <v>3.057694677093032E-2</v>
      </c>
    </row>
    <row r="187" spans="2:8" x14ac:dyDescent="0.45">
      <c r="B187" s="1">
        <v>35933</v>
      </c>
      <c r="C187" s="99">
        <v>1.821134</v>
      </c>
      <c r="D187">
        <f t="shared" si="12"/>
        <v>-0.90383587422573375</v>
      </c>
      <c r="E187">
        <v>5.2962243008810583E-2</v>
      </c>
      <c r="G187">
        <v>180</v>
      </c>
      <c r="H187">
        <f t="shared" ca="1" si="13"/>
        <v>1.3671725712554046E-2</v>
      </c>
    </row>
    <row r="188" spans="2:8" x14ac:dyDescent="0.45">
      <c r="B188" s="1">
        <v>37855</v>
      </c>
      <c r="C188" s="99">
        <v>18.937768999999999</v>
      </c>
      <c r="D188">
        <f t="shared" si="12"/>
        <v>-0.83503366959621506</v>
      </c>
      <c r="E188">
        <v>5.2881504630388987E-2</v>
      </c>
      <c r="G188">
        <v>181</v>
      </c>
      <c r="H188">
        <f t="shared" ca="1" si="13"/>
        <v>6.0671592294934296E-2</v>
      </c>
    </row>
    <row r="189" spans="2:8" x14ac:dyDescent="0.45">
      <c r="B189" s="1">
        <v>39521</v>
      </c>
      <c r="C189" s="99">
        <v>114.797783</v>
      </c>
      <c r="D189">
        <f t="shared" si="12"/>
        <v>4.5228430740430312</v>
      </c>
      <c r="E189">
        <v>5.2860670349157646E-2</v>
      </c>
      <c r="G189">
        <v>182</v>
      </c>
      <c r="H189">
        <f t="shared" ca="1" si="13"/>
        <v>3.2171297606959741E-2</v>
      </c>
    </row>
    <row r="190" spans="2:8" x14ac:dyDescent="0.45">
      <c r="B190" s="1">
        <v>37897</v>
      </c>
      <c r="C190" s="99">
        <v>20.785993999999999</v>
      </c>
      <c r="D190">
        <f t="shared" si="12"/>
        <v>-0.82873177349510962</v>
      </c>
      <c r="E190">
        <v>5.2813615569449412E-2</v>
      </c>
      <c r="G190">
        <v>183</v>
      </c>
      <c r="H190">
        <f t="shared" ca="1" si="13"/>
        <v>1.2171257937004791E-2</v>
      </c>
    </row>
    <row r="191" spans="2:8" x14ac:dyDescent="0.45">
      <c r="B191" s="1">
        <v>39650</v>
      </c>
      <c r="C191" s="99">
        <v>121.36515</v>
      </c>
      <c r="D191">
        <f t="shared" si="12"/>
        <v>-0.85899742767430909</v>
      </c>
      <c r="E191">
        <v>5.2769323784107591E-2</v>
      </c>
      <c r="G191">
        <v>184</v>
      </c>
      <c r="H191">
        <f t="shared" ca="1" si="13"/>
        <v>5.3269073458824066E-3</v>
      </c>
    </row>
    <row r="192" spans="2:8" x14ac:dyDescent="0.45">
      <c r="B192" s="1">
        <v>42065</v>
      </c>
      <c r="C192" s="99">
        <v>860.73004200000003</v>
      </c>
      <c r="D192">
        <f t="shared" si="12"/>
        <v>585.25648217521018</v>
      </c>
      <c r="E192">
        <v>5.267958509459203E-2</v>
      </c>
      <c r="G192">
        <v>185</v>
      </c>
      <c r="H192">
        <f t="shared" ca="1" si="13"/>
        <v>-1.592145590224182E-2</v>
      </c>
    </row>
    <row r="193" spans="2:8" x14ac:dyDescent="0.45">
      <c r="B193" s="1">
        <v>35459</v>
      </c>
      <c r="C193" s="99">
        <v>1.46818</v>
      </c>
      <c r="D193">
        <f t="shared" si="12"/>
        <v>-0.82707582796437018</v>
      </c>
      <c r="E193">
        <v>5.2631578947368363E-2</v>
      </c>
      <c r="G193">
        <v>186</v>
      </c>
      <c r="H193">
        <f t="shared" ca="1" si="13"/>
        <v>-2.8759533852645684E-2</v>
      </c>
    </row>
    <row r="194" spans="2:8" x14ac:dyDescent="0.45">
      <c r="B194" s="1">
        <v>36803</v>
      </c>
      <c r="C194" s="99">
        <v>8.4903110000000002</v>
      </c>
      <c r="D194">
        <f t="shared" si="12"/>
        <v>3.5307755934084701</v>
      </c>
      <c r="E194">
        <v>5.26127146990929E-2</v>
      </c>
      <c r="G194">
        <v>187</v>
      </c>
      <c r="H194">
        <f t="shared" ca="1" si="13"/>
        <v>-1.6631204443459072E-2</v>
      </c>
    </row>
    <row r="195" spans="2:8" x14ac:dyDescent="0.45">
      <c r="B195" s="1">
        <v>35720</v>
      </c>
      <c r="C195" s="99">
        <v>1.87392</v>
      </c>
      <c r="D195">
        <f t="shared" si="12"/>
        <v>-0.99546113474184372</v>
      </c>
      <c r="E195">
        <v>5.2310014555517759E-2</v>
      </c>
      <c r="G195">
        <v>188</v>
      </c>
      <c r="H195">
        <f t="shared" ca="1" si="13"/>
        <v>9.3048932690263514E-3</v>
      </c>
    </row>
    <row r="196" spans="2:8" x14ac:dyDescent="0.45">
      <c r="B196" s="1">
        <v>43706</v>
      </c>
      <c r="C196" s="99">
        <v>412.86090100000001</v>
      </c>
      <c r="D196">
        <f t="shared" si="12"/>
        <v>13.701459677348426</v>
      </c>
      <c r="E196">
        <v>5.2166471047703222E-2</v>
      </c>
      <c r="G196">
        <v>189</v>
      </c>
      <c r="H196">
        <f t="shared" ca="1" si="13"/>
        <v>6.0019578261275696E-3</v>
      </c>
    </row>
    <row r="197" spans="2:8" x14ac:dyDescent="0.45">
      <c r="B197" s="1">
        <v>38125</v>
      </c>
      <c r="C197" s="99">
        <v>28.082986999999999</v>
      </c>
      <c r="D197">
        <f t="shared" si="12"/>
        <v>-0.73661417577244892</v>
      </c>
      <c r="E197">
        <v>5.2164025864746222E-2</v>
      </c>
      <c r="G197">
        <v>190</v>
      </c>
      <c r="H197">
        <f t="shared" ca="1" si="13"/>
        <v>-4.3831032888090163E-2</v>
      </c>
    </row>
    <row r="198" spans="2:8" x14ac:dyDescent="0.45">
      <c r="B198" s="1">
        <v>39505</v>
      </c>
      <c r="C198" s="99">
        <v>106.623001</v>
      </c>
      <c r="D198">
        <f t="shared" si="12"/>
        <v>-0.80107060109956874</v>
      </c>
      <c r="E198">
        <v>5.209639947262068E-2</v>
      </c>
      <c r="G198">
        <v>191</v>
      </c>
      <c r="H198">
        <f t="shared" ca="1" si="13"/>
        <v>-2.9622739484698773E-2</v>
      </c>
    </row>
    <row r="199" spans="2:8" x14ac:dyDescent="0.45">
      <c r="B199" s="1">
        <v>43154</v>
      </c>
      <c r="C199" s="99">
        <v>535.98413100000005</v>
      </c>
      <c r="D199">
        <f t="shared" si="12"/>
        <v>152.73199217320374</v>
      </c>
      <c r="E199">
        <v>5.2082402224290725E-2</v>
      </c>
      <c r="G199">
        <v>192</v>
      </c>
      <c r="H199">
        <f t="shared" ca="1" si="13"/>
        <v>2.887314861754426E-2</v>
      </c>
    </row>
    <row r="200" spans="2:8" x14ac:dyDescent="0.45">
      <c r="B200" s="1">
        <v>36377</v>
      </c>
      <c r="C200" s="99">
        <v>3.4864839999999999</v>
      </c>
      <c r="D200">
        <f t="shared" ref="D200:D263" si="14">C200/C201-1</f>
        <v>-0.75940010472854635</v>
      </c>
      <c r="E200">
        <v>5.2074374893253061E-2</v>
      </c>
      <c r="G200">
        <v>193</v>
      </c>
      <c r="H200">
        <f t="shared" ca="1" si="13"/>
        <v>-2.4031556089016422E-2</v>
      </c>
    </row>
    <row r="201" spans="2:8" x14ac:dyDescent="0.45">
      <c r="B201" s="1">
        <v>36564</v>
      </c>
      <c r="C201" s="99">
        <v>14.490796</v>
      </c>
      <c r="D201">
        <f t="shared" si="14"/>
        <v>-0.84693987725146835</v>
      </c>
      <c r="E201">
        <v>5.2014504370484493E-2</v>
      </c>
      <c r="G201">
        <v>194</v>
      </c>
      <c r="H201">
        <f t="shared" ref="H201:H264" ca="1" si="15">_xlfn.NORM.INV(RAND(),N$10,N$11)</f>
        <v>-3.2708782762481223E-2</v>
      </c>
    </row>
    <row r="202" spans="2:8" x14ac:dyDescent="0.45">
      <c r="B202" s="1">
        <v>39223</v>
      </c>
      <c r="C202" s="99">
        <v>94.673882000000006</v>
      </c>
      <c r="D202">
        <f t="shared" si="14"/>
        <v>1.1941557476145301</v>
      </c>
      <c r="E202">
        <v>5.1901879389478545E-2</v>
      </c>
      <c r="G202">
        <v>195</v>
      </c>
      <c r="H202">
        <f t="shared" ca="1" si="15"/>
        <v>2.7002684758802572E-2</v>
      </c>
    </row>
    <row r="203" spans="2:8" x14ac:dyDescent="0.45">
      <c r="B203" s="1">
        <v>38337</v>
      </c>
      <c r="C203" s="99">
        <v>43.148204999999997</v>
      </c>
      <c r="D203">
        <f t="shared" si="14"/>
        <v>-0.10483914835894947</v>
      </c>
      <c r="E203">
        <v>5.1889156938786041E-2</v>
      </c>
      <c r="G203">
        <v>196</v>
      </c>
      <c r="H203">
        <f t="shared" ca="1" si="15"/>
        <v>2.8749286824901434E-2</v>
      </c>
    </row>
    <row r="204" spans="2:8" x14ac:dyDescent="0.45">
      <c r="B204" s="1">
        <v>38653</v>
      </c>
      <c r="C204" s="99">
        <v>48.201622</v>
      </c>
      <c r="D204">
        <f t="shared" si="14"/>
        <v>-0.87808757888053102</v>
      </c>
      <c r="E204">
        <v>5.1888020904370613E-2</v>
      </c>
      <c r="G204">
        <v>197</v>
      </c>
      <c r="H204">
        <f t="shared" ca="1" si="15"/>
        <v>-1.2245963504347576E-2</v>
      </c>
    </row>
    <row r="205" spans="2:8" x14ac:dyDescent="0.45">
      <c r="B205" s="1">
        <v>43487</v>
      </c>
      <c r="C205" s="99">
        <v>395.37908900000002</v>
      </c>
      <c r="D205">
        <f t="shared" si="14"/>
        <v>42.924640815970577</v>
      </c>
      <c r="E205">
        <v>5.1845420059937641E-2</v>
      </c>
      <c r="G205">
        <v>198</v>
      </c>
      <c r="H205">
        <f t="shared" ca="1" si="15"/>
        <v>3.0092074424951879E-2</v>
      </c>
    </row>
    <row r="206" spans="2:8" x14ac:dyDescent="0.45">
      <c r="B206" s="1">
        <v>36451</v>
      </c>
      <c r="C206" s="99">
        <v>9.0013050000000003</v>
      </c>
      <c r="D206">
        <f t="shared" si="14"/>
        <v>-0.83107827056508266</v>
      </c>
      <c r="E206">
        <v>5.1843579414245555E-2</v>
      </c>
      <c r="G206">
        <v>199</v>
      </c>
      <c r="H206">
        <f t="shared" ca="1" si="15"/>
        <v>1.5514835467825032E-2</v>
      </c>
    </row>
    <row r="207" spans="2:8" x14ac:dyDescent="0.45">
      <c r="B207" s="1">
        <v>38646</v>
      </c>
      <c r="C207" s="99">
        <v>53.286839000000001</v>
      </c>
      <c r="D207">
        <f t="shared" si="14"/>
        <v>-0.91108970096187714</v>
      </c>
      <c r="E207">
        <v>5.1160775020318683E-2</v>
      </c>
      <c r="G207">
        <v>200</v>
      </c>
      <c r="H207">
        <f t="shared" ca="1" si="15"/>
        <v>1.782882184729984E-2</v>
      </c>
    </row>
    <row r="208" spans="2:8" x14ac:dyDescent="0.45">
      <c r="B208" s="1">
        <v>41556</v>
      </c>
      <c r="C208" s="99">
        <v>599.332581</v>
      </c>
      <c r="D208">
        <f t="shared" si="14"/>
        <v>3.9796233804744734</v>
      </c>
      <c r="E208">
        <v>5.0802093878570043E-2</v>
      </c>
      <c r="G208">
        <v>201</v>
      </c>
      <c r="H208">
        <f t="shared" ca="1" si="15"/>
        <v>7.8099852433485654E-3</v>
      </c>
    </row>
    <row r="209" spans="2:8" x14ac:dyDescent="0.45">
      <c r="B209" s="1">
        <v>39988</v>
      </c>
      <c r="C209" s="99">
        <v>120.35701</v>
      </c>
      <c r="D209">
        <f t="shared" si="14"/>
        <v>10.543190020052428</v>
      </c>
      <c r="E209">
        <v>5.0763225673552625E-2</v>
      </c>
      <c r="G209">
        <v>202</v>
      </c>
      <c r="H209">
        <f t="shared" ca="1" si="15"/>
        <v>9.1952308307343008E-4</v>
      </c>
    </row>
    <row r="210" spans="2:8" x14ac:dyDescent="0.45">
      <c r="B210" s="1">
        <v>37152</v>
      </c>
      <c r="C210" s="99">
        <v>10.426667999999999</v>
      </c>
      <c r="D210">
        <f t="shared" si="14"/>
        <v>-0.88657825595141271</v>
      </c>
      <c r="E210">
        <v>5.062433376637987E-2</v>
      </c>
      <c r="G210">
        <v>203</v>
      </c>
      <c r="H210">
        <f t="shared" ca="1" si="15"/>
        <v>-1.0123424128765948E-2</v>
      </c>
    </row>
    <row r="211" spans="2:8" x14ac:dyDescent="0.45">
      <c r="B211" s="1">
        <v>39884</v>
      </c>
      <c r="C211" s="99">
        <v>91.928298999999996</v>
      </c>
      <c r="D211">
        <f t="shared" si="14"/>
        <v>1.5389134138831615</v>
      </c>
      <c r="E211">
        <v>5.0605829524535739E-2</v>
      </c>
      <c r="G211">
        <v>204</v>
      </c>
      <c r="H211">
        <f t="shared" ca="1" si="15"/>
        <v>8.4229204234683389E-3</v>
      </c>
    </row>
    <row r="212" spans="2:8" x14ac:dyDescent="0.45">
      <c r="B212" s="1">
        <v>38281</v>
      </c>
      <c r="C212" s="99">
        <v>36.207732999999998</v>
      </c>
      <c r="D212">
        <f t="shared" si="14"/>
        <v>-0.8247300449814623</v>
      </c>
      <c r="E212">
        <v>5.047797419422384E-2</v>
      </c>
      <c r="G212">
        <v>205</v>
      </c>
      <c r="H212">
        <f t="shared" ca="1" si="15"/>
        <v>-3.2766143331214283E-2</v>
      </c>
    </row>
    <row r="213" spans="2:8" x14ac:dyDescent="0.45">
      <c r="B213" s="1">
        <v>40535</v>
      </c>
      <c r="C213" s="99">
        <v>206.58265700000001</v>
      </c>
      <c r="D213">
        <f t="shared" si="14"/>
        <v>14.417958937170127</v>
      </c>
      <c r="E213">
        <v>5.0440638111954206E-2</v>
      </c>
      <c r="G213">
        <v>206</v>
      </c>
      <c r="H213">
        <f t="shared" ca="1" si="15"/>
        <v>3.7702991743305174E-3</v>
      </c>
    </row>
    <row r="214" spans="2:8" x14ac:dyDescent="0.45">
      <c r="B214" s="1">
        <v>37272</v>
      </c>
      <c r="C214" s="99">
        <v>13.398833</v>
      </c>
      <c r="D214">
        <f t="shared" si="14"/>
        <v>-2.0808248494325055E-2</v>
      </c>
      <c r="E214">
        <v>5.0327534759070591E-2</v>
      </c>
      <c r="G214">
        <v>207</v>
      </c>
      <c r="H214">
        <f t="shared" ca="1" si="15"/>
        <v>1.2609023286038381E-3</v>
      </c>
    </row>
    <row r="215" spans="2:8" x14ac:dyDescent="0.45">
      <c r="B215" s="1">
        <v>37799</v>
      </c>
      <c r="C215" s="99">
        <v>13.683564000000001</v>
      </c>
      <c r="D215">
        <f t="shared" si="14"/>
        <v>0.22814553360019385</v>
      </c>
      <c r="E215">
        <v>5.0136885145945165E-2</v>
      </c>
      <c r="G215">
        <v>208</v>
      </c>
      <c r="H215">
        <f t="shared" ca="1" si="15"/>
        <v>1.0206377856041794E-2</v>
      </c>
    </row>
    <row r="216" spans="2:8" x14ac:dyDescent="0.45">
      <c r="B216" s="1">
        <v>36780</v>
      </c>
      <c r="C216" s="99">
        <v>11.141647000000001</v>
      </c>
      <c r="D216">
        <f t="shared" si="14"/>
        <v>9.5248269247043549E-3</v>
      </c>
      <c r="E216">
        <v>4.9894663262143757E-2</v>
      </c>
      <c r="G216">
        <v>209</v>
      </c>
      <c r="H216">
        <f t="shared" ca="1" si="15"/>
        <v>-1.3691965211870032E-2</v>
      </c>
    </row>
    <row r="217" spans="2:8" x14ac:dyDescent="0.45">
      <c r="B217" s="1">
        <v>36710</v>
      </c>
      <c r="C217" s="99">
        <v>11.036526</v>
      </c>
      <c r="D217">
        <f t="shared" si="14"/>
        <v>-0.10255364824316748</v>
      </c>
      <c r="E217">
        <v>4.9810147135731953E-2</v>
      </c>
      <c r="G217">
        <v>210</v>
      </c>
      <c r="H217">
        <f t="shared" ca="1" si="15"/>
        <v>-1.8922521584431883E-2</v>
      </c>
    </row>
    <row r="218" spans="2:8" x14ac:dyDescent="0.45">
      <c r="B218" s="1">
        <v>36549</v>
      </c>
      <c r="C218" s="99">
        <v>12.297700000000001</v>
      </c>
      <c r="D218">
        <f t="shared" si="14"/>
        <v>0.11604420289013317</v>
      </c>
      <c r="E218">
        <v>4.9657308146292323E-2</v>
      </c>
      <c r="G218">
        <v>211</v>
      </c>
      <c r="H218">
        <f t="shared" ca="1" si="15"/>
        <v>3.2464743558369313E-2</v>
      </c>
    </row>
    <row r="219" spans="2:8" x14ac:dyDescent="0.45">
      <c r="B219" s="1">
        <v>36621</v>
      </c>
      <c r="C219" s="99">
        <v>11.019007999999999</v>
      </c>
      <c r="D219">
        <f t="shared" si="14"/>
        <v>0.42089004725207113</v>
      </c>
      <c r="E219">
        <v>4.9212396179799223E-2</v>
      </c>
      <c r="G219">
        <v>212</v>
      </c>
      <c r="H219">
        <f t="shared" ca="1" si="15"/>
        <v>-2.7347109316434664E-3</v>
      </c>
    </row>
    <row r="220" spans="2:8" x14ac:dyDescent="0.45">
      <c r="B220" s="1">
        <v>36462</v>
      </c>
      <c r="C220" s="99">
        <v>7.7550039999999996</v>
      </c>
      <c r="D220">
        <f t="shared" si="14"/>
        <v>-0.15785420275602535</v>
      </c>
      <c r="E220">
        <v>4.9085544190355268E-2</v>
      </c>
      <c r="G220">
        <v>213</v>
      </c>
      <c r="H220">
        <f t="shared" ca="1" si="15"/>
        <v>-6.3354067477683386E-3</v>
      </c>
    </row>
    <row r="221" spans="2:8" x14ac:dyDescent="0.45">
      <c r="B221" s="1">
        <v>36805</v>
      </c>
      <c r="C221" s="99">
        <v>9.2086240000000004</v>
      </c>
      <c r="D221">
        <f t="shared" si="14"/>
        <v>-0.77756521332485395</v>
      </c>
      <c r="E221">
        <v>4.9007833192628247E-2</v>
      </c>
      <c r="G221">
        <v>214</v>
      </c>
      <c r="H221">
        <f t="shared" ca="1" si="15"/>
        <v>1.2685471677112791E-2</v>
      </c>
    </row>
    <row r="222" spans="2:8" x14ac:dyDescent="0.45">
      <c r="B222" s="1">
        <v>38314</v>
      </c>
      <c r="C222" s="99">
        <v>41.399208000000002</v>
      </c>
      <c r="D222">
        <f t="shared" si="14"/>
        <v>2.7388789253786774</v>
      </c>
      <c r="E222">
        <v>4.8864916434016026E-2</v>
      </c>
      <c r="G222">
        <v>215</v>
      </c>
      <c r="H222">
        <f t="shared" ca="1" si="15"/>
        <v>-1.7480952396107974E-2</v>
      </c>
    </row>
    <row r="223" spans="2:8" x14ac:dyDescent="0.45">
      <c r="B223" s="1">
        <v>36523</v>
      </c>
      <c r="C223" s="99">
        <v>11.072626</v>
      </c>
      <c r="D223">
        <f t="shared" si="14"/>
        <v>-0.43996764215631834</v>
      </c>
      <c r="E223">
        <v>4.8853222654251738E-2</v>
      </c>
      <c r="G223">
        <v>216</v>
      </c>
      <c r="H223">
        <f t="shared" ca="1" si="15"/>
        <v>-3.2054153780258839E-2</v>
      </c>
    </row>
    <row r="224" spans="2:8" x14ac:dyDescent="0.45">
      <c r="B224" s="1">
        <v>37894</v>
      </c>
      <c r="C224" s="99">
        <v>19.771404</v>
      </c>
      <c r="D224">
        <f t="shared" si="14"/>
        <v>-0.73655199079732325</v>
      </c>
      <c r="E224">
        <v>4.8811632802588489E-2</v>
      </c>
      <c r="G224">
        <v>217</v>
      </c>
      <c r="H224">
        <f t="shared" ca="1" si="15"/>
        <v>3.250447261218696E-2</v>
      </c>
    </row>
    <row r="225" spans="2:8" x14ac:dyDescent="0.45">
      <c r="B225" s="1">
        <v>38826</v>
      </c>
      <c r="C225" s="99">
        <v>75.048598999999996</v>
      </c>
      <c r="D225">
        <f t="shared" si="14"/>
        <v>5.0418058099185847</v>
      </c>
      <c r="E225">
        <v>4.8640149627604101E-2</v>
      </c>
      <c r="G225">
        <v>218</v>
      </c>
      <c r="H225">
        <f t="shared" ca="1" si="15"/>
        <v>-7.0579542162854808E-3</v>
      </c>
    </row>
    <row r="226" spans="2:8" x14ac:dyDescent="0.45">
      <c r="B226" s="1">
        <v>37267</v>
      </c>
      <c r="C226" s="99">
        <v>12.421550999999999</v>
      </c>
      <c r="D226">
        <f t="shared" si="14"/>
        <v>-0.89393777394066032</v>
      </c>
      <c r="E226">
        <v>4.8638775964181757E-2</v>
      </c>
      <c r="G226">
        <v>219</v>
      </c>
      <c r="H226">
        <f t="shared" ca="1" si="15"/>
        <v>-1.3611318054382184E-2</v>
      </c>
    </row>
    <row r="227" spans="2:8" x14ac:dyDescent="0.45">
      <c r="B227" s="1">
        <v>39512</v>
      </c>
      <c r="C227" s="99">
        <v>117.115692</v>
      </c>
      <c r="D227">
        <f t="shared" si="14"/>
        <v>6.5306932369996717</v>
      </c>
      <c r="E227">
        <v>4.8499261430794638E-2</v>
      </c>
      <c r="G227">
        <v>220</v>
      </c>
      <c r="H227">
        <f t="shared" ca="1" si="15"/>
        <v>-2.412660741326687E-2</v>
      </c>
    </row>
    <row r="228" spans="2:8" x14ac:dyDescent="0.45">
      <c r="B228" s="1">
        <v>36606</v>
      </c>
      <c r="C228" s="99">
        <v>15.551781</v>
      </c>
      <c r="D228">
        <f t="shared" si="14"/>
        <v>-0.96473147832432971</v>
      </c>
      <c r="E228">
        <v>4.8494214491686005E-2</v>
      </c>
      <c r="G228">
        <v>221</v>
      </c>
      <c r="H228">
        <f t="shared" ca="1" si="15"/>
        <v>1.7701276338056588E-2</v>
      </c>
    </row>
    <row r="229" spans="2:8" x14ac:dyDescent="0.45">
      <c r="B229" s="1">
        <v>42961</v>
      </c>
      <c r="C229" s="99">
        <v>440.95358299999998</v>
      </c>
      <c r="D229">
        <f t="shared" si="14"/>
        <v>89.985162079995305</v>
      </c>
      <c r="E229">
        <v>4.8444332628198916E-2</v>
      </c>
      <c r="G229">
        <v>222</v>
      </c>
      <c r="H229">
        <f t="shared" ca="1" si="15"/>
        <v>1.1090186570111505E-2</v>
      </c>
    </row>
    <row r="230" spans="2:8" x14ac:dyDescent="0.45">
      <c r="B230" s="1">
        <v>36399</v>
      </c>
      <c r="C230" s="99">
        <v>4.8464340000000004</v>
      </c>
      <c r="D230">
        <f t="shared" si="14"/>
        <v>-0.81163057962368979</v>
      </c>
      <c r="E230">
        <v>4.8404884272609472E-2</v>
      </c>
      <c r="G230">
        <v>223</v>
      </c>
      <c r="H230">
        <f t="shared" ca="1" si="15"/>
        <v>4.1821368068070727E-2</v>
      </c>
    </row>
    <row r="231" spans="2:8" x14ac:dyDescent="0.45">
      <c r="B231" s="1">
        <v>38020</v>
      </c>
      <c r="C231" s="99">
        <v>25.728348</v>
      </c>
      <c r="D231">
        <f t="shared" si="14"/>
        <v>16.65579892644752</v>
      </c>
      <c r="E231">
        <v>4.8383242785454028E-2</v>
      </c>
      <c r="G231">
        <v>224</v>
      </c>
      <c r="H231">
        <f t="shared" ca="1" si="15"/>
        <v>5.2633037708841764E-3</v>
      </c>
    </row>
    <row r="232" spans="2:8" x14ac:dyDescent="0.45">
      <c r="B232" s="1">
        <v>35796</v>
      </c>
      <c r="C232" s="99">
        <v>1.4572179999999999</v>
      </c>
      <c r="D232">
        <f t="shared" si="14"/>
        <v>-0.98675122021009298</v>
      </c>
      <c r="E232">
        <v>4.8247415561088136E-2</v>
      </c>
      <c r="G232">
        <v>225</v>
      </c>
      <c r="H232">
        <f t="shared" ca="1" si="15"/>
        <v>6.5502471174985807E-3</v>
      </c>
    </row>
    <row r="233" spans="2:8" x14ac:dyDescent="0.45">
      <c r="B233" s="1">
        <v>39440</v>
      </c>
      <c r="C233" s="99">
        <v>109.988846</v>
      </c>
      <c r="D233">
        <f t="shared" si="14"/>
        <v>0.59888865969160721</v>
      </c>
      <c r="E233">
        <v>4.7889031169599861E-2</v>
      </c>
      <c r="G233">
        <v>226</v>
      </c>
      <c r="H233">
        <f t="shared" ca="1" si="15"/>
        <v>-3.8479622383442463E-2</v>
      </c>
    </row>
    <row r="234" spans="2:8" x14ac:dyDescent="0.45">
      <c r="B234" s="1">
        <v>38860</v>
      </c>
      <c r="C234" s="99">
        <v>68.790809999999993</v>
      </c>
      <c r="D234">
        <f t="shared" si="14"/>
        <v>31.026843756561604</v>
      </c>
      <c r="E234">
        <v>4.7813581977781849E-2</v>
      </c>
      <c r="G234">
        <v>227</v>
      </c>
      <c r="H234">
        <f t="shared" ca="1" si="15"/>
        <v>-8.5923317325036896E-3</v>
      </c>
    </row>
    <row r="235" spans="2:8" x14ac:dyDescent="0.45">
      <c r="B235" s="1">
        <v>36237</v>
      </c>
      <c r="C235" s="99">
        <v>2.1479110000000001</v>
      </c>
      <c r="D235">
        <f t="shared" si="14"/>
        <v>0.32061786326488972</v>
      </c>
      <c r="E235">
        <v>4.7737442117180784E-2</v>
      </c>
      <c r="G235">
        <v>228</v>
      </c>
      <c r="H235">
        <f t="shared" ca="1" si="15"/>
        <v>6.9404299685377029E-3</v>
      </c>
    </row>
    <row r="236" spans="2:8" x14ac:dyDescent="0.45">
      <c r="B236" s="1">
        <v>35878</v>
      </c>
      <c r="C236" s="99">
        <v>1.626444</v>
      </c>
      <c r="D236">
        <f t="shared" si="14"/>
        <v>-0.99586671914347891</v>
      </c>
      <c r="E236">
        <v>4.7599295092441984E-2</v>
      </c>
      <c r="G236">
        <v>229</v>
      </c>
      <c r="H236">
        <f t="shared" ca="1" si="15"/>
        <v>1.9722049290142745E-2</v>
      </c>
    </row>
    <row r="237" spans="2:8" x14ac:dyDescent="0.45">
      <c r="B237" s="1">
        <v>41366</v>
      </c>
      <c r="C237" s="99">
        <v>393.49951199999998</v>
      </c>
      <c r="D237">
        <f t="shared" si="14"/>
        <v>34.10627955321204</v>
      </c>
      <c r="E237">
        <v>4.7560693465700021E-2</v>
      </c>
      <c r="G237">
        <v>230</v>
      </c>
      <c r="H237">
        <f t="shared" ca="1" si="15"/>
        <v>-5.7426818437770148E-3</v>
      </c>
    </row>
    <row r="238" spans="2:8" x14ac:dyDescent="0.45">
      <c r="B238" s="1">
        <v>36910</v>
      </c>
      <c r="C238" s="99">
        <v>11.208807</v>
      </c>
      <c r="D238">
        <f t="shared" si="14"/>
        <v>-0.84674676570495333</v>
      </c>
      <c r="E238">
        <v>4.7480592445562131E-2</v>
      </c>
      <c r="G238">
        <v>231</v>
      </c>
      <c r="H238">
        <f t="shared" ca="1" si="15"/>
        <v>-5.5700137058754366E-3</v>
      </c>
    </row>
    <row r="239" spans="2:8" x14ac:dyDescent="0.45">
      <c r="B239" s="1">
        <v>38812</v>
      </c>
      <c r="C239" s="99">
        <v>73.139122</v>
      </c>
      <c r="D239">
        <f t="shared" si="14"/>
        <v>36.636809179498449</v>
      </c>
      <c r="E239">
        <v>4.7341537034399694E-2</v>
      </c>
      <c r="G239">
        <v>232</v>
      </c>
      <c r="H239">
        <f t="shared" ca="1" si="15"/>
        <v>-1.3294381786439619E-2</v>
      </c>
    </row>
    <row r="240" spans="2:8" x14ac:dyDescent="0.45">
      <c r="B240" s="1">
        <v>36166</v>
      </c>
      <c r="C240" s="99">
        <v>1.943287</v>
      </c>
      <c r="D240">
        <f t="shared" si="14"/>
        <v>-0.81871007056295686</v>
      </c>
      <c r="E240">
        <v>4.7259850225696232E-2</v>
      </c>
      <c r="G240">
        <v>233</v>
      </c>
      <c r="H240">
        <f t="shared" ca="1" si="15"/>
        <v>1.1036856057090681E-3</v>
      </c>
    </row>
    <row r="241" spans="2:8" x14ac:dyDescent="0.45">
      <c r="B241" s="1">
        <v>37011</v>
      </c>
      <c r="C241" s="99">
        <v>10.719222</v>
      </c>
      <c r="D241">
        <f t="shared" si="14"/>
        <v>-0.5755806879473232</v>
      </c>
      <c r="E241">
        <v>4.7161746358821865E-2</v>
      </c>
      <c r="G241">
        <v>234</v>
      </c>
      <c r="H241">
        <f t="shared" ca="1" si="15"/>
        <v>6.281335983324034E-3</v>
      </c>
    </row>
    <row r="242" spans="2:8" x14ac:dyDescent="0.45">
      <c r="B242" s="1">
        <v>37958</v>
      </c>
      <c r="C242" s="99">
        <v>25.256207</v>
      </c>
      <c r="D242">
        <f t="shared" si="14"/>
        <v>-0.1041190569759789</v>
      </c>
      <c r="E242">
        <v>4.697242935781798E-2</v>
      </c>
      <c r="G242">
        <v>235</v>
      </c>
      <c r="H242">
        <f t="shared" ca="1" si="15"/>
        <v>3.4056483318093154E-2</v>
      </c>
    </row>
    <row r="243" spans="2:8" x14ac:dyDescent="0.45">
      <c r="B243" s="1">
        <v>38183</v>
      </c>
      <c r="C243" s="99">
        <v>28.191476999999999</v>
      </c>
      <c r="D243">
        <f t="shared" si="14"/>
        <v>-0.76106087582933446</v>
      </c>
      <c r="E243">
        <v>4.6851405650228273E-2</v>
      </c>
      <c r="G243">
        <v>236</v>
      </c>
      <c r="H243">
        <f t="shared" ca="1" si="15"/>
        <v>2.4347987427591821E-2</v>
      </c>
    </row>
    <row r="244" spans="2:8" x14ac:dyDescent="0.45">
      <c r="B244" s="1">
        <v>39559</v>
      </c>
      <c r="C244" s="99">
        <v>117.986023</v>
      </c>
      <c r="D244">
        <f t="shared" si="14"/>
        <v>-0.84999293446592994</v>
      </c>
      <c r="E244">
        <v>4.680288445393499E-2</v>
      </c>
      <c r="G244">
        <v>237</v>
      </c>
      <c r="H244">
        <f t="shared" ca="1" si="15"/>
        <v>-6.9466536518253495E-4</v>
      </c>
    </row>
    <row r="245" spans="2:8" x14ac:dyDescent="0.45">
      <c r="B245" s="1">
        <v>44468</v>
      </c>
      <c r="C245" s="99">
        <v>786.53643799999998</v>
      </c>
      <c r="D245">
        <f t="shared" si="14"/>
        <v>68.006215974448963</v>
      </c>
      <c r="E245">
        <v>4.6703702469286013E-2</v>
      </c>
      <c r="G245">
        <v>238</v>
      </c>
      <c r="H245">
        <f t="shared" ca="1" si="15"/>
        <v>1.0830077809413479E-2</v>
      </c>
    </row>
    <row r="246" spans="2:8" x14ac:dyDescent="0.45">
      <c r="B246" s="1">
        <v>37232</v>
      </c>
      <c r="C246" s="99">
        <v>11.398052</v>
      </c>
      <c r="D246">
        <f t="shared" si="14"/>
        <v>-0.87421174534026891</v>
      </c>
      <c r="E246">
        <v>4.6677104616726695E-2</v>
      </c>
      <c r="G246">
        <v>239</v>
      </c>
      <c r="H246">
        <f t="shared" ca="1" si="15"/>
        <v>-5.8588190113826044E-2</v>
      </c>
    </row>
    <row r="247" spans="2:8" x14ac:dyDescent="0.45">
      <c r="B247" s="1">
        <v>39182</v>
      </c>
      <c r="C247" s="99">
        <v>90.613006999999996</v>
      </c>
      <c r="D247">
        <f t="shared" si="14"/>
        <v>-0.88879510264533512</v>
      </c>
      <c r="E247">
        <v>4.6524914002379347E-2</v>
      </c>
      <c r="G247">
        <v>240</v>
      </c>
      <c r="H247">
        <f t="shared" ca="1" si="15"/>
        <v>-1.6812608211416669E-2</v>
      </c>
    </row>
    <row r="248" spans="2:8" x14ac:dyDescent="0.45">
      <c r="B248" s="1">
        <v>42398</v>
      </c>
      <c r="C248" s="99">
        <v>814.82928500000003</v>
      </c>
      <c r="D248">
        <f t="shared" si="14"/>
        <v>0.22079349054594744</v>
      </c>
      <c r="E248">
        <v>4.6514451952405E-2</v>
      </c>
      <c r="G248">
        <v>241</v>
      </c>
      <c r="H248">
        <f t="shared" ca="1" si="15"/>
        <v>-3.6713124929523437E-2</v>
      </c>
    </row>
    <row r="249" spans="2:8" x14ac:dyDescent="0.45">
      <c r="B249" s="1">
        <v>42699</v>
      </c>
      <c r="C249" s="99">
        <v>667.45874000000003</v>
      </c>
      <c r="D249">
        <f t="shared" si="14"/>
        <v>59.066135328234253</v>
      </c>
      <c r="E249">
        <v>4.6373478564548432E-2</v>
      </c>
      <c r="G249">
        <v>242</v>
      </c>
      <c r="H249">
        <f t="shared" ca="1" si="15"/>
        <v>-1.8644531824709133E-2</v>
      </c>
    </row>
    <row r="250" spans="2:8" x14ac:dyDescent="0.45">
      <c r="B250" s="1">
        <v>37686</v>
      </c>
      <c r="C250" s="99">
        <v>11.112064</v>
      </c>
      <c r="D250">
        <f t="shared" si="14"/>
        <v>-0.97340356907973624</v>
      </c>
      <c r="E250">
        <v>4.6372628737132882E-2</v>
      </c>
      <c r="G250">
        <v>243</v>
      </c>
      <c r="H250">
        <f t="shared" ca="1" si="15"/>
        <v>-1.0678232695883241E-2</v>
      </c>
    </row>
    <row r="251" spans="2:8" x14ac:dyDescent="0.45">
      <c r="B251" s="1">
        <v>43929</v>
      </c>
      <c r="C251" s="99">
        <v>417.80282599999998</v>
      </c>
      <c r="D251">
        <f t="shared" si="14"/>
        <v>3.3068313294522147</v>
      </c>
      <c r="E251">
        <v>4.6364018448530109E-2</v>
      </c>
      <c r="G251">
        <v>244</v>
      </c>
      <c r="H251">
        <f t="shared" ca="1" si="15"/>
        <v>2.4585577199547175E-2</v>
      </c>
    </row>
    <row r="252" spans="2:8" x14ac:dyDescent="0.45">
      <c r="B252" s="1">
        <v>39895</v>
      </c>
      <c r="C252" s="99">
        <v>97.009331000000003</v>
      </c>
      <c r="D252">
        <f t="shared" si="14"/>
        <v>9.1391682292025944</v>
      </c>
      <c r="E252">
        <v>4.6362618479191209E-2</v>
      </c>
      <c r="G252">
        <v>245</v>
      </c>
      <c r="H252">
        <f t="shared" ca="1" si="15"/>
        <v>3.3180042730843427E-2</v>
      </c>
    </row>
    <row r="253" spans="2:8" x14ac:dyDescent="0.45">
      <c r="B253" s="1">
        <v>36789</v>
      </c>
      <c r="C253" s="99">
        <v>9.5677800000000008</v>
      </c>
      <c r="D253">
        <f t="shared" si="14"/>
        <v>-0.97958073182111827</v>
      </c>
      <c r="E253">
        <v>4.6301090778658294E-2</v>
      </c>
      <c r="G253">
        <v>246</v>
      </c>
      <c r="H253">
        <f t="shared" ca="1" si="15"/>
        <v>-1.569698150848399E-2</v>
      </c>
    </row>
    <row r="254" spans="2:8" x14ac:dyDescent="0.45">
      <c r="B254" s="1">
        <v>41421</v>
      </c>
      <c r="C254" s="99">
        <v>468.56625400000001</v>
      </c>
      <c r="D254">
        <f t="shared" si="14"/>
        <v>-0.40428207431273167</v>
      </c>
      <c r="E254">
        <v>4.6292191134301053E-2</v>
      </c>
      <c r="G254">
        <v>247</v>
      </c>
      <c r="H254">
        <f t="shared" ca="1" si="15"/>
        <v>-6.1790562493187068E-3</v>
      </c>
    </row>
    <row r="255" spans="2:8" x14ac:dyDescent="0.45">
      <c r="B255" s="1">
        <v>41871</v>
      </c>
      <c r="C255" s="99">
        <v>786.55725099999995</v>
      </c>
      <c r="D255">
        <f t="shared" si="14"/>
        <v>246.59825173416337</v>
      </c>
      <c r="E255">
        <v>4.5940038224603574E-2</v>
      </c>
      <c r="G255">
        <v>248</v>
      </c>
      <c r="H255">
        <f t="shared" ca="1" si="15"/>
        <v>-3.3379229804026592E-2</v>
      </c>
    </row>
    <row r="256" spans="2:8" x14ac:dyDescent="0.45">
      <c r="B256" s="1">
        <v>36311</v>
      </c>
      <c r="C256" s="99">
        <v>3.1767479999999999</v>
      </c>
      <c r="D256">
        <f t="shared" si="14"/>
        <v>-0.70654449376710926</v>
      </c>
      <c r="E256">
        <v>4.5816107438228837E-2</v>
      </c>
      <c r="G256">
        <v>249</v>
      </c>
      <c r="H256">
        <f t="shared" ca="1" si="15"/>
        <v>-2.2640494612402026E-2</v>
      </c>
    </row>
    <row r="257" spans="2:8" x14ac:dyDescent="0.45">
      <c r="B257" s="1">
        <v>37085</v>
      </c>
      <c r="C257" s="99">
        <v>10.825314000000001</v>
      </c>
      <c r="D257">
        <f t="shared" si="14"/>
        <v>-0.89361997083099987</v>
      </c>
      <c r="E257">
        <v>4.5497373825406973E-2</v>
      </c>
      <c r="G257">
        <v>250</v>
      </c>
      <c r="H257">
        <f t="shared" ca="1" si="15"/>
        <v>5.7692185787061624E-3</v>
      </c>
    </row>
    <row r="258" spans="2:8" x14ac:dyDescent="0.45">
      <c r="B258" s="1">
        <v>39458</v>
      </c>
      <c r="C258" s="99">
        <v>101.760773</v>
      </c>
      <c r="D258">
        <f t="shared" si="14"/>
        <v>2.1284927960974804</v>
      </c>
      <c r="E258">
        <v>4.5483680936379667E-2</v>
      </c>
      <c r="G258">
        <v>251</v>
      </c>
      <c r="H258">
        <f t="shared" ca="1" si="15"/>
        <v>-1.3101738131630397E-2</v>
      </c>
    </row>
    <row r="259" spans="2:8" x14ac:dyDescent="0.45">
      <c r="B259" s="1">
        <v>38139</v>
      </c>
      <c r="C259" s="99">
        <v>32.527092000000003</v>
      </c>
      <c r="D259">
        <f t="shared" si="14"/>
        <v>24.686617363115523</v>
      </c>
      <c r="E259">
        <v>4.5460815916749553E-2</v>
      </c>
      <c r="G259">
        <v>252</v>
      </c>
      <c r="H259">
        <f t="shared" ca="1" si="15"/>
        <v>4.9511018997472414E-2</v>
      </c>
    </row>
    <row r="260" spans="2:8" x14ac:dyDescent="0.45">
      <c r="B260" s="1">
        <v>35395</v>
      </c>
      <c r="C260" s="99">
        <v>1.266305</v>
      </c>
      <c r="D260">
        <f t="shared" si="14"/>
        <v>-0.99825679721097793</v>
      </c>
      <c r="E260">
        <v>4.5453907495486057E-2</v>
      </c>
      <c r="G260">
        <v>253</v>
      </c>
      <c r="H260">
        <f t="shared" ca="1" si="15"/>
        <v>2.065066415891896E-2</v>
      </c>
    </row>
    <row r="261" spans="2:8" x14ac:dyDescent="0.45">
      <c r="B261" s="1">
        <v>41845</v>
      </c>
      <c r="C261" s="99">
        <v>726.42437700000005</v>
      </c>
      <c r="D261">
        <f t="shared" si="14"/>
        <v>69.03876752874902</v>
      </c>
      <c r="E261">
        <v>4.5442346986743543E-2</v>
      </c>
      <c r="G261">
        <v>254</v>
      </c>
      <c r="H261">
        <f t="shared" ca="1" si="15"/>
        <v>-1.5365316453880826E-2</v>
      </c>
    </row>
    <row r="262" spans="2:8" x14ac:dyDescent="0.45">
      <c r="B262" s="1">
        <v>36970</v>
      </c>
      <c r="C262" s="99">
        <v>10.371746999999999</v>
      </c>
      <c r="D262">
        <f t="shared" si="14"/>
        <v>-0.10716394452057576</v>
      </c>
      <c r="E262">
        <v>4.5320885661963572E-2</v>
      </c>
      <c r="G262">
        <v>255</v>
      </c>
      <c r="H262">
        <f t="shared" ca="1" si="15"/>
        <v>3.6223568691216158E-2</v>
      </c>
    </row>
    <row r="263" spans="2:8" x14ac:dyDescent="0.45">
      <c r="B263" s="1">
        <v>36921</v>
      </c>
      <c r="C263" s="99">
        <v>11.616631</v>
      </c>
      <c r="D263">
        <f t="shared" si="14"/>
        <v>-0.19108155977130636</v>
      </c>
      <c r="E263">
        <v>4.5096486692701943E-2</v>
      </c>
      <c r="G263">
        <v>256</v>
      </c>
      <c r="H263">
        <f t="shared" ca="1" si="15"/>
        <v>-3.2585422617367947E-3</v>
      </c>
    </row>
    <row r="264" spans="2:8" x14ac:dyDescent="0.45">
      <c r="B264" s="1">
        <v>37804</v>
      </c>
      <c r="C264" s="99">
        <v>14.360695</v>
      </c>
      <c r="D264">
        <f t="shared" ref="D264:D327" si="16">C264/C265-1</f>
        <v>-0.93347339440028831</v>
      </c>
      <c r="E264">
        <v>4.5086761654827834E-2</v>
      </c>
      <c r="G264">
        <v>257</v>
      </c>
      <c r="H264">
        <f t="shared" ca="1" si="15"/>
        <v>-6.7108156832710007E-3</v>
      </c>
    </row>
    <row r="265" spans="2:8" x14ac:dyDescent="0.45">
      <c r="B265" s="1">
        <v>40536</v>
      </c>
      <c r="C265" s="99">
        <v>215.86393699999999</v>
      </c>
      <c r="D265">
        <f t="shared" si="16"/>
        <v>16.436143450010771</v>
      </c>
      <c r="E265">
        <v>4.4927682385264234E-2</v>
      </c>
      <c r="G265">
        <v>258</v>
      </c>
      <c r="H265">
        <f t="shared" ref="H265:H328" ca="1" si="17">_xlfn.NORM.INV(RAND(),N$10,N$11)</f>
        <v>1.7160810932285005E-2</v>
      </c>
    </row>
    <row r="266" spans="2:8" x14ac:dyDescent="0.45">
      <c r="B266" s="1">
        <v>37397</v>
      </c>
      <c r="C266" s="99">
        <v>12.380257</v>
      </c>
      <c r="D266">
        <f t="shared" si="16"/>
        <v>-0.61312558879547463</v>
      </c>
      <c r="E266">
        <v>4.489256482377213E-2</v>
      </c>
      <c r="G266">
        <v>259</v>
      </c>
      <c r="H266">
        <f t="shared" ca="1" si="17"/>
        <v>-9.1940963951303873E-3</v>
      </c>
    </row>
    <row r="267" spans="2:8" x14ac:dyDescent="0.45">
      <c r="B267" s="1">
        <v>38134</v>
      </c>
      <c r="C267" s="99">
        <v>32.000712999999998</v>
      </c>
      <c r="D267">
        <f t="shared" si="16"/>
        <v>0.16313752555347105</v>
      </c>
      <c r="E267">
        <v>4.4801834892338688E-2</v>
      </c>
      <c r="G267">
        <v>260</v>
      </c>
      <c r="H267">
        <f t="shared" ca="1" si="17"/>
        <v>2.0065440963584164E-2</v>
      </c>
    </row>
    <row r="268" spans="2:8" x14ac:dyDescent="0.45">
      <c r="B268" s="1">
        <v>38050</v>
      </c>
      <c r="C268" s="99">
        <v>27.512407</v>
      </c>
      <c r="D268">
        <f t="shared" si="16"/>
        <v>-0.75299300764720978</v>
      </c>
      <c r="E268">
        <v>4.4785079814824602E-2</v>
      </c>
      <c r="G268">
        <v>261</v>
      </c>
      <c r="H268">
        <f t="shared" ca="1" si="17"/>
        <v>4.030602106107524E-2</v>
      </c>
    </row>
    <row r="269" spans="2:8" x14ac:dyDescent="0.45">
      <c r="B269" s="1">
        <v>39506</v>
      </c>
      <c r="C269" s="99">
        <v>111.38311</v>
      </c>
      <c r="D269">
        <f t="shared" si="16"/>
        <v>2.430676338739552</v>
      </c>
      <c r="E269">
        <v>4.4644297715837222E-2</v>
      </c>
      <c r="G269">
        <v>262</v>
      </c>
      <c r="H269">
        <f t="shared" ca="1" si="17"/>
        <v>-2.8923679910014249E-2</v>
      </c>
    </row>
    <row r="270" spans="2:8" x14ac:dyDescent="0.45">
      <c r="B270" s="1">
        <v>38153</v>
      </c>
      <c r="C270" s="99">
        <v>32.466808</v>
      </c>
      <c r="D270">
        <f t="shared" si="16"/>
        <v>-0.73904578590008785</v>
      </c>
      <c r="E270">
        <v>4.4602375338242073E-2</v>
      </c>
      <c r="G270">
        <v>263</v>
      </c>
      <c r="H270">
        <f t="shared" ca="1" si="17"/>
        <v>1.4045733421264547E-2</v>
      </c>
    </row>
    <row r="271" spans="2:8" x14ac:dyDescent="0.45">
      <c r="B271" s="1">
        <v>39629</v>
      </c>
      <c r="C271" s="99">
        <v>124.41572600000001</v>
      </c>
      <c r="D271">
        <f t="shared" si="16"/>
        <v>0.90062616188587241</v>
      </c>
      <c r="E271">
        <v>4.4510828541721059E-2</v>
      </c>
      <c r="G271">
        <v>264</v>
      </c>
      <c r="H271">
        <f t="shared" ca="1" si="17"/>
        <v>-1.8737723912507252E-2</v>
      </c>
    </row>
    <row r="272" spans="2:8" x14ac:dyDescent="0.45">
      <c r="B272" s="1">
        <v>38754</v>
      </c>
      <c r="C272" s="99">
        <v>65.460387999999995</v>
      </c>
      <c r="D272">
        <f t="shared" si="16"/>
        <v>-0.87711907449083337</v>
      </c>
      <c r="E272">
        <v>4.4365253685761052E-2</v>
      </c>
      <c r="G272">
        <v>265</v>
      </c>
      <c r="H272">
        <f t="shared" ca="1" si="17"/>
        <v>-2.1286490113318145E-2</v>
      </c>
    </row>
    <row r="273" spans="2:8" x14ac:dyDescent="0.45">
      <c r="B273" s="1">
        <v>44071</v>
      </c>
      <c r="C273" s="99">
        <v>532.71398899999997</v>
      </c>
      <c r="D273">
        <f t="shared" si="16"/>
        <v>55.088724304047439</v>
      </c>
      <c r="E273">
        <v>4.4152291235988406E-2</v>
      </c>
      <c r="G273">
        <v>266</v>
      </c>
      <c r="H273">
        <f t="shared" ca="1" si="17"/>
        <v>-1.6444029377441906E-3</v>
      </c>
    </row>
    <row r="274" spans="2:8" x14ac:dyDescent="0.45">
      <c r="B274" s="1">
        <v>36824</v>
      </c>
      <c r="C274" s="99">
        <v>9.4977020000000003</v>
      </c>
      <c r="D274">
        <f t="shared" si="16"/>
        <v>1.8852881231945497</v>
      </c>
      <c r="E274">
        <v>4.4083057885218047E-2</v>
      </c>
      <c r="G274">
        <v>267</v>
      </c>
      <c r="H274">
        <f t="shared" ca="1" si="17"/>
        <v>-1.8861664846420052E-2</v>
      </c>
    </row>
    <row r="275" spans="2:8" x14ac:dyDescent="0.45">
      <c r="B275" s="1">
        <v>36290</v>
      </c>
      <c r="C275" s="99">
        <v>3.2917689999999999</v>
      </c>
      <c r="D275">
        <f t="shared" si="16"/>
        <v>-0.99197973990810295</v>
      </c>
      <c r="E275">
        <v>4.3933928172178671E-2</v>
      </c>
      <c r="G275">
        <v>268</v>
      </c>
      <c r="H275">
        <f t="shared" ca="1" si="17"/>
        <v>-9.5629040083191948E-3</v>
      </c>
    </row>
    <row r="276" spans="2:8" x14ac:dyDescent="0.45">
      <c r="B276" s="1">
        <v>43503</v>
      </c>
      <c r="C276" s="99">
        <v>410.43170199999997</v>
      </c>
      <c r="D276">
        <f t="shared" si="16"/>
        <v>0.74001818729690405</v>
      </c>
      <c r="E276">
        <v>4.3926892039890308E-2</v>
      </c>
      <c r="G276">
        <v>269</v>
      </c>
      <c r="H276">
        <f t="shared" ca="1" si="17"/>
        <v>-2.7560418365935684E-2</v>
      </c>
    </row>
    <row r="277" spans="2:8" x14ac:dyDescent="0.45">
      <c r="B277" s="1">
        <v>40875</v>
      </c>
      <c r="C277" s="99">
        <v>235.87782300000001</v>
      </c>
      <c r="D277">
        <f t="shared" si="16"/>
        <v>1.3610639524016803</v>
      </c>
      <c r="E277">
        <v>4.3911437007718934E-2</v>
      </c>
      <c r="G277">
        <v>270</v>
      </c>
      <c r="H277">
        <f t="shared" ca="1" si="17"/>
        <v>-3.5713366724862229E-2</v>
      </c>
    </row>
    <row r="278" spans="2:8" x14ac:dyDescent="0.45">
      <c r="B278" s="1">
        <v>39911</v>
      </c>
      <c r="C278" s="99">
        <v>99.903191000000007</v>
      </c>
      <c r="D278">
        <f t="shared" si="16"/>
        <v>-0.52832422197204842</v>
      </c>
      <c r="E278">
        <v>4.3884571453565391E-2</v>
      </c>
      <c r="G278">
        <v>271</v>
      </c>
      <c r="H278">
        <f t="shared" ca="1" si="17"/>
        <v>-2.8319478712723587E-2</v>
      </c>
    </row>
    <row r="279" spans="2:8" x14ac:dyDescent="0.45">
      <c r="B279" s="1">
        <v>40693</v>
      </c>
      <c r="C279" s="99">
        <v>211.80479399999999</v>
      </c>
      <c r="D279">
        <f t="shared" si="16"/>
        <v>6.2267284225197095</v>
      </c>
      <c r="E279">
        <v>4.37127560543209E-2</v>
      </c>
      <c r="G279">
        <v>272</v>
      </c>
      <c r="H279">
        <f t="shared" ca="1" si="17"/>
        <v>-4.1072411191218107E-3</v>
      </c>
    </row>
    <row r="280" spans="2:8" x14ac:dyDescent="0.45">
      <c r="B280" s="1">
        <v>38126</v>
      </c>
      <c r="C280" s="99">
        <v>29.308530999999999</v>
      </c>
      <c r="D280">
        <f t="shared" si="16"/>
        <v>18.274814361278501</v>
      </c>
      <c r="E280">
        <v>4.3640087146000539E-2</v>
      </c>
      <c r="G280">
        <v>273</v>
      </c>
      <c r="H280">
        <f t="shared" ca="1" si="17"/>
        <v>2.5563095565068392E-2</v>
      </c>
    </row>
    <row r="281" spans="2:8" x14ac:dyDescent="0.45">
      <c r="B281" s="1">
        <v>35797</v>
      </c>
      <c r="C281" s="99">
        <v>1.5205610000000001</v>
      </c>
      <c r="D281">
        <f t="shared" si="16"/>
        <v>-0.99759026876569479</v>
      </c>
      <c r="E281">
        <v>4.3468444666481032E-2</v>
      </c>
      <c r="G281">
        <v>274</v>
      </c>
      <c r="H281">
        <f t="shared" ca="1" si="17"/>
        <v>1.3308616206138263E-2</v>
      </c>
    </row>
    <row r="282" spans="2:8" x14ac:dyDescent="0.45">
      <c r="B282" s="1">
        <v>42772</v>
      </c>
      <c r="C282" s="99">
        <v>631.00854500000003</v>
      </c>
      <c r="D282">
        <f t="shared" si="16"/>
        <v>278.82789487128093</v>
      </c>
      <c r="E282">
        <v>4.3105403209842796E-2</v>
      </c>
      <c r="G282">
        <v>275</v>
      </c>
      <c r="H282">
        <f t="shared" ca="1" si="17"/>
        <v>-1.8494859178818903E-2</v>
      </c>
    </row>
    <row r="283" spans="2:8" x14ac:dyDescent="0.45">
      <c r="B283" s="1">
        <v>36049</v>
      </c>
      <c r="C283" s="99">
        <v>2.254988</v>
      </c>
      <c r="D283">
        <f t="shared" si="16"/>
        <v>-0.97769136689689495</v>
      </c>
      <c r="E283">
        <v>4.2909357976032902E-2</v>
      </c>
      <c r="G283">
        <v>276</v>
      </c>
      <c r="H283">
        <f t="shared" ca="1" si="17"/>
        <v>6.5482904502325422E-3</v>
      </c>
    </row>
    <row r="284" spans="2:8" x14ac:dyDescent="0.45">
      <c r="B284" s="1">
        <v>39434</v>
      </c>
      <c r="C284" s="99">
        <v>101.081406</v>
      </c>
      <c r="D284">
        <f t="shared" si="16"/>
        <v>0.62650879602691978</v>
      </c>
      <c r="E284">
        <v>4.2880777140478665E-2</v>
      </c>
      <c r="G284">
        <v>277</v>
      </c>
      <c r="H284">
        <f t="shared" ca="1" si="17"/>
        <v>-2.3295960563807422E-2</v>
      </c>
    </row>
    <row r="285" spans="2:8" x14ac:dyDescent="0.45">
      <c r="B285" s="1">
        <v>38895</v>
      </c>
      <c r="C285" s="99">
        <v>62.146239999999999</v>
      </c>
      <c r="D285">
        <f t="shared" si="16"/>
        <v>35.642851794134309</v>
      </c>
      <c r="E285">
        <v>4.2836509721938754E-2</v>
      </c>
      <c r="G285">
        <v>278</v>
      </c>
      <c r="H285">
        <f t="shared" ca="1" si="17"/>
        <v>-1.8048789290045254E-2</v>
      </c>
    </row>
    <row r="286" spans="2:8" x14ac:dyDescent="0.45">
      <c r="B286" s="1">
        <v>35879</v>
      </c>
      <c r="C286" s="99">
        <v>1.695999</v>
      </c>
      <c r="D286">
        <f t="shared" si="16"/>
        <v>-0.99803499653537586</v>
      </c>
      <c r="E286">
        <v>4.276507521931272E-2</v>
      </c>
      <c r="G286">
        <v>279</v>
      </c>
      <c r="H286">
        <f t="shared" ca="1" si="17"/>
        <v>-1.6980962015741429E-4</v>
      </c>
    </row>
    <row r="287" spans="2:8" x14ac:dyDescent="0.45">
      <c r="B287" s="1">
        <v>42235</v>
      </c>
      <c r="C287" s="99">
        <v>863.10229500000003</v>
      </c>
      <c r="D287">
        <f t="shared" si="16"/>
        <v>12.770068812828265</v>
      </c>
      <c r="E287">
        <v>4.2708596290066625E-2</v>
      </c>
      <c r="G287">
        <v>280</v>
      </c>
      <c r="H287">
        <f t="shared" ca="1" si="17"/>
        <v>9.0039073192220102E-3</v>
      </c>
    </row>
    <row r="288" spans="2:8" x14ac:dyDescent="0.45">
      <c r="B288" s="1">
        <v>38751</v>
      </c>
      <c r="C288" s="99">
        <v>62.679592</v>
      </c>
      <c r="D288">
        <f t="shared" si="16"/>
        <v>4.42637790899209</v>
      </c>
      <c r="E288">
        <v>4.2668474147891766E-2</v>
      </c>
      <c r="G288">
        <v>281</v>
      </c>
      <c r="H288">
        <f t="shared" ca="1" si="17"/>
        <v>6.4579335432542895E-3</v>
      </c>
    </row>
    <row r="289" spans="2:8" x14ac:dyDescent="0.45">
      <c r="B289" s="1">
        <v>37494</v>
      </c>
      <c r="C289" s="99">
        <v>11.550908</v>
      </c>
      <c r="D289">
        <f t="shared" si="16"/>
        <v>-0.97729292184836514</v>
      </c>
      <c r="E289">
        <v>4.2659944099766811E-2</v>
      </c>
      <c r="G289">
        <v>282</v>
      </c>
      <c r="H289">
        <f t="shared" ca="1" si="17"/>
        <v>-3.1524456852397395E-2</v>
      </c>
    </row>
    <row r="290" spans="2:8" x14ac:dyDescent="0.45">
      <c r="B290" s="1">
        <v>44043</v>
      </c>
      <c r="C290" s="99">
        <v>508.691956</v>
      </c>
      <c r="D290">
        <f t="shared" si="16"/>
        <v>13.576617944212192</v>
      </c>
      <c r="E290">
        <v>4.2651343230514671E-2</v>
      </c>
      <c r="G290">
        <v>283</v>
      </c>
      <c r="H290">
        <f t="shared" ca="1" si="17"/>
        <v>-3.5083780392293304E-2</v>
      </c>
    </row>
    <row r="291" spans="2:8" x14ac:dyDescent="0.45">
      <c r="B291" s="1">
        <v>38257</v>
      </c>
      <c r="C291" s="99">
        <v>34.897804000000001</v>
      </c>
      <c r="D291">
        <f t="shared" si="16"/>
        <v>-0.960965136590754</v>
      </c>
      <c r="E291">
        <v>4.2616883288186802E-2</v>
      </c>
      <c r="G291">
        <v>284</v>
      </c>
      <c r="H291">
        <f t="shared" ca="1" si="17"/>
        <v>-8.4902185917198388E-3</v>
      </c>
    </row>
    <row r="292" spans="2:8" x14ac:dyDescent="0.45">
      <c r="B292" s="1">
        <v>44824</v>
      </c>
      <c r="C292" s="99">
        <v>894.01629600000001</v>
      </c>
      <c r="D292">
        <f t="shared" si="16"/>
        <v>0.82322708464510086</v>
      </c>
      <c r="E292">
        <v>4.2407346306254423E-2</v>
      </c>
      <c r="G292">
        <v>285</v>
      </c>
      <c r="H292">
        <f t="shared" ca="1" si="17"/>
        <v>-3.5486174205908833E-3</v>
      </c>
    </row>
    <row r="293" spans="2:8" x14ac:dyDescent="0.45">
      <c r="B293" s="1">
        <v>42992</v>
      </c>
      <c r="C293" s="99">
        <v>490.348297</v>
      </c>
      <c r="D293">
        <f t="shared" si="16"/>
        <v>-0.19197585752908386</v>
      </c>
      <c r="E293">
        <v>4.2316631337604216E-2</v>
      </c>
      <c r="G293">
        <v>286</v>
      </c>
      <c r="H293">
        <f t="shared" ca="1" si="17"/>
        <v>4.0535139953528032E-2</v>
      </c>
    </row>
    <row r="294" spans="2:8" x14ac:dyDescent="0.45">
      <c r="B294" s="1">
        <v>42782</v>
      </c>
      <c r="C294" s="99">
        <v>606.84857199999999</v>
      </c>
      <c r="D294">
        <f t="shared" si="16"/>
        <v>-0.1165452827940473</v>
      </c>
      <c r="E294">
        <v>4.2131424788624416E-2</v>
      </c>
      <c r="G294">
        <v>287</v>
      </c>
      <c r="H294">
        <f t="shared" ca="1" si="17"/>
        <v>-2.3545069928967061E-2</v>
      </c>
    </row>
    <row r="295" spans="2:8" x14ac:dyDescent="0.45">
      <c r="B295" s="1">
        <v>42334</v>
      </c>
      <c r="C295" s="99">
        <v>686.90399200000002</v>
      </c>
      <c r="D295">
        <f t="shared" si="16"/>
        <v>509.93113441077759</v>
      </c>
      <c r="E295">
        <v>4.2055901448899702E-2</v>
      </c>
      <c r="G295">
        <v>288</v>
      </c>
      <c r="H295">
        <f t="shared" ca="1" si="17"/>
        <v>-1.4954514565911015E-2</v>
      </c>
    </row>
    <row r="296" spans="2:8" x14ac:dyDescent="0.45">
      <c r="B296" s="1">
        <v>35097</v>
      </c>
      <c r="C296" s="99">
        <v>1.3444160000000001</v>
      </c>
      <c r="D296">
        <f t="shared" si="16"/>
        <v>-0.96265801963647057</v>
      </c>
      <c r="E296">
        <v>4.2018969107962212E-2</v>
      </c>
      <c r="G296">
        <v>289</v>
      </c>
      <c r="H296">
        <f t="shared" ca="1" si="17"/>
        <v>2.4526880883596032E-4</v>
      </c>
    </row>
    <row r="297" spans="2:8" x14ac:dyDescent="0.45">
      <c r="B297" s="1">
        <v>38278</v>
      </c>
      <c r="C297" s="99">
        <v>36.002803999999998</v>
      </c>
      <c r="D297">
        <f t="shared" si="16"/>
        <v>-0.75671049498848131</v>
      </c>
      <c r="E297">
        <v>4.1981583483748031E-2</v>
      </c>
      <c r="G297">
        <v>290</v>
      </c>
      <c r="H297">
        <f t="shared" ca="1" si="17"/>
        <v>9.1694106210047366E-3</v>
      </c>
    </row>
    <row r="298" spans="2:8" x14ac:dyDescent="0.45">
      <c r="B298" s="1">
        <v>40325</v>
      </c>
      <c r="C298" s="99">
        <v>147.983383</v>
      </c>
      <c r="D298">
        <f t="shared" si="16"/>
        <v>0.69690323615029004</v>
      </c>
      <c r="E298">
        <v>4.1961384447606775E-2</v>
      </c>
      <c r="G298">
        <v>291</v>
      </c>
      <c r="H298">
        <f t="shared" ca="1" si="17"/>
        <v>-1.1207354481787326E-2</v>
      </c>
    </row>
    <row r="299" spans="2:8" x14ac:dyDescent="0.45">
      <c r="B299" s="1">
        <v>39171</v>
      </c>
      <c r="C299" s="99">
        <v>87.207909000000001</v>
      </c>
      <c r="D299">
        <f t="shared" si="16"/>
        <v>6.7372193305410297</v>
      </c>
      <c r="E299">
        <v>4.1812544029611542E-2</v>
      </c>
      <c r="G299">
        <v>292</v>
      </c>
      <c r="H299">
        <f t="shared" ca="1" si="17"/>
        <v>-3.1700950755831812E-4</v>
      </c>
    </row>
    <row r="300" spans="2:8" x14ac:dyDescent="0.45">
      <c r="B300" s="1">
        <v>37256</v>
      </c>
      <c r="C300" s="99">
        <v>11.271221000000001</v>
      </c>
      <c r="D300">
        <f t="shared" si="16"/>
        <v>-0.98497960179699506</v>
      </c>
      <c r="E300">
        <v>4.1802824264591809E-2</v>
      </c>
      <c r="G300">
        <v>293</v>
      </c>
      <c r="H300">
        <f t="shared" ca="1" si="17"/>
        <v>2.4338243402741586E-2</v>
      </c>
    </row>
    <row r="301" spans="2:8" x14ac:dyDescent="0.45">
      <c r="B301" s="1">
        <v>41908</v>
      </c>
      <c r="C301" s="99">
        <v>750.39428699999996</v>
      </c>
      <c r="D301">
        <f t="shared" si="16"/>
        <v>0.53468617904381222</v>
      </c>
      <c r="E301">
        <v>4.1782348622142029E-2</v>
      </c>
      <c r="G301">
        <v>294</v>
      </c>
      <c r="H301">
        <f t="shared" ca="1" si="17"/>
        <v>-2.7543505934404952E-2</v>
      </c>
    </row>
    <row r="302" spans="2:8" x14ac:dyDescent="0.45">
      <c r="B302" s="1">
        <v>44102</v>
      </c>
      <c r="C302" s="99">
        <v>488.95617700000003</v>
      </c>
      <c r="D302">
        <f t="shared" si="16"/>
        <v>15.466341683774058</v>
      </c>
      <c r="E302">
        <v>4.1764560386949645E-2</v>
      </c>
      <c r="G302">
        <v>295</v>
      </c>
      <c r="H302">
        <f t="shared" ca="1" si="17"/>
        <v>-1.8446781508784584E-3</v>
      </c>
    </row>
    <row r="303" spans="2:8" x14ac:dyDescent="0.45">
      <c r="B303" s="1">
        <v>38166</v>
      </c>
      <c r="C303" s="99">
        <v>29.694281</v>
      </c>
      <c r="D303">
        <f t="shared" si="16"/>
        <v>0.50699879467627551</v>
      </c>
      <c r="E303">
        <v>4.172556590099008E-2</v>
      </c>
      <c r="G303">
        <v>296</v>
      </c>
      <c r="H303">
        <f t="shared" ca="1" si="17"/>
        <v>1.8932696601592528E-2</v>
      </c>
    </row>
    <row r="304" spans="2:8" x14ac:dyDescent="0.45">
      <c r="B304" s="1">
        <v>37868</v>
      </c>
      <c r="C304" s="99">
        <v>19.704249999999998</v>
      </c>
      <c r="D304">
        <f t="shared" si="16"/>
        <v>-0.6624133064761375</v>
      </c>
      <c r="E304">
        <v>4.1674926900236997E-2</v>
      </c>
      <c r="G304">
        <v>297</v>
      </c>
      <c r="H304">
        <f t="shared" ca="1" si="17"/>
        <v>1.450204752415866E-3</v>
      </c>
    </row>
    <row r="305" spans="2:8" x14ac:dyDescent="0.45">
      <c r="B305" s="1">
        <v>38883</v>
      </c>
      <c r="C305" s="99">
        <v>58.36797</v>
      </c>
      <c r="D305">
        <f t="shared" si="16"/>
        <v>-0.92518951218148582</v>
      </c>
      <c r="E305">
        <v>4.1633376486092555E-2</v>
      </c>
      <c r="G305">
        <v>298</v>
      </c>
      <c r="H305">
        <f t="shared" ca="1" si="17"/>
        <v>1.1916479283169939E-3</v>
      </c>
    </row>
    <row r="306" spans="2:8" x14ac:dyDescent="0.45">
      <c r="B306" s="1">
        <v>41940</v>
      </c>
      <c r="C306" s="99">
        <v>780.21105999999997</v>
      </c>
      <c r="D306">
        <f t="shared" si="16"/>
        <v>0.39023114884555721</v>
      </c>
      <c r="E306">
        <v>4.15425714051747E-2</v>
      </c>
      <c r="G306">
        <v>299</v>
      </c>
      <c r="H306">
        <f t="shared" ca="1" si="17"/>
        <v>2.8852255238750998E-2</v>
      </c>
    </row>
    <row r="307" spans="2:8" x14ac:dyDescent="0.45">
      <c r="B307" s="1">
        <v>41710</v>
      </c>
      <c r="C307" s="99">
        <v>561.20959500000004</v>
      </c>
      <c r="D307">
        <f t="shared" si="16"/>
        <v>13.361742645349892</v>
      </c>
      <c r="E307">
        <v>4.1447651545263753E-2</v>
      </c>
      <c r="G307">
        <v>300</v>
      </c>
      <c r="H307">
        <f t="shared" ca="1" si="17"/>
        <v>2.5334356734443158E-2</v>
      </c>
    </row>
    <row r="308" spans="2:8" x14ac:dyDescent="0.45">
      <c r="B308" s="1">
        <v>38308</v>
      </c>
      <c r="C308" s="99">
        <v>39.076706000000001</v>
      </c>
      <c r="D308">
        <f t="shared" si="16"/>
        <v>0.86374112227849653</v>
      </c>
      <c r="E308">
        <v>4.1443316921578432E-2</v>
      </c>
      <c r="G308">
        <v>301</v>
      </c>
      <c r="H308">
        <f t="shared" ca="1" si="17"/>
        <v>6.9123550809303304E-3</v>
      </c>
    </row>
    <row r="309" spans="2:8" x14ac:dyDescent="0.45">
      <c r="B309" s="1">
        <v>37910</v>
      </c>
      <c r="C309" s="99">
        <v>20.966809999999999</v>
      </c>
      <c r="D309">
        <f t="shared" si="16"/>
        <v>-0.93947995022607278</v>
      </c>
      <c r="E309">
        <v>4.1412865407380206E-2</v>
      </c>
      <c r="G309">
        <v>302</v>
      </c>
      <c r="H309">
        <f t="shared" ca="1" si="17"/>
        <v>3.93502151326156E-2</v>
      </c>
    </row>
    <row r="310" spans="2:8" x14ac:dyDescent="0.45">
      <c r="B310" s="1">
        <v>41310</v>
      </c>
      <c r="C310" s="99">
        <v>346.444031</v>
      </c>
      <c r="D310">
        <f t="shared" si="16"/>
        <v>4.110911734501463</v>
      </c>
      <c r="E310">
        <v>4.14060688071205E-2</v>
      </c>
      <c r="G310">
        <v>303</v>
      </c>
      <c r="H310">
        <f t="shared" ca="1" si="17"/>
        <v>-5.6234501768446417E-3</v>
      </c>
    </row>
    <row r="311" spans="2:8" x14ac:dyDescent="0.45">
      <c r="B311" s="1">
        <v>38925</v>
      </c>
      <c r="C311" s="99">
        <v>67.785172000000003</v>
      </c>
      <c r="D311">
        <f t="shared" si="16"/>
        <v>-0.8559113744945257</v>
      </c>
      <c r="E311">
        <v>4.1343321949125045E-2</v>
      </c>
      <c r="G311">
        <v>304</v>
      </c>
      <c r="H311">
        <f t="shared" ca="1" si="17"/>
        <v>4.8342196405062963E-3</v>
      </c>
    </row>
    <row r="312" spans="2:8" x14ac:dyDescent="0.45">
      <c r="B312" s="1">
        <v>42991</v>
      </c>
      <c r="C312" s="99">
        <v>470.44082600000002</v>
      </c>
      <c r="D312">
        <f t="shared" si="16"/>
        <v>212.64969849122997</v>
      </c>
      <c r="E312">
        <v>4.1270091235609208E-2</v>
      </c>
      <c r="G312">
        <v>305</v>
      </c>
      <c r="H312">
        <f t="shared" ca="1" si="17"/>
        <v>5.2969880947126378E-3</v>
      </c>
    </row>
    <row r="313" spans="2:8" x14ac:dyDescent="0.45">
      <c r="B313" s="1">
        <v>36094</v>
      </c>
      <c r="C313" s="99">
        <v>2.2019259999999998</v>
      </c>
      <c r="D313">
        <f t="shared" si="16"/>
        <v>0.37322813628219342</v>
      </c>
      <c r="E313">
        <v>4.1166221011742943E-2</v>
      </c>
      <c r="G313">
        <v>306</v>
      </c>
      <c r="H313">
        <f t="shared" ca="1" si="17"/>
        <v>-2.8297735558550859E-2</v>
      </c>
    </row>
    <row r="314" spans="2:8" x14ac:dyDescent="0.45">
      <c r="B314" s="1">
        <v>35620</v>
      </c>
      <c r="C314" s="99">
        <v>1.603467</v>
      </c>
      <c r="D314">
        <f t="shared" si="16"/>
        <v>-0.99657065506614129</v>
      </c>
      <c r="E314">
        <v>4.1129182539316744E-2</v>
      </c>
      <c r="G314">
        <v>307</v>
      </c>
      <c r="H314">
        <f t="shared" ca="1" si="17"/>
        <v>7.9829863713340894E-3</v>
      </c>
    </row>
    <row r="315" spans="2:8" x14ac:dyDescent="0.45">
      <c r="B315" s="1">
        <v>41453</v>
      </c>
      <c r="C315" s="99">
        <v>467.57238799999999</v>
      </c>
      <c r="D315">
        <f t="shared" si="16"/>
        <v>-0.13912309206508333</v>
      </c>
      <c r="E315">
        <v>4.1117922609994251E-2</v>
      </c>
      <c r="G315">
        <v>308</v>
      </c>
      <c r="H315">
        <f t="shared" ca="1" si="17"/>
        <v>9.7954042644857811E-3</v>
      </c>
    </row>
    <row r="316" spans="2:8" x14ac:dyDescent="0.45">
      <c r="B316" s="1">
        <v>43273</v>
      </c>
      <c r="C316" s="99">
        <v>543.13500999999997</v>
      </c>
      <c r="D316">
        <f t="shared" si="16"/>
        <v>-0.14988363101607316</v>
      </c>
      <c r="E316">
        <v>4.1028122486730156E-2</v>
      </c>
      <c r="G316">
        <v>309</v>
      </c>
      <c r="H316">
        <f t="shared" ca="1" si="17"/>
        <v>-1.2895731776024976E-2</v>
      </c>
    </row>
    <row r="317" spans="2:8" x14ac:dyDescent="0.45">
      <c r="B317" s="1">
        <v>41820</v>
      </c>
      <c r="C317" s="99">
        <v>638.89489700000001</v>
      </c>
      <c r="D317">
        <f t="shared" si="16"/>
        <v>0.12658604797891981</v>
      </c>
      <c r="E317">
        <v>4.1007793208871268E-2</v>
      </c>
      <c r="G317">
        <v>310</v>
      </c>
      <c r="H317">
        <f t="shared" ca="1" si="17"/>
        <v>-1.7698173768944572E-2</v>
      </c>
    </row>
    <row r="318" spans="2:8" x14ac:dyDescent="0.45">
      <c r="B318" s="1">
        <v>41789</v>
      </c>
      <c r="C318" s="99">
        <v>567.10705600000006</v>
      </c>
      <c r="D318">
        <f t="shared" si="16"/>
        <v>0.22150962732433288</v>
      </c>
      <c r="E318">
        <v>4.0999307251207151E-2</v>
      </c>
      <c r="G318">
        <v>311</v>
      </c>
      <c r="H318">
        <f t="shared" ca="1" si="17"/>
        <v>-2.2409253227358681E-2</v>
      </c>
    </row>
    <row r="319" spans="2:8" x14ac:dyDescent="0.45">
      <c r="B319" s="1">
        <v>41508</v>
      </c>
      <c r="C319" s="99">
        <v>464.26736499999998</v>
      </c>
      <c r="D319">
        <f t="shared" si="16"/>
        <v>38.462460639952198</v>
      </c>
      <c r="E319">
        <v>4.0936920292830248E-2</v>
      </c>
      <c r="G319">
        <v>312</v>
      </c>
      <c r="H319">
        <f t="shared" ca="1" si="17"/>
        <v>3.3022248124930591E-2</v>
      </c>
    </row>
    <row r="320" spans="2:8" x14ac:dyDescent="0.45">
      <c r="B320" s="1">
        <v>37096</v>
      </c>
      <c r="C320" s="99">
        <v>11.764785</v>
      </c>
      <c r="D320">
        <f t="shared" si="16"/>
        <v>-0.97161945230423208</v>
      </c>
      <c r="E320">
        <v>4.0884274999130721E-2</v>
      </c>
      <c r="G320">
        <v>313</v>
      </c>
      <c r="H320">
        <f t="shared" ca="1" si="17"/>
        <v>6.1443730777383031E-4</v>
      </c>
    </row>
    <row r="321" spans="2:8" x14ac:dyDescent="0.45">
      <c r="B321" s="1">
        <v>43690</v>
      </c>
      <c r="C321" s="99">
        <v>414.53692599999999</v>
      </c>
      <c r="D321">
        <f t="shared" si="16"/>
        <v>222.99749166771136</v>
      </c>
      <c r="E321">
        <v>4.0876774969324625E-2</v>
      </c>
      <c r="G321">
        <v>314</v>
      </c>
      <c r="H321">
        <f t="shared" ca="1" si="17"/>
        <v>2.498684340352126E-2</v>
      </c>
    </row>
    <row r="322" spans="2:8" x14ac:dyDescent="0.45">
      <c r="B322" s="1">
        <v>35915</v>
      </c>
      <c r="C322" s="99">
        <v>1.8506320000000001</v>
      </c>
      <c r="D322">
        <f t="shared" si="16"/>
        <v>-0.96887129216755974</v>
      </c>
      <c r="E322">
        <v>4.0866199880425613E-2</v>
      </c>
      <c r="G322">
        <v>315</v>
      </c>
      <c r="H322">
        <f t="shared" ca="1" si="17"/>
        <v>-3.7634548873010398E-3</v>
      </c>
    </row>
    <row r="323" spans="2:8" x14ac:dyDescent="0.45">
      <c r="B323" s="1">
        <v>38889</v>
      </c>
      <c r="C323" s="99">
        <v>59.450974000000002</v>
      </c>
      <c r="D323">
        <f t="shared" si="16"/>
        <v>-0.53763727621845536</v>
      </c>
      <c r="E323">
        <v>4.0844047140131234E-2</v>
      </c>
      <c r="G323">
        <v>316</v>
      </c>
      <c r="H323">
        <f t="shared" ca="1" si="17"/>
        <v>4.3222238684399502E-3</v>
      </c>
    </row>
    <row r="324" spans="2:8" x14ac:dyDescent="0.45">
      <c r="B324" s="1">
        <v>39566</v>
      </c>
      <c r="C324" s="99">
        <v>128.58081100000001</v>
      </c>
      <c r="D324">
        <f t="shared" si="16"/>
        <v>-0.33536624621860123</v>
      </c>
      <c r="E324">
        <v>4.0832496583378397E-2</v>
      </c>
      <c r="G324">
        <v>317</v>
      </c>
      <c r="H324">
        <f t="shared" ca="1" si="17"/>
        <v>2.94202384897236E-2</v>
      </c>
    </row>
    <row r="325" spans="2:8" x14ac:dyDescent="0.45">
      <c r="B325" s="1">
        <v>40472</v>
      </c>
      <c r="C325" s="99">
        <v>193.461151</v>
      </c>
      <c r="D325">
        <f t="shared" si="16"/>
        <v>-0.65009601855425636</v>
      </c>
      <c r="E325">
        <v>4.0830360332024807E-2</v>
      </c>
      <c r="G325">
        <v>318</v>
      </c>
      <c r="H325">
        <f t="shared" ca="1" si="17"/>
        <v>2.4704011066479372E-2</v>
      </c>
    </row>
    <row r="326" spans="2:8" x14ac:dyDescent="0.45">
      <c r="B326" s="1">
        <v>41610</v>
      </c>
      <c r="C326" s="99">
        <v>552.89782700000001</v>
      </c>
      <c r="D326">
        <f t="shared" si="16"/>
        <v>91.766753197856531</v>
      </c>
      <c r="E326">
        <v>4.0821554535656057E-2</v>
      </c>
      <c r="G326">
        <v>319</v>
      </c>
      <c r="H326">
        <f t="shared" ca="1" si="17"/>
        <v>2.9916059586158273E-2</v>
      </c>
    </row>
    <row r="327" spans="2:8" x14ac:dyDescent="0.45">
      <c r="B327" s="1">
        <v>36413</v>
      </c>
      <c r="C327" s="99">
        <v>5.9600860000000004</v>
      </c>
      <c r="D327">
        <f t="shared" si="16"/>
        <v>-0.57231687245869467</v>
      </c>
      <c r="E327">
        <v>4.0818350829656458E-2</v>
      </c>
      <c r="G327">
        <v>320</v>
      </c>
      <c r="H327">
        <f t="shared" ca="1" si="17"/>
        <v>-2.451582672032247E-4</v>
      </c>
    </row>
    <row r="328" spans="2:8" x14ac:dyDescent="0.45">
      <c r="B328" s="1">
        <v>37789</v>
      </c>
      <c r="C328" s="99">
        <v>13.935752000000001</v>
      </c>
      <c r="D328">
        <f t="shared" ref="D328:D391" si="18">C328/C329-1</f>
        <v>-0.96218554455663963</v>
      </c>
      <c r="E328">
        <v>4.0783361748260472E-2</v>
      </c>
      <c r="G328">
        <v>321</v>
      </c>
      <c r="H328">
        <f t="shared" ca="1" si="17"/>
        <v>4.9626945146480257E-3</v>
      </c>
    </row>
    <row r="329" spans="2:8" x14ac:dyDescent="0.45">
      <c r="B329" s="1">
        <v>43636</v>
      </c>
      <c r="C329" s="99">
        <v>368.52975500000002</v>
      </c>
      <c r="D329">
        <f t="shared" si="18"/>
        <v>28.18088351155858</v>
      </c>
      <c r="E329">
        <v>4.077847502736498E-2</v>
      </c>
      <c r="G329">
        <v>322</v>
      </c>
      <c r="H329">
        <f t="shared" ref="H329:H392" ca="1" si="19">_xlfn.NORM.INV(RAND(),N$10,N$11)</f>
        <v>-5.9659066755337969E-4</v>
      </c>
    </row>
    <row r="330" spans="2:8" x14ac:dyDescent="0.45">
      <c r="B330" s="1">
        <v>37775</v>
      </c>
      <c r="C330" s="99">
        <v>12.629149999999999</v>
      </c>
      <c r="D330">
        <f t="shared" si="18"/>
        <v>-0.94282959367461716</v>
      </c>
      <c r="E330">
        <v>4.0746183653218804E-2</v>
      </c>
      <c r="G330">
        <v>323</v>
      </c>
      <c r="H330">
        <f t="shared" ca="1" si="19"/>
        <v>5.6547374257226932E-3</v>
      </c>
    </row>
    <row r="331" spans="2:8" x14ac:dyDescent="0.45">
      <c r="B331" s="1">
        <v>40561</v>
      </c>
      <c r="C331" s="99">
        <v>220.90362500000001</v>
      </c>
      <c r="D331">
        <f t="shared" si="18"/>
        <v>-0.49192410400791053</v>
      </c>
      <c r="E331">
        <v>4.0717559448542939E-2</v>
      </c>
      <c r="G331">
        <v>324</v>
      </c>
      <c r="H331">
        <f t="shared" ca="1" si="19"/>
        <v>8.3902446499251136E-3</v>
      </c>
    </row>
    <row r="332" spans="2:8" x14ac:dyDescent="0.45">
      <c r="B332" s="1">
        <v>43930</v>
      </c>
      <c r="C332" s="99">
        <v>434.78469799999999</v>
      </c>
      <c r="D332">
        <f t="shared" si="18"/>
        <v>14.235799572100055</v>
      </c>
      <c r="E332">
        <v>4.0645660927147498E-2</v>
      </c>
      <c r="G332">
        <v>325</v>
      </c>
      <c r="H332">
        <f t="shared" ca="1" si="19"/>
        <v>2.9240659082407694E-2</v>
      </c>
    </row>
    <row r="333" spans="2:8" x14ac:dyDescent="0.45">
      <c r="B333" s="1">
        <v>38190</v>
      </c>
      <c r="C333" s="99">
        <v>28.537044999999999</v>
      </c>
      <c r="D333">
        <f t="shared" si="18"/>
        <v>19.774369460989789</v>
      </c>
      <c r="E333">
        <v>4.0586188547414581E-2</v>
      </c>
      <c r="G333">
        <v>326</v>
      </c>
      <c r="H333">
        <f t="shared" ca="1" si="19"/>
        <v>5.6511408394838716E-2</v>
      </c>
    </row>
    <row r="334" spans="2:8" x14ac:dyDescent="0.45">
      <c r="B334" s="1">
        <v>35361</v>
      </c>
      <c r="C334" s="99">
        <v>1.3736660000000001</v>
      </c>
      <c r="D334">
        <f t="shared" si="18"/>
        <v>-0.86099542569825793</v>
      </c>
      <c r="E334">
        <v>4.0547276118102715E-2</v>
      </c>
      <c r="G334">
        <v>327</v>
      </c>
      <c r="H334">
        <f t="shared" ca="1" si="19"/>
        <v>-6.6235606225651302E-3</v>
      </c>
    </row>
    <row r="335" spans="2:8" x14ac:dyDescent="0.45">
      <c r="B335" s="1">
        <v>36825</v>
      </c>
      <c r="C335" s="99">
        <v>9.8821639999999995</v>
      </c>
      <c r="D335">
        <f t="shared" si="18"/>
        <v>-0.98389811878906253</v>
      </c>
      <c r="E335">
        <v>4.0479475982716506E-2</v>
      </c>
      <c r="G335">
        <v>328</v>
      </c>
      <c r="H335">
        <f t="shared" ca="1" si="19"/>
        <v>2.3762690804128616E-3</v>
      </c>
    </row>
    <row r="336" spans="2:8" x14ac:dyDescent="0.45">
      <c r="B336" s="1">
        <v>41817</v>
      </c>
      <c r="C336" s="99">
        <v>613.72729500000003</v>
      </c>
      <c r="D336">
        <f t="shared" si="18"/>
        <v>289.98378917343797</v>
      </c>
      <c r="E336">
        <v>4.0462885334512144E-2</v>
      </c>
      <c r="G336">
        <v>329</v>
      </c>
      <c r="H336">
        <f t="shared" ca="1" si="19"/>
        <v>5.5291276935983055E-3</v>
      </c>
    </row>
    <row r="337" spans="2:8" x14ac:dyDescent="0.45">
      <c r="B337" s="1">
        <v>36208</v>
      </c>
      <c r="C337" s="99">
        <v>2.109146</v>
      </c>
      <c r="D337">
        <f t="shared" si="18"/>
        <v>-0.99583379924128168</v>
      </c>
      <c r="E337">
        <v>4.0439154308298697E-2</v>
      </c>
      <c r="G337">
        <v>330</v>
      </c>
      <c r="H337">
        <f t="shared" ca="1" si="19"/>
        <v>2.6739900627933758E-2</v>
      </c>
    </row>
    <row r="338" spans="2:8" x14ac:dyDescent="0.45">
      <c r="B338" s="1">
        <v>43060</v>
      </c>
      <c r="C338" s="99">
        <v>506.25164799999999</v>
      </c>
      <c r="D338">
        <f t="shared" si="18"/>
        <v>3.8246616278196921E-3</v>
      </c>
      <c r="E338">
        <v>4.0413674611089689E-2</v>
      </c>
      <c r="G338">
        <v>331</v>
      </c>
      <c r="H338">
        <f t="shared" ca="1" si="19"/>
        <v>1.7763174801337454E-2</v>
      </c>
    </row>
    <row r="339" spans="2:8" x14ac:dyDescent="0.45">
      <c r="B339" s="1">
        <v>43223</v>
      </c>
      <c r="C339" s="99">
        <v>504.32278400000001</v>
      </c>
      <c r="D339">
        <f t="shared" si="18"/>
        <v>349.03941253227464</v>
      </c>
      <c r="E339">
        <v>4.0372548685740028E-2</v>
      </c>
      <c r="G339">
        <v>332</v>
      </c>
      <c r="H339">
        <f t="shared" ca="1" si="19"/>
        <v>-1.5938942883011033E-2</v>
      </c>
    </row>
    <row r="340" spans="2:8" x14ac:dyDescent="0.45">
      <c r="B340" s="1">
        <v>35828</v>
      </c>
      <c r="C340" s="99">
        <v>1.44076</v>
      </c>
      <c r="D340">
        <f t="shared" si="18"/>
        <v>-0.99771791771639939</v>
      </c>
      <c r="E340">
        <v>4.0358329921458269E-2</v>
      </c>
      <c r="G340">
        <v>333</v>
      </c>
      <c r="H340">
        <f t="shared" ca="1" si="19"/>
        <v>1.114012280177889E-2</v>
      </c>
    </row>
    <row r="341" spans="2:8" x14ac:dyDescent="0.45">
      <c r="B341" s="1">
        <v>42783</v>
      </c>
      <c r="C341" s="99">
        <v>631.33569299999999</v>
      </c>
      <c r="D341">
        <f t="shared" si="18"/>
        <v>15.82588952633068</v>
      </c>
      <c r="E341">
        <v>4.0351287174158479E-2</v>
      </c>
      <c r="G341">
        <v>334</v>
      </c>
      <c r="H341">
        <f t="shared" ca="1" si="19"/>
        <v>1.5189806840972962E-3</v>
      </c>
    </row>
    <row r="342" spans="2:8" x14ac:dyDescent="0.45">
      <c r="B342" s="1">
        <v>38307</v>
      </c>
      <c r="C342" s="99">
        <v>37.521683000000003</v>
      </c>
      <c r="D342">
        <f t="shared" si="18"/>
        <v>-0.97469194820173555</v>
      </c>
      <c r="E342">
        <v>4.0329999389748572E-2</v>
      </c>
      <c r="G342">
        <v>335</v>
      </c>
      <c r="H342">
        <f t="shared" ca="1" si="19"/>
        <v>2.2453845262099936E-2</v>
      </c>
    </row>
    <row r="343" spans="2:8" x14ac:dyDescent="0.45">
      <c r="B343" s="1">
        <v>45448</v>
      </c>
      <c r="C343" s="99">
        <v>1482.5986330000001</v>
      </c>
      <c r="D343">
        <f t="shared" si="18"/>
        <v>861.78706958809539</v>
      </c>
      <c r="E343">
        <v>4.0179152803930362E-2</v>
      </c>
      <c r="G343">
        <v>336</v>
      </c>
      <c r="H343">
        <f t="shared" ca="1" si="19"/>
        <v>1.804268131467128E-2</v>
      </c>
    </row>
    <row r="344" spans="2:8" x14ac:dyDescent="0.45">
      <c r="B344" s="1">
        <v>35514</v>
      </c>
      <c r="C344" s="99">
        <v>1.718383</v>
      </c>
      <c r="D344">
        <f t="shared" si="18"/>
        <v>2.1826413855684512E-2</v>
      </c>
      <c r="E344">
        <v>4.0177747215662807E-2</v>
      </c>
      <c r="G344">
        <v>337</v>
      </c>
      <c r="H344">
        <f t="shared" ca="1" si="19"/>
        <v>-3.7390771711793558E-2</v>
      </c>
    </row>
    <row r="345" spans="2:8" x14ac:dyDescent="0.45">
      <c r="B345" s="1">
        <v>35506</v>
      </c>
      <c r="C345" s="99">
        <v>1.681678</v>
      </c>
      <c r="D345">
        <f t="shared" si="18"/>
        <v>-0.99602291473402416</v>
      </c>
      <c r="E345">
        <v>4.0105539591572148E-2</v>
      </c>
      <c r="G345">
        <v>338</v>
      </c>
      <c r="H345">
        <f t="shared" ca="1" si="19"/>
        <v>1.0809653447188039E-2</v>
      </c>
    </row>
    <row r="346" spans="2:8" x14ac:dyDescent="0.45">
      <c r="B346" s="1">
        <v>43473</v>
      </c>
      <c r="C346" s="99">
        <v>422.84182700000002</v>
      </c>
      <c r="D346">
        <f t="shared" si="18"/>
        <v>6.5285209691210726</v>
      </c>
      <c r="E346">
        <v>4.0041779865069627E-2</v>
      </c>
      <c r="G346">
        <v>339</v>
      </c>
      <c r="H346">
        <f t="shared" ca="1" si="19"/>
        <v>1.6399757160048937E-2</v>
      </c>
    </row>
    <row r="347" spans="2:8" x14ac:dyDescent="0.45">
      <c r="B347" s="1">
        <v>38687</v>
      </c>
      <c r="C347" s="99">
        <v>56.165325000000003</v>
      </c>
      <c r="D347">
        <f t="shared" si="18"/>
        <v>-0.88947741679041648</v>
      </c>
      <c r="E347">
        <v>4.0032992733217698E-2</v>
      </c>
      <c r="G347">
        <v>340</v>
      </c>
      <c r="H347">
        <f t="shared" ca="1" si="19"/>
        <v>1.4669333538501195E-2</v>
      </c>
    </row>
    <row r="348" spans="2:8" x14ac:dyDescent="0.45">
      <c r="B348" s="1">
        <v>41527</v>
      </c>
      <c r="C348" s="99">
        <v>508.17962599999998</v>
      </c>
      <c r="D348">
        <f t="shared" si="18"/>
        <v>10.803117546181664</v>
      </c>
      <c r="E348">
        <v>4.0015217657613844E-2</v>
      </c>
      <c r="G348">
        <v>341</v>
      </c>
      <c r="H348">
        <f t="shared" ca="1" si="19"/>
        <v>-3.7976801899119464E-2</v>
      </c>
    </row>
    <row r="349" spans="2:8" x14ac:dyDescent="0.45">
      <c r="B349" s="1">
        <v>38315</v>
      </c>
      <c r="C349" s="99">
        <v>43.054695000000002</v>
      </c>
      <c r="D349">
        <f t="shared" si="18"/>
        <v>-0.89309562004177612</v>
      </c>
      <c r="E349">
        <v>3.9988373690627244E-2</v>
      </c>
      <c r="G349">
        <v>342</v>
      </c>
      <c r="H349">
        <f t="shared" ca="1" si="19"/>
        <v>1.2808756131271911E-2</v>
      </c>
    </row>
    <row r="350" spans="2:8" x14ac:dyDescent="0.45">
      <c r="B350" s="1">
        <v>43677</v>
      </c>
      <c r="C350" s="99">
        <v>402.74023399999999</v>
      </c>
      <c r="D350">
        <f t="shared" si="18"/>
        <v>-0.34784182396964325</v>
      </c>
      <c r="E350">
        <v>3.9965936939238444E-2</v>
      </c>
      <c r="G350">
        <v>343</v>
      </c>
      <c r="H350">
        <f t="shared" ca="1" si="19"/>
        <v>5.2391659212393821E-3</v>
      </c>
    </row>
    <row r="351" spans="2:8" x14ac:dyDescent="0.45">
      <c r="B351" s="1">
        <v>42683</v>
      </c>
      <c r="C351" s="99">
        <v>617.54992700000003</v>
      </c>
      <c r="D351">
        <f t="shared" si="18"/>
        <v>4.291037531414335</v>
      </c>
      <c r="E351">
        <v>3.989594829042975E-2</v>
      </c>
      <c r="G351">
        <v>344</v>
      </c>
      <c r="H351">
        <f t="shared" ca="1" si="19"/>
        <v>4.1478361882787737E-2</v>
      </c>
    </row>
    <row r="352" spans="2:8" x14ac:dyDescent="0.45">
      <c r="B352" s="1">
        <v>39968</v>
      </c>
      <c r="C352" s="99">
        <v>116.71622499999999</v>
      </c>
      <c r="D352">
        <f t="shared" si="18"/>
        <v>69.029847047755283</v>
      </c>
      <c r="E352">
        <v>3.9889970879466219E-2</v>
      </c>
      <c r="G352">
        <v>345</v>
      </c>
      <c r="H352">
        <f t="shared" ca="1" si="19"/>
        <v>-5.7867664024812832E-2</v>
      </c>
    </row>
    <row r="353" spans="2:8" x14ac:dyDescent="0.45">
      <c r="B353" s="1">
        <v>35111</v>
      </c>
      <c r="C353" s="99">
        <v>1.6666639999999999</v>
      </c>
      <c r="D353">
        <f t="shared" si="18"/>
        <v>0.21899618429203871</v>
      </c>
      <c r="E353">
        <v>3.9871870942543408E-2</v>
      </c>
      <c r="G353">
        <v>346</v>
      </c>
      <c r="H353">
        <f t="shared" ca="1" si="19"/>
        <v>3.759503666246692E-2</v>
      </c>
    </row>
    <row r="354" spans="2:8" x14ac:dyDescent="0.45">
      <c r="B354" s="1">
        <v>35419</v>
      </c>
      <c r="C354" s="99">
        <v>1.367243</v>
      </c>
      <c r="D354">
        <f t="shared" si="18"/>
        <v>-0.9880443008033466</v>
      </c>
      <c r="E354">
        <v>3.953483951659198E-2</v>
      </c>
      <c r="G354">
        <v>347</v>
      </c>
      <c r="H354">
        <f t="shared" ca="1" si="19"/>
        <v>-3.4075830201928121E-2</v>
      </c>
    </row>
    <row r="355" spans="2:8" x14ac:dyDescent="0.45">
      <c r="B355" s="1">
        <v>39932</v>
      </c>
      <c r="C355" s="99">
        <v>114.3591</v>
      </c>
      <c r="D355">
        <f t="shared" si="18"/>
        <v>37.452571090405947</v>
      </c>
      <c r="E355">
        <v>3.9434176153903433E-2</v>
      </c>
      <c r="G355">
        <v>348</v>
      </c>
      <c r="H355">
        <f t="shared" ca="1" si="19"/>
        <v>-3.1695604830459544E-2</v>
      </c>
    </row>
    <row r="356" spans="2:8" x14ac:dyDescent="0.45">
      <c r="B356" s="1">
        <v>36271</v>
      </c>
      <c r="C356" s="99">
        <v>2.97403</v>
      </c>
      <c r="D356">
        <f t="shared" si="18"/>
        <v>0.88171508944383659</v>
      </c>
      <c r="E356">
        <v>3.9422151421379725E-2</v>
      </c>
      <c r="G356">
        <v>349</v>
      </c>
      <c r="H356">
        <f t="shared" ca="1" si="19"/>
        <v>7.5301909550565642E-3</v>
      </c>
    </row>
    <row r="357" spans="2:8" x14ac:dyDescent="0.45">
      <c r="B357" s="1">
        <v>35800</v>
      </c>
      <c r="C357" s="99">
        <v>1.580489</v>
      </c>
      <c r="D357">
        <f t="shared" si="18"/>
        <v>-0.99810820328754324</v>
      </c>
      <c r="E357">
        <v>3.9411769734986057E-2</v>
      </c>
      <c r="G357">
        <v>350</v>
      </c>
      <c r="H357">
        <f t="shared" ca="1" si="19"/>
        <v>-2.6691047654947765E-2</v>
      </c>
    </row>
    <row r="358" spans="2:8" x14ac:dyDescent="0.45">
      <c r="B358" s="1">
        <v>44628</v>
      </c>
      <c r="C358" s="99">
        <v>835.44335899999999</v>
      </c>
      <c r="D358">
        <f t="shared" si="18"/>
        <v>0.76463659086795399</v>
      </c>
      <c r="E358">
        <v>3.9324209245327424E-2</v>
      </c>
      <c r="G358">
        <v>351</v>
      </c>
      <c r="H358">
        <f t="shared" ca="1" si="19"/>
        <v>1.6332757423316482E-2</v>
      </c>
    </row>
    <row r="359" spans="2:8" x14ac:dyDescent="0.45">
      <c r="B359" s="1">
        <v>43986</v>
      </c>
      <c r="C359" s="99">
        <v>473.43649299999998</v>
      </c>
      <c r="D359">
        <f t="shared" si="18"/>
        <v>33.695137815334817</v>
      </c>
      <c r="E359">
        <v>3.9273356304538432E-2</v>
      </c>
      <c r="G359">
        <v>352</v>
      </c>
      <c r="H359">
        <f t="shared" ca="1" si="19"/>
        <v>6.4567177328487962E-3</v>
      </c>
    </row>
    <row r="360" spans="2:8" x14ac:dyDescent="0.45">
      <c r="B360" s="1">
        <v>37347</v>
      </c>
      <c r="C360" s="99">
        <v>13.645614999999999</v>
      </c>
      <c r="D360">
        <f t="shared" si="18"/>
        <v>-0.9717909639629092</v>
      </c>
      <c r="E360">
        <v>3.9236274588501541E-2</v>
      </c>
      <c r="G360">
        <v>353</v>
      </c>
      <c r="H360">
        <f t="shared" ca="1" si="19"/>
        <v>4.974062051242646E-3</v>
      </c>
    </row>
    <row r="361" spans="2:8" x14ac:dyDescent="0.45">
      <c r="B361" s="1">
        <v>44139</v>
      </c>
      <c r="C361" s="99">
        <v>483.732056</v>
      </c>
      <c r="D361">
        <f t="shared" si="18"/>
        <v>-0.31395816934552578</v>
      </c>
      <c r="E361">
        <v>3.9229832414294341E-2</v>
      </c>
      <c r="G361">
        <v>354</v>
      </c>
      <c r="H361">
        <f t="shared" ca="1" si="19"/>
        <v>-2.0168036019997181E-2</v>
      </c>
    </row>
    <row r="362" spans="2:8" x14ac:dyDescent="0.45">
      <c r="B362" s="1">
        <v>42342</v>
      </c>
      <c r="C362" s="99">
        <v>705.105774</v>
      </c>
      <c r="D362">
        <f t="shared" si="18"/>
        <v>486.05476506413999</v>
      </c>
      <c r="E362">
        <v>3.9207588462473852E-2</v>
      </c>
      <c r="G362">
        <v>355</v>
      </c>
      <c r="H362">
        <f t="shared" ca="1" si="19"/>
        <v>-5.8827683089897869E-3</v>
      </c>
    </row>
    <row r="363" spans="2:8" x14ac:dyDescent="0.45">
      <c r="B363" s="1">
        <v>35103</v>
      </c>
      <c r="C363" s="99">
        <v>1.4476929999999999</v>
      </c>
      <c r="D363">
        <f t="shared" si="18"/>
        <v>-0.91315623686644454</v>
      </c>
      <c r="E363">
        <v>3.9130706292165085E-2</v>
      </c>
      <c r="G363">
        <v>356</v>
      </c>
      <c r="H363">
        <f t="shared" ca="1" si="19"/>
        <v>-1.8586242472564782E-2</v>
      </c>
    </row>
    <row r="364" spans="2:8" x14ac:dyDescent="0.45">
      <c r="B364" s="1">
        <v>37837</v>
      </c>
      <c r="C364" s="99">
        <v>16.670086000000001</v>
      </c>
      <c r="D364">
        <f t="shared" si="18"/>
        <v>9.0440477725465733</v>
      </c>
      <c r="E364">
        <v>3.9113928997904779E-2</v>
      </c>
      <c r="G364">
        <v>357</v>
      </c>
      <c r="H364">
        <f t="shared" ca="1" si="19"/>
        <v>1.8583682625077088E-2</v>
      </c>
    </row>
    <row r="365" spans="2:8" x14ac:dyDescent="0.45">
      <c r="B365" s="1">
        <v>35207</v>
      </c>
      <c r="C365" s="99">
        <v>1.6596979999999999</v>
      </c>
      <c r="D365">
        <f t="shared" si="18"/>
        <v>-0.9850339024403858</v>
      </c>
      <c r="E365">
        <v>3.9059467554159788E-2</v>
      </c>
      <c r="G365">
        <v>358</v>
      </c>
      <c r="H365">
        <f t="shared" ca="1" si="19"/>
        <v>8.8945573406132329E-3</v>
      </c>
    </row>
    <row r="366" spans="2:8" x14ac:dyDescent="0.45">
      <c r="B366" s="1">
        <v>39762</v>
      </c>
      <c r="C366" s="99">
        <v>110.89717899999999</v>
      </c>
      <c r="D366">
        <f t="shared" si="18"/>
        <v>84.108463480710043</v>
      </c>
      <c r="E366">
        <v>3.9014078539807207E-2</v>
      </c>
      <c r="G366">
        <v>359</v>
      </c>
      <c r="H366">
        <f t="shared" ca="1" si="19"/>
        <v>2.3794934718471276E-2</v>
      </c>
    </row>
    <row r="367" spans="2:8" x14ac:dyDescent="0.45">
      <c r="B367" s="1">
        <v>35382</v>
      </c>
      <c r="C367" s="99">
        <v>1.30301</v>
      </c>
      <c r="D367">
        <f t="shared" si="18"/>
        <v>-0.99768107190178257</v>
      </c>
      <c r="E367">
        <v>3.877146884187832E-2</v>
      </c>
      <c r="G367">
        <v>360</v>
      </c>
      <c r="H367">
        <f t="shared" ca="1" si="19"/>
        <v>6.9453679456331883E-4</v>
      </c>
    </row>
    <row r="368" spans="2:8" x14ac:dyDescent="0.45">
      <c r="B368" s="1">
        <v>44225</v>
      </c>
      <c r="C368" s="99">
        <v>561.90185499999995</v>
      </c>
      <c r="D368">
        <f t="shared" si="18"/>
        <v>18.224669648288241</v>
      </c>
      <c r="E368">
        <v>3.871727192270269E-2</v>
      </c>
      <c r="G368">
        <v>361</v>
      </c>
      <c r="H368">
        <f t="shared" ca="1" si="19"/>
        <v>5.1620206039514201E-4</v>
      </c>
    </row>
    <row r="369" spans="2:8" x14ac:dyDescent="0.45">
      <c r="B369" s="1">
        <v>38090</v>
      </c>
      <c r="C369" s="99">
        <v>29.228166999999999</v>
      </c>
      <c r="D369">
        <f t="shared" si="18"/>
        <v>1.525169649686982</v>
      </c>
      <c r="E369">
        <v>3.8697663661468651E-2</v>
      </c>
      <c r="G369">
        <v>362</v>
      </c>
      <c r="H369">
        <f t="shared" ca="1" si="19"/>
        <v>-3.7227322824898309E-3</v>
      </c>
    </row>
    <row r="370" spans="2:8" x14ac:dyDescent="0.45">
      <c r="B370" s="1">
        <v>37721</v>
      </c>
      <c r="C370" s="99">
        <v>11.574733999999999</v>
      </c>
      <c r="D370">
        <f t="shared" si="18"/>
        <v>-0.82218423884448533</v>
      </c>
      <c r="E370">
        <v>3.8666843386169436E-2</v>
      </c>
      <c r="G370">
        <v>363</v>
      </c>
      <c r="H370">
        <f t="shared" ca="1" si="19"/>
        <v>2.2550344704376862E-2</v>
      </c>
    </row>
    <row r="371" spans="2:8" x14ac:dyDescent="0.45">
      <c r="B371" s="1">
        <v>38924</v>
      </c>
      <c r="C371" s="99">
        <v>65.093970999999996</v>
      </c>
      <c r="D371">
        <f t="shared" si="18"/>
        <v>1.3943108479977915</v>
      </c>
      <c r="E371">
        <v>3.8653901773556321E-2</v>
      </c>
      <c r="G371">
        <v>364</v>
      </c>
      <c r="H371">
        <f t="shared" ca="1" si="19"/>
        <v>2.6992581073164722E-2</v>
      </c>
    </row>
    <row r="372" spans="2:8" x14ac:dyDescent="0.45">
      <c r="B372" s="1">
        <v>38078</v>
      </c>
      <c r="C372" s="99">
        <v>27.186934000000001</v>
      </c>
      <c r="D372">
        <f t="shared" si="18"/>
        <v>-0.96823729832184935</v>
      </c>
      <c r="E372">
        <v>3.8526258635036337E-2</v>
      </c>
      <c r="G372">
        <v>365</v>
      </c>
      <c r="H372">
        <f t="shared" ca="1" si="19"/>
        <v>-8.62463024250377E-3</v>
      </c>
    </row>
    <row r="373" spans="2:8" x14ac:dyDescent="0.45">
      <c r="B373" s="1">
        <v>42026</v>
      </c>
      <c r="C373" s="99">
        <v>855.93896500000005</v>
      </c>
      <c r="D373">
        <f t="shared" si="18"/>
        <v>450.98837050269873</v>
      </c>
      <c r="E373">
        <v>3.8489803768309683E-2</v>
      </c>
      <c r="G373">
        <v>366</v>
      </c>
      <c r="H373">
        <f t="shared" ca="1" si="19"/>
        <v>-3.0085036347934943E-3</v>
      </c>
    </row>
    <row r="374" spans="2:8" x14ac:dyDescent="0.45">
      <c r="B374" s="1">
        <v>36181</v>
      </c>
      <c r="C374" s="99">
        <v>1.8937189999999999</v>
      </c>
      <c r="D374">
        <f t="shared" si="18"/>
        <v>-0.94045623704675962</v>
      </c>
      <c r="E374">
        <v>3.8327310250973579E-2</v>
      </c>
      <c r="G374">
        <v>367</v>
      </c>
      <c r="H374">
        <f t="shared" ca="1" si="19"/>
        <v>-1.0035373900697609E-2</v>
      </c>
    </row>
    <row r="375" spans="2:8" x14ac:dyDescent="0.45">
      <c r="B375" s="1">
        <v>38243</v>
      </c>
      <c r="C375" s="99">
        <v>31.803818</v>
      </c>
      <c r="D375">
        <f t="shared" si="18"/>
        <v>-0.9578879799078065</v>
      </c>
      <c r="E375">
        <v>3.8304867171696788E-2</v>
      </c>
      <c r="G375">
        <v>368</v>
      </c>
      <c r="H375">
        <f t="shared" ca="1" si="19"/>
        <v>-1.5684720540423757E-2</v>
      </c>
    </row>
    <row r="376" spans="2:8" x14ac:dyDescent="0.45">
      <c r="B376" s="1">
        <v>42621</v>
      </c>
      <c r="C376" s="99">
        <v>755.21948199999997</v>
      </c>
      <c r="D376">
        <f t="shared" si="18"/>
        <v>1.3055784134115336</v>
      </c>
      <c r="E376">
        <v>3.829106000648097E-2</v>
      </c>
      <c r="G376">
        <v>369</v>
      </c>
      <c r="H376">
        <f t="shared" ca="1" si="19"/>
        <v>2.1913640434833265E-2</v>
      </c>
    </row>
    <row r="377" spans="2:8" x14ac:dyDescent="0.45">
      <c r="B377" s="1">
        <v>41190</v>
      </c>
      <c r="C377" s="99">
        <v>327.56182899999999</v>
      </c>
      <c r="D377">
        <f t="shared" si="18"/>
        <v>-0.62013639664304732</v>
      </c>
      <c r="E377">
        <v>3.8239070282579446E-2</v>
      </c>
      <c r="G377">
        <v>370</v>
      </c>
      <c r="H377">
        <f t="shared" ca="1" si="19"/>
        <v>-1.8957581836276403E-2</v>
      </c>
    </row>
    <row r="378" spans="2:8" x14ac:dyDescent="0.45">
      <c r="B378" s="1">
        <v>44694</v>
      </c>
      <c r="C378" s="99">
        <v>862.31433100000004</v>
      </c>
      <c r="D378">
        <f t="shared" si="18"/>
        <v>109.57758819451587</v>
      </c>
      <c r="E378">
        <v>3.8235337341616882E-2</v>
      </c>
      <c r="G378">
        <v>371</v>
      </c>
      <c r="H378">
        <f t="shared" ca="1" si="19"/>
        <v>3.5641802712616778E-2</v>
      </c>
    </row>
    <row r="379" spans="2:8" x14ac:dyDescent="0.45">
      <c r="B379" s="1">
        <v>36663</v>
      </c>
      <c r="C379" s="99">
        <v>7.7982740000000002</v>
      </c>
      <c r="D379">
        <f t="shared" si="18"/>
        <v>-0.96097507812829619</v>
      </c>
      <c r="E379">
        <v>3.8227061253643724E-2</v>
      </c>
      <c r="G379">
        <v>372</v>
      </c>
      <c r="H379">
        <f t="shared" ca="1" si="19"/>
        <v>1.0324803470153517E-2</v>
      </c>
    </row>
    <row r="380" spans="2:8" x14ac:dyDescent="0.45">
      <c r="B380" s="1">
        <v>40483</v>
      </c>
      <c r="C380" s="99">
        <v>199.82804899999999</v>
      </c>
      <c r="D380">
        <f t="shared" si="18"/>
        <v>1.2925226023275496</v>
      </c>
      <c r="E380">
        <v>3.8221842954400786E-2</v>
      </c>
      <c r="G380">
        <v>373</v>
      </c>
      <c r="H380">
        <f t="shared" ca="1" si="19"/>
        <v>1.2763012233729706E-3</v>
      </c>
    </row>
    <row r="381" spans="2:8" x14ac:dyDescent="0.45">
      <c r="B381" s="1">
        <v>39330</v>
      </c>
      <c r="C381" s="99">
        <v>87.165137999999999</v>
      </c>
      <c r="D381">
        <f t="shared" si="18"/>
        <v>51.904853958799038</v>
      </c>
      <c r="E381">
        <v>3.8184685527490325E-2</v>
      </c>
      <c r="G381">
        <v>374</v>
      </c>
      <c r="H381">
        <f t="shared" ca="1" si="19"/>
        <v>2.931409706141774E-2</v>
      </c>
    </row>
    <row r="382" spans="2:8" x14ac:dyDescent="0.45">
      <c r="B382" s="1">
        <v>35214</v>
      </c>
      <c r="C382" s="99">
        <v>1.647583</v>
      </c>
      <c r="D382">
        <f t="shared" si="18"/>
        <v>-0.996979475686678</v>
      </c>
      <c r="E382">
        <v>3.8167347296269583E-2</v>
      </c>
      <c r="G382">
        <v>375</v>
      </c>
      <c r="H382">
        <f t="shared" ca="1" si="19"/>
        <v>1.8030675180774159E-2</v>
      </c>
    </row>
    <row r="383" spans="2:8" x14ac:dyDescent="0.45">
      <c r="B383" s="1">
        <v>44169</v>
      </c>
      <c r="C383" s="99">
        <v>545.46258499999999</v>
      </c>
      <c r="D383">
        <f t="shared" si="18"/>
        <v>271.49272511915814</v>
      </c>
      <c r="E383">
        <v>3.7938728000109778E-2</v>
      </c>
      <c r="G383">
        <v>376</v>
      </c>
      <c r="H383">
        <f t="shared" ca="1" si="19"/>
        <v>4.6317224146997057E-2</v>
      </c>
    </row>
    <row r="384" spans="2:8" x14ac:dyDescent="0.45">
      <c r="B384" s="1">
        <v>36194</v>
      </c>
      <c r="C384" s="99">
        <v>2.0017510000000001</v>
      </c>
      <c r="D384">
        <f t="shared" si="18"/>
        <v>-0.96595635452918183</v>
      </c>
      <c r="E384">
        <v>3.789137701557177E-2</v>
      </c>
      <c r="G384">
        <v>377</v>
      </c>
      <c r="H384">
        <f t="shared" ca="1" si="19"/>
        <v>-4.8765120079546555E-3</v>
      </c>
    </row>
    <row r="385" spans="2:8" x14ac:dyDescent="0.45">
      <c r="B385" s="1">
        <v>38749</v>
      </c>
      <c r="C385" s="99">
        <v>58.799548999999999</v>
      </c>
      <c r="D385">
        <f t="shared" si="18"/>
        <v>-0.83367228099156465</v>
      </c>
      <c r="E385">
        <v>3.7798298258952867E-2</v>
      </c>
      <c r="G385">
        <v>378</v>
      </c>
      <c r="H385">
        <f t="shared" ca="1" si="19"/>
        <v>-2.4669853718843702E-3</v>
      </c>
    </row>
    <row r="386" spans="2:8" x14ac:dyDescent="0.45">
      <c r="B386" s="1">
        <v>41262</v>
      </c>
      <c r="C386" s="99">
        <v>353.51623499999999</v>
      </c>
      <c r="D386">
        <f t="shared" si="18"/>
        <v>211.22582852820491</v>
      </c>
      <c r="E386">
        <v>3.7790785384723025E-2</v>
      </c>
      <c r="G386">
        <v>379</v>
      </c>
      <c r="H386">
        <f t="shared" ca="1" si="19"/>
        <v>-3.1966457759311638E-2</v>
      </c>
    </row>
    <row r="387" spans="2:8" x14ac:dyDescent="0.45">
      <c r="B387" s="1">
        <v>35173</v>
      </c>
      <c r="C387" s="99">
        <v>1.6657550000000001</v>
      </c>
      <c r="D387">
        <f t="shared" si="18"/>
        <v>-0.94821939281821066</v>
      </c>
      <c r="E387">
        <v>3.7735261337803916E-2</v>
      </c>
      <c r="G387">
        <v>380</v>
      </c>
      <c r="H387">
        <f t="shared" ca="1" si="19"/>
        <v>6.1281035032548642E-2</v>
      </c>
    </row>
    <row r="388" spans="2:8" x14ac:dyDescent="0.45">
      <c r="B388" s="1">
        <v>38142</v>
      </c>
      <c r="C388" s="99">
        <v>32.169476000000003</v>
      </c>
      <c r="D388">
        <f t="shared" si="18"/>
        <v>2.0106691917892094</v>
      </c>
      <c r="E388">
        <v>3.771897331825258E-2</v>
      </c>
      <c r="G388">
        <v>381</v>
      </c>
      <c r="H388">
        <f t="shared" ca="1" si="19"/>
        <v>4.0435958240957207E-2</v>
      </c>
    </row>
    <row r="389" spans="2:8" x14ac:dyDescent="0.45">
      <c r="B389" s="1">
        <v>36857</v>
      </c>
      <c r="C389" s="99">
        <v>10.685157999999999</v>
      </c>
      <c r="D389">
        <f t="shared" si="18"/>
        <v>0.1736157936364715</v>
      </c>
      <c r="E389">
        <v>3.7520296160328703E-2</v>
      </c>
      <c r="G389">
        <v>382</v>
      </c>
      <c r="H389">
        <f t="shared" ca="1" si="19"/>
        <v>-5.2891376092111635E-2</v>
      </c>
    </row>
    <row r="390" spans="2:8" x14ac:dyDescent="0.45">
      <c r="B390" s="1">
        <v>36682</v>
      </c>
      <c r="C390" s="99">
        <v>9.1044769999999993</v>
      </c>
      <c r="D390">
        <f t="shared" si="18"/>
        <v>-0.97719056857478537</v>
      </c>
      <c r="E390">
        <v>3.7488593237350765E-2</v>
      </c>
      <c r="G390">
        <v>383</v>
      </c>
      <c r="H390">
        <f t="shared" ca="1" si="19"/>
        <v>-2.9032768804702579E-2</v>
      </c>
    </row>
    <row r="391" spans="2:8" x14ac:dyDescent="0.45">
      <c r="B391" s="1">
        <v>43661</v>
      </c>
      <c r="C391" s="99">
        <v>399.15405299999998</v>
      </c>
      <c r="D391">
        <f t="shared" si="18"/>
        <v>-0.54711998722213984</v>
      </c>
      <c r="E391">
        <v>3.740493338773998E-2</v>
      </c>
      <c r="G391">
        <v>384</v>
      </c>
      <c r="H391">
        <f t="shared" ca="1" si="19"/>
        <v>-1.4943173516649231E-2</v>
      </c>
    </row>
    <row r="392" spans="2:8" x14ac:dyDescent="0.45">
      <c r="B392" s="1">
        <v>44631</v>
      </c>
      <c r="C392" s="99">
        <v>881.36822500000005</v>
      </c>
      <c r="D392">
        <f t="shared" ref="D392:D455" si="20">C392/C393-1</f>
        <v>424.30200233070434</v>
      </c>
      <c r="E392">
        <v>3.7318158788608224E-2</v>
      </c>
      <c r="G392">
        <v>385</v>
      </c>
      <c r="H392">
        <f t="shared" ca="1" si="19"/>
        <v>-4.1195493536338279E-2</v>
      </c>
    </row>
    <row r="393" spans="2:8" x14ac:dyDescent="0.45">
      <c r="B393" s="1">
        <v>35662</v>
      </c>
      <c r="C393" s="99">
        <v>2.0723349999999998</v>
      </c>
      <c r="D393">
        <f t="shared" si="20"/>
        <v>1.0871945862704457E-2</v>
      </c>
      <c r="E393">
        <v>3.7301270288425226E-2</v>
      </c>
      <c r="G393">
        <v>386</v>
      </c>
      <c r="H393">
        <f t="shared" ref="H393:H456" ca="1" si="21">_xlfn.NORM.INV(RAND(),N$10,N$11)</f>
        <v>1.2960733932916923E-2</v>
      </c>
    </row>
    <row r="394" spans="2:8" x14ac:dyDescent="0.45">
      <c r="B394" s="1">
        <v>36236</v>
      </c>
      <c r="C394" s="99">
        <v>2.0500470000000002</v>
      </c>
      <c r="D394">
        <f t="shared" si="20"/>
        <v>-0.99383641490189378</v>
      </c>
      <c r="E394">
        <v>3.7298895124908249E-2</v>
      </c>
      <c r="G394">
        <v>387</v>
      </c>
      <c r="H394">
        <f t="shared" ca="1" si="21"/>
        <v>-1.9996698524058529E-3</v>
      </c>
    </row>
    <row r="395" spans="2:8" x14ac:dyDescent="0.45">
      <c r="B395" s="1">
        <v>43915</v>
      </c>
      <c r="C395" s="99">
        <v>332.60626200000002</v>
      </c>
      <c r="D395">
        <f t="shared" si="20"/>
        <v>-0.35715998753199896</v>
      </c>
      <c r="E395">
        <v>3.7296878928822386E-2</v>
      </c>
      <c r="G395">
        <v>388</v>
      </c>
      <c r="H395">
        <f t="shared" ca="1" si="21"/>
        <v>4.1868151820735534E-2</v>
      </c>
    </row>
    <row r="396" spans="2:8" x14ac:dyDescent="0.45">
      <c r="B396" s="1">
        <v>43035</v>
      </c>
      <c r="C396" s="99">
        <v>517.40130599999998</v>
      </c>
      <c r="D396">
        <f t="shared" si="20"/>
        <v>176.09494715916324</v>
      </c>
      <c r="E396">
        <v>3.7253426097154874E-2</v>
      </c>
      <c r="G396">
        <v>389</v>
      </c>
      <c r="H396">
        <f t="shared" ca="1" si="21"/>
        <v>2.5987094176287629E-2</v>
      </c>
    </row>
    <row r="397" spans="2:8" x14ac:dyDescent="0.45">
      <c r="B397" s="1">
        <v>36283</v>
      </c>
      <c r="C397" s="99">
        <v>2.9216039999999999</v>
      </c>
      <c r="D397">
        <f t="shared" si="20"/>
        <v>-0.99348881048733506</v>
      </c>
      <c r="E397">
        <v>3.722517085293342E-2</v>
      </c>
      <c r="G397">
        <v>390</v>
      </c>
      <c r="H397">
        <f t="shared" ca="1" si="21"/>
        <v>-6.2001969733919589E-3</v>
      </c>
    </row>
    <row r="398" spans="2:8" x14ac:dyDescent="0.45">
      <c r="B398" s="1">
        <v>43959</v>
      </c>
      <c r="C398" s="99">
        <v>448.70510899999999</v>
      </c>
      <c r="D398">
        <f t="shared" si="20"/>
        <v>2.7820883213181822</v>
      </c>
      <c r="E398">
        <v>3.7151727167342719E-2</v>
      </c>
      <c r="G398">
        <v>391</v>
      </c>
      <c r="H398">
        <f t="shared" ca="1" si="21"/>
        <v>-4.0489141902935753E-2</v>
      </c>
    </row>
    <row r="399" spans="2:8" x14ac:dyDescent="0.45">
      <c r="B399" s="1">
        <v>39980</v>
      </c>
      <c r="C399" s="99">
        <v>118.639511</v>
      </c>
      <c r="D399">
        <f t="shared" si="20"/>
        <v>9.7839532768573267</v>
      </c>
      <c r="E399">
        <v>3.7105123809086704E-2</v>
      </c>
      <c r="G399">
        <v>392</v>
      </c>
      <c r="H399">
        <f t="shared" ca="1" si="21"/>
        <v>2.7070702591686258E-2</v>
      </c>
    </row>
    <row r="400" spans="2:8" x14ac:dyDescent="0.45">
      <c r="B400" s="1">
        <v>36977</v>
      </c>
      <c r="C400" s="99">
        <v>11.001486</v>
      </c>
      <c r="D400">
        <f t="shared" si="20"/>
        <v>-0.90130319511340251</v>
      </c>
      <c r="E400">
        <v>3.7067516419274638E-2</v>
      </c>
      <c r="G400">
        <v>393</v>
      </c>
      <c r="H400">
        <f t="shared" ca="1" si="21"/>
        <v>2.9280680961343602E-2</v>
      </c>
    </row>
    <row r="401" spans="2:8" x14ac:dyDescent="0.45">
      <c r="B401" s="1">
        <v>39534</v>
      </c>
      <c r="C401" s="99">
        <v>111.467499</v>
      </c>
      <c r="D401">
        <f t="shared" si="20"/>
        <v>2.5123916757190954</v>
      </c>
      <c r="E401">
        <v>3.7056747377300248E-2</v>
      </c>
      <c r="G401">
        <v>394</v>
      </c>
      <c r="H401">
        <f t="shared" ca="1" si="21"/>
        <v>5.0708225313506813E-3</v>
      </c>
    </row>
    <row r="402" spans="2:8" x14ac:dyDescent="0.45">
      <c r="B402" s="1">
        <v>38218</v>
      </c>
      <c r="C402" s="99">
        <v>31.735498</v>
      </c>
      <c r="D402">
        <f t="shared" si="20"/>
        <v>-0.86185288921300551</v>
      </c>
      <c r="E402">
        <v>3.7027018451471605E-2</v>
      </c>
      <c r="G402">
        <v>395</v>
      </c>
      <c r="H402">
        <f t="shared" ca="1" si="21"/>
        <v>-6.2730954968934875E-3</v>
      </c>
    </row>
    <row r="403" spans="2:8" x14ac:dyDescent="0.45">
      <c r="B403" s="1">
        <v>40841</v>
      </c>
      <c r="C403" s="99">
        <v>229.722488</v>
      </c>
      <c r="D403">
        <f t="shared" si="20"/>
        <v>142.98231516191566</v>
      </c>
      <c r="E403">
        <v>3.7014039344153815E-2</v>
      </c>
      <c r="G403">
        <v>396</v>
      </c>
      <c r="H403">
        <f t="shared" ca="1" si="21"/>
        <v>1.3978584249731451E-2</v>
      </c>
    </row>
    <row r="404" spans="2:8" x14ac:dyDescent="0.45">
      <c r="B404" s="1">
        <v>35109</v>
      </c>
      <c r="C404" s="99">
        <v>1.595491</v>
      </c>
      <c r="D404">
        <f t="shared" si="20"/>
        <v>-0.99758952027186742</v>
      </c>
      <c r="E404">
        <v>3.7007499904130547E-2</v>
      </c>
      <c r="G404">
        <v>397</v>
      </c>
      <c r="H404">
        <f t="shared" ca="1" si="21"/>
        <v>-3.1606315458461778E-2</v>
      </c>
    </row>
    <row r="405" spans="2:8" x14ac:dyDescent="0.45">
      <c r="B405" s="1">
        <v>42808</v>
      </c>
      <c r="C405" s="99">
        <v>661.89770499999997</v>
      </c>
      <c r="D405">
        <f t="shared" si="20"/>
        <v>0.78078574910595577</v>
      </c>
      <c r="E405">
        <v>3.697201411196116E-2</v>
      </c>
      <c r="G405">
        <v>398</v>
      </c>
      <c r="H405">
        <f t="shared" ca="1" si="21"/>
        <v>-1.5784686481770071E-2</v>
      </c>
    </row>
    <row r="406" spans="2:8" x14ac:dyDescent="0.45">
      <c r="B406" s="1">
        <v>43888</v>
      </c>
      <c r="C406" s="99">
        <v>371.68856799999998</v>
      </c>
      <c r="D406">
        <f t="shared" si="20"/>
        <v>31.58599504312933</v>
      </c>
      <c r="E406">
        <v>3.6829413926938059E-2</v>
      </c>
      <c r="G406">
        <v>399</v>
      </c>
      <c r="H406">
        <f t="shared" ca="1" si="21"/>
        <v>-1.4460841109232288E-2</v>
      </c>
    </row>
    <row r="407" spans="2:8" x14ac:dyDescent="0.45">
      <c r="B407" s="1">
        <v>36978</v>
      </c>
      <c r="C407" s="99">
        <v>11.40639</v>
      </c>
      <c r="D407">
        <f t="shared" si="20"/>
        <v>-0.51199885170059767</v>
      </c>
      <c r="E407">
        <v>3.6804482594442245E-2</v>
      </c>
      <c r="G407">
        <v>400</v>
      </c>
      <c r="H407">
        <f t="shared" ca="1" si="21"/>
        <v>5.9716270988101859E-3</v>
      </c>
    </row>
    <row r="408" spans="2:8" x14ac:dyDescent="0.45">
      <c r="B408" s="1">
        <v>37946</v>
      </c>
      <c r="C408" s="99">
        <v>23.373695000000001</v>
      </c>
      <c r="D408">
        <f t="shared" si="20"/>
        <v>-0.96203672062111556</v>
      </c>
      <c r="E408">
        <v>3.6713597190307201E-2</v>
      </c>
      <c r="G408">
        <v>401</v>
      </c>
      <c r="H408">
        <f t="shared" ca="1" si="21"/>
        <v>3.3759614292375457E-2</v>
      </c>
    </row>
    <row r="409" spans="2:8" x14ac:dyDescent="0.45">
      <c r="B409" s="1">
        <v>44295</v>
      </c>
      <c r="C409" s="99">
        <v>615.69219999999996</v>
      </c>
      <c r="D409">
        <f t="shared" si="20"/>
        <v>1.6491674198552593</v>
      </c>
      <c r="E409">
        <v>3.6630059097635836E-2</v>
      </c>
      <c r="G409">
        <v>402</v>
      </c>
      <c r="H409">
        <f t="shared" ca="1" si="21"/>
        <v>-3.6681763071368741E-3</v>
      </c>
    </row>
    <row r="410" spans="2:8" x14ac:dyDescent="0.45">
      <c r="B410" s="1">
        <v>40788</v>
      </c>
      <c r="C410" s="99">
        <v>232.40969799999999</v>
      </c>
      <c r="D410">
        <f t="shared" si="20"/>
        <v>0.45168053117797324</v>
      </c>
      <c r="E410">
        <v>3.6570417775216857E-2</v>
      </c>
      <c r="G410">
        <v>403</v>
      </c>
      <c r="H410">
        <f t="shared" ca="1" si="21"/>
        <v>2.0649155266664963E-2</v>
      </c>
    </row>
    <row r="411" spans="2:8" x14ac:dyDescent="0.45">
      <c r="B411" s="1">
        <v>40408</v>
      </c>
      <c r="C411" s="99">
        <v>160.09700000000001</v>
      </c>
      <c r="D411">
        <f t="shared" si="20"/>
        <v>6.6080310759440204</v>
      </c>
      <c r="E411">
        <v>3.6502931289748908E-2</v>
      </c>
      <c r="G411">
        <v>404</v>
      </c>
      <c r="H411">
        <f t="shared" ca="1" si="21"/>
        <v>-1.4318119787422577E-2</v>
      </c>
    </row>
    <row r="412" spans="2:8" x14ac:dyDescent="0.45">
      <c r="B412" s="1">
        <v>37922</v>
      </c>
      <c r="C412" s="99">
        <v>21.043157999999998</v>
      </c>
      <c r="D412">
        <f t="shared" si="20"/>
        <v>8.4557377019714757</v>
      </c>
      <c r="E412">
        <v>3.6414351435947401E-2</v>
      </c>
      <c r="G412">
        <v>405</v>
      </c>
      <c r="H412">
        <f t="shared" ca="1" si="21"/>
        <v>-3.4015733795693393E-2</v>
      </c>
    </row>
    <row r="413" spans="2:8" x14ac:dyDescent="0.45">
      <c r="B413" s="1">
        <v>36075</v>
      </c>
      <c r="C413" s="99">
        <v>2.225438</v>
      </c>
      <c r="D413">
        <f t="shared" si="20"/>
        <v>-0.99713363295223256</v>
      </c>
      <c r="E413">
        <v>3.6401502556264509E-2</v>
      </c>
      <c r="G413">
        <v>406</v>
      </c>
      <c r="H413">
        <f t="shared" ca="1" si="21"/>
        <v>2.5465445229360454E-2</v>
      </c>
    </row>
    <row r="414" spans="2:8" x14ac:dyDescent="0.45">
      <c r="B414" s="1">
        <v>42207</v>
      </c>
      <c r="C414" s="99">
        <v>776.39672900000005</v>
      </c>
      <c r="D414">
        <f t="shared" si="20"/>
        <v>6.627963822509817</v>
      </c>
      <c r="E414">
        <v>3.6386369221386383E-2</v>
      </c>
      <c r="G414">
        <v>407</v>
      </c>
      <c r="H414">
        <f t="shared" ca="1" si="21"/>
        <v>1.8645481305463809E-2</v>
      </c>
    </row>
    <row r="415" spans="2:8" x14ac:dyDescent="0.45">
      <c r="B415" s="1">
        <v>39405</v>
      </c>
      <c r="C415" s="99">
        <v>101.78295900000001</v>
      </c>
      <c r="D415">
        <f t="shared" si="20"/>
        <v>-0.7620900429583517</v>
      </c>
      <c r="E415">
        <v>3.6350542171317057E-2</v>
      </c>
      <c r="G415">
        <v>408</v>
      </c>
      <c r="H415">
        <f t="shared" ca="1" si="21"/>
        <v>1.3378595533415709E-2</v>
      </c>
    </row>
    <row r="416" spans="2:8" x14ac:dyDescent="0.45">
      <c r="B416" s="1">
        <v>43707</v>
      </c>
      <c r="C416" s="99">
        <v>427.82135</v>
      </c>
      <c r="D416">
        <f t="shared" si="20"/>
        <v>-0.4497896154760207</v>
      </c>
      <c r="E416">
        <v>3.6236051812520653E-2</v>
      </c>
      <c r="G416">
        <v>409</v>
      </c>
      <c r="H416">
        <f t="shared" ca="1" si="21"/>
        <v>3.4989863294557104E-2</v>
      </c>
    </row>
    <row r="417" spans="2:8" x14ac:dyDescent="0.45">
      <c r="B417" s="1">
        <v>41911</v>
      </c>
      <c r="C417" s="99">
        <v>777.55957000000001</v>
      </c>
      <c r="D417">
        <f t="shared" si="20"/>
        <v>22.28090625399993</v>
      </c>
      <c r="E417">
        <v>3.6201345706673882E-2</v>
      </c>
      <c r="G417">
        <v>410</v>
      </c>
      <c r="H417">
        <f t="shared" ca="1" si="21"/>
        <v>-2.7969779925878218E-4</v>
      </c>
    </row>
    <row r="418" spans="2:8" x14ac:dyDescent="0.45">
      <c r="B418" s="1">
        <v>38251</v>
      </c>
      <c r="C418" s="99">
        <v>33.399025000000002</v>
      </c>
      <c r="D418">
        <f t="shared" si="20"/>
        <v>16.861501404628832</v>
      </c>
      <c r="E418">
        <v>3.6150548631362023E-2</v>
      </c>
      <c r="G418">
        <v>411</v>
      </c>
      <c r="H418">
        <f t="shared" ca="1" si="21"/>
        <v>6.886981629581521E-3</v>
      </c>
    </row>
    <row r="419" spans="2:8" x14ac:dyDescent="0.45">
      <c r="B419" s="1">
        <v>36173</v>
      </c>
      <c r="C419" s="99">
        <v>1.8698889999999999</v>
      </c>
      <c r="D419">
        <f t="shared" si="20"/>
        <v>-0.9402544073617074</v>
      </c>
      <c r="E419">
        <v>3.6091365411222487E-2</v>
      </c>
      <c r="G419">
        <v>412</v>
      </c>
      <c r="H419">
        <f t="shared" ca="1" si="21"/>
        <v>-3.0909033251038981E-3</v>
      </c>
    </row>
    <row r="420" spans="2:8" x14ac:dyDescent="0.45">
      <c r="B420" s="1">
        <v>38238</v>
      </c>
      <c r="C420" s="99">
        <v>31.297522000000001</v>
      </c>
      <c r="D420">
        <f t="shared" si="20"/>
        <v>-0.237012894722895</v>
      </c>
      <c r="E420">
        <v>3.6046446229947238E-2</v>
      </c>
      <c r="G420">
        <v>413</v>
      </c>
      <c r="H420">
        <f t="shared" ca="1" si="21"/>
        <v>3.6860721508217814E-2</v>
      </c>
    </row>
    <row r="421" spans="2:8" x14ac:dyDescent="0.45">
      <c r="B421" s="1">
        <v>38336</v>
      </c>
      <c r="C421" s="99">
        <v>41.019725999999999</v>
      </c>
      <c r="D421">
        <f t="shared" si="20"/>
        <v>13.336375843429792</v>
      </c>
      <c r="E421">
        <v>3.5973655180659314E-2</v>
      </c>
      <c r="G421">
        <v>414</v>
      </c>
      <c r="H421">
        <f t="shared" ca="1" si="21"/>
        <v>3.0000880493250531E-2</v>
      </c>
    </row>
    <row r="422" spans="2:8" x14ac:dyDescent="0.45">
      <c r="B422" s="1">
        <v>36270</v>
      </c>
      <c r="C422" s="99">
        <v>2.8612340000000001</v>
      </c>
      <c r="D422">
        <f t="shared" si="20"/>
        <v>-0.97088939354451387</v>
      </c>
      <c r="E422">
        <v>3.5891557794111684E-2</v>
      </c>
      <c r="G422">
        <v>415</v>
      </c>
      <c r="H422">
        <f t="shared" ca="1" si="21"/>
        <v>-4.7074995938227136E-3</v>
      </c>
    </row>
    <row r="423" spans="2:8" x14ac:dyDescent="0.45">
      <c r="B423" s="1">
        <v>39231</v>
      </c>
      <c r="C423" s="99">
        <v>98.288368000000006</v>
      </c>
      <c r="D423">
        <f t="shared" si="20"/>
        <v>-0.78298702305542067</v>
      </c>
      <c r="E423">
        <v>3.5700937500358965E-2</v>
      </c>
      <c r="G423">
        <v>416</v>
      </c>
      <c r="H423">
        <f t="shared" ca="1" si="21"/>
        <v>1.091607700441094E-2</v>
      </c>
    </row>
    <row r="424" spans="2:8" x14ac:dyDescent="0.45">
      <c r="B424" s="1">
        <v>43941</v>
      </c>
      <c r="C424" s="99">
        <v>452.91470299999997</v>
      </c>
      <c r="D424">
        <f t="shared" si="20"/>
        <v>4.1178368599120523</v>
      </c>
      <c r="E424">
        <v>3.5659616859358145E-2</v>
      </c>
      <c r="G424">
        <v>417</v>
      </c>
      <c r="H424">
        <f t="shared" ca="1" si="21"/>
        <v>6.6756680667810521E-3</v>
      </c>
    </row>
    <row r="425" spans="2:8" x14ac:dyDescent="0.45">
      <c r="B425" s="1">
        <v>39373</v>
      </c>
      <c r="C425" s="99">
        <v>88.497292000000002</v>
      </c>
      <c r="D425">
        <f t="shared" si="20"/>
        <v>42.765345291941102</v>
      </c>
      <c r="E425">
        <v>3.5647674144423824E-2</v>
      </c>
      <c r="G425">
        <v>418</v>
      </c>
      <c r="H425">
        <f t="shared" ca="1" si="21"/>
        <v>1.2719618898934238E-2</v>
      </c>
    </row>
    <row r="426" spans="2:8" x14ac:dyDescent="0.45">
      <c r="B426" s="1">
        <v>36021</v>
      </c>
      <c r="C426" s="99">
        <v>2.0220859999999998</v>
      </c>
      <c r="D426">
        <f t="shared" si="20"/>
        <v>-0.99088606771546683</v>
      </c>
      <c r="E426">
        <v>3.5638906202864806E-2</v>
      </c>
      <c r="G426">
        <v>419</v>
      </c>
      <c r="H426">
        <f t="shared" ca="1" si="21"/>
        <v>-3.0787958284509858E-3</v>
      </c>
    </row>
    <row r="427" spans="2:8" x14ac:dyDescent="0.45">
      <c r="B427" s="1">
        <v>40835</v>
      </c>
      <c r="C427" s="99">
        <v>221.867569</v>
      </c>
      <c r="D427">
        <f t="shared" si="20"/>
        <v>-0.55544119055079344</v>
      </c>
      <c r="E427">
        <v>3.5592046086110773E-2</v>
      </c>
      <c r="G427">
        <v>420</v>
      </c>
      <c r="H427">
        <f t="shared" ca="1" si="21"/>
        <v>1.8599991852102968E-2</v>
      </c>
    </row>
    <row r="428" spans="2:8" x14ac:dyDescent="0.45">
      <c r="B428" s="1">
        <v>41464</v>
      </c>
      <c r="C428" s="99">
        <v>499.07360799999998</v>
      </c>
      <c r="D428">
        <f t="shared" si="20"/>
        <v>0.32388626469136517</v>
      </c>
      <c r="E428">
        <v>3.5534669179099421E-2</v>
      </c>
      <c r="G428">
        <v>421</v>
      </c>
      <c r="H428">
        <f t="shared" ca="1" si="21"/>
        <v>2.231279926253386E-2</v>
      </c>
    </row>
    <row r="429" spans="2:8" x14ac:dyDescent="0.45">
      <c r="B429" s="1">
        <v>43642</v>
      </c>
      <c r="C429" s="99">
        <v>376.97619600000002</v>
      </c>
      <c r="D429">
        <f t="shared" si="20"/>
        <v>2.711822233724456</v>
      </c>
      <c r="E429">
        <v>3.5515365524186215E-2</v>
      </c>
      <c r="G429">
        <v>422</v>
      </c>
      <c r="H429">
        <f t="shared" ca="1" si="21"/>
        <v>-5.0713151728880891E-2</v>
      </c>
    </row>
    <row r="430" spans="2:8" x14ac:dyDescent="0.45">
      <c r="B430" s="1">
        <v>39503</v>
      </c>
      <c r="C430" s="99">
        <v>101.560951</v>
      </c>
      <c r="D430">
        <f t="shared" si="20"/>
        <v>8.1560650925582436</v>
      </c>
      <c r="E430">
        <v>3.5447503761924182E-2</v>
      </c>
      <c r="G430">
        <v>423</v>
      </c>
      <c r="H430">
        <f t="shared" ca="1" si="21"/>
        <v>4.8779511602443912E-2</v>
      </c>
    </row>
    <row r="431" spans="2:8" x14ac:dyDescent="0.45">
      <c r="B431" s="1">
        <v>37550</v>
      </c>
      <c r="C431" s="99">
        <v>11.092205</v>
      </c>
      <c r="D431">
        <f t="shared" si="20"/>
        <v>-1.8536765524343246E-2</v>
      </c>
      <c r="E431">
        <v>3.5306935485571955E-2</v>
      </c>
      <c r="G431">
        <v>424</v>
      </c>
      <c r="H431">
        <f t="shared" ca="1" si="21"/>
        <v>-4.2204431659751667E-3</v>
      </c>
    </row>
    <row r="432" spans="2:8" x14ac:dyDescent="0.45">
      <c r="B432" s="1">
        <v>37092</v>
      </c>
      <c r="C432" s="99">
        <v>11.301702000000001</v>
      </c>
      <c r="D432">
        <f t="shared" si="20"/>
        <v>6.2999120912907083</v>
      </c>
      <c r="E432">
        <v>3.530566002476121E-2</v>
      </c>
      <c r="G432">
        <v>425</v>
      </c>
      <c r="H432">
        <f t="shared" ca="1" si="21"/>
        <v>-4.6106805254802145E-2</v>
      </c>
    </row>
    <row r="433" spans="2:8" x14ac:dyDescent="0.45">
      <c r="B433" s="1">
        <v>35874</v>
      </c>
      <c r="C433" s="99">
        <v>1.548197</v>
      </c>
      <c r="D433">
        <f t="shared" si="20"/>
        <v>-0.99714000233322464</v>
      </c>
      <c r="E433">
        <v>3.529934934232104E-2</v>
      </c>
      <c r="G433">
        <v>426</v>
      </c>
      <c r="H433">
        <f t="shared" ca="1" si="21"/>
        <v>-1.3162821491578588E-2</v>
      </c>
    </row>
    <row r="434" spans="2:8" x14ac:dyDescent="0.45">
      <c r="B434" s="1">
        <v>43402</v>
      </c>
      <c r="C434" s="99">
        <v>541.32806400000004</v>
      </c>
      <c r="D434">
        <f t="shared" si="20"/>
        <v>30.26726499779096</v>
      </c>
      <c r="E434">
        <v>3.5285497123906939E-2</v>
      </c>
      <c r="G434">
        <v>427</v>
      </c>
      <c r="H434">
        <f t="shared" ca="1" si="21"/>
        <v>5.535452676714199E-2</v>
      </c>
    </row>
    <row r="435" spans="2:8" x14ac:dyDescent="0.45">
      <c r="B435" s="1">
        <v>36578</v>
      </c>
      <c r="C435" s="99">
        <v>17.312933000000001</v>
      </c>
      <c r="D435">
        <f t="shared" si="20"/>
        <v>-0.89067627006701722</v>
      </c>
      <c r="E435">
        <v>3.527284445439216E-2</v>
      </c>
      <c r="G435">
        <v>428</v>
      </c>
      <c r="H435">
        <f t="shared" ca="1" si="21"/>
        <v>-7.6660722717077825E-3</v>
      </c>
    </row>
    <row r="436" spans="2:8" x14ac:dyDescent="0.45">
      <c r="B436" s="1">
        <v>40262</v>
      </c>
      <c r="C436" s="99">
        <v>158.36390700000001</v>
      </c>
      <c r="D436">
        <f t="shared" si="20"/>
        <v>2.4926982110817302</v>
      </c>
      <c r="E436">
        <v>3.5200071926196008E-2</v>
      </c>
      <c r="G436">
        <v>429</v>
      </c>
      <c r="H436">
        <f t="shared" ca="1" si="21"/>
        <v>-1.5030411131775789E-2</v>
      </c>
    </row>
    <row r="437" spans="2:8" x14ac:dyDescent="0.45">
      <c r="B437" s="1">
        <v>38351</v>
      </c>
      <c r="C437" s="99">
        <v>45.341422999999999</v>
      </c>
      <c r="D437">
        <f t="shared" si="20"/>
        <v>20.439393531029168</v>
      </c>
      <c r="E437">
        <v>3.5199632691464311E-2</v>
      </c>
      <c r="G437">
        <v>430</v>
      </c>
      <c r="H437">
        <f t="shared" ca="1" si="21"/>
        <v>-3.01631682336473E-2</v>
      </c>
    </row>
    <row r="438" spans="2:8" x14ac:dyDescent="0.45">
      <c r="B438" s="1">
        <v>36091</v>
      </c>
      <c r="C438" s="99">
        <v>2.114865</v>
      </c>
      <c r="D438">
        <f t="shared" si="20"/>
        <v>-0.99763624585709432</v>
      </c>
      <c r="E438">
        <v>3.5147837357370593E-2</v>
      </c>
      <c r="G438">
        <v>431</v>
      </c>
      <c r="H438">
        <f t="shared" ca="1" si="21"/>
        <v>7.3800724497556074E-3</v>
      </c>
    </row>
    <row r="439" spans="2:8" x14ac:dyDescent="0.45">
      <c r="B439" s="1">
        <v>44701</v>
      </c>
      <c r="C439" s="99">
        <v>894.70599400000003</v>
      </c>
      <c r="D439">
        <f t="shared" si="20"/>
        <v>11.580286762249585</v>
      </c>
      <c r="E439">
        <v>3.5100538953005467E-2</v>
      </c>
      <c r="G439">
        <v>432</v>
      </c>
      <c r="H439">
        <f t="shared" ca="1" si="21"/>
        <v>-1.5778925742391751E-2</v>
      </c>
    </row>
    <row r="440" spans="2:8" x14ac:dyDescent="0.45">
      <c r="B440" s="1">
        <v>38835</v>
      </c>
      <c r="C440" s="99">
        <v>71.119681999999997</v>
      </c>
      <c r="D440">
        <f t="shared" si="20"/>
        <v>40.42719539778615</v>
      </c>
      <c r="E440">
        <v>3.5079182456109415E-2</v>
      </c>
      <c r="G440">
        <v>433</v>
      </c>
      <c r="H440">
        <f t="shared" ca="1" si="21"/>
        <v>-6.1427637452160112E-3</v>
      </c>
    </row>
    <row r="441" spans="2:8" x14ac:dyDescent="0.45">
      <c r="B441" s="1">
        <v>35982</v>
      </c>
      <c r="C441" s="99">
        <v>1.716739</v>
      </c>
      <c r="D441">
        <f t="shared" si="20"/>
        <v>-0.99795402721477178</v>
      </c>
      <c r="E441">
        <v>3.5057425179052304E-2</v>
      </c>
      <c r="G441">
        <v>434</v>
      </c>
      <c r="H441">
        <f t="shared" ca="1" si="21"/>
        <v>4.1265837661526493E-2</v>
      </c>
    </row>
    <row r="442" spans="2:8" x14ac:dyDescent="0.45">
      <c r="B442" s="1">
        <v>44574</v>
      </c>
      <c r="C442" s="99">
        <v>839.08203100000003</v>
      </c>
      <c r="D442">
        <f t="shared" si="20"/>
        <v>391.10045341820694</v>
      </c>
      <c r="E442">
        <v>3.5039508264612218E-2</v>
      </c>
      <c r="G442">
        <v>435</v>
      </c>
      <c r="H442">
        <f t="shared" ca="1" si="21"/>
        <v>1.6711437699508482E-2</v>
      </c>
    </row>
    <row r="443" spans="2:8" x14ac:dyDescent="0.45">
      <c r="B443" s="1">
        <v>36041</v>
      </c>
      <c r="C443" s="99">
        <v>2.139967</v>
      </c>
      <c r="D443">
        <f t="shared" si="20"/>
        <v>-0.97749760224842375</v>
      </c>
      <c r="E443">
        <v>3.5039029795557175E-2</v>
      </c>
      <c r="G443">
        <v>436</v>
      </c>
      <c r="H443">
        <f t="shared" ca="1" si="21"/>
        <v>2.5189877182593551E-2</v>
      </c>
    </row>
    <row r="444" spans="2:8" x14ac:dyDescent="0.45">
      <c r="B444" s="1">
        <v>39190</v>
      </c>
      <c r="C444" s="99">
        <v>95.099509999999995</v>
      </c>
      <c r="D444">
        <f t="shared" si="20"/>
        <v>-0.81689384026241552</v>
      </c>
      <c r="E444">
        <v>3.503877910854758E-2</v>
      </c>
      <c r="G444">
        <v>437</v>
      </c>
      <c r="H444">
        <f t="shared" ca="1" si="21"/>
        <v>-2.3331965492980972E-2</v>
      </c>
    </row>
    <row r="445" spans="2:8" x14ac:dyDescent="0.45">
      <c r="B445" s="1">
        <v>42916</v>
      </c>
      <c r="C445" s="99">
        <v>519.36816399999998</v>
      </c>
      <c r="D445">
        <f t="shared" si="20"/>
        <v>46.119147441347849</v>
      </c>
      <c r="E445">
        <v>3.5015730044798854E-2</v>
      </c>
      <c r="G445">
        <v>438</v>
      </c>
      <c r="H445">
        <f t="shared" ca="1" si="21"/>
        <v>-2.0172537598760819E-3</v>
      </c>
    </row>
    <row r="446" spans="2:8" x14ac:dyDescent="0.45">
      <c r="B446" s="1">
        <v>36544</v>
      </c>
      <c r="C446" s="99">
        <v>11.022444</v>
      </c>
      <c r="D446">
        <f t="shared" si="20"/>
        <v>-0.86334541036673618</v>
      </c>
      <c r="E446">
        <v>3.4990120946804204E-2</v>
      </c>
      <c r="G446">
        <v>439</v>
      </c>
      <c r="H446">
        <f t="shared" ca="1" si="21"/>
        <v>4.4778537193781727E-2</v>
      </c>
    </row>
    <row r="447" spans="2:8" x14ac:dyDescent="0.45">
      <c r="B447" s="1">
        <v>39077</v>
      </c>
      <c r="C447" s="99">
        <v>80.659156999999993</v>
      </c>
      <c r="D447">
        <f t="shared" si="20"/>
        <v>-0.89067250280096699</v>
      </c>
      <c r="E447">
        <v>3.4963168860919991E-2</v>
      </c>
      <c r="G447">
        <v>440</v>
      </c>
      <c r="H447">
        <f t="shared" ca="1" si="21"/>
        <v>2.2443266128093081E-2</v>
      </c>
    </row>
    <row r="448" spans="2:8" x14ac:dyDescent="0.45">
      <c r="B448" s="1">
        <v>42361</v>
      </c>
      <c r="C448" s="99">
        <v>737.77557400000001</v>
      </c>
      <c r="D448">
        <f t="shared" si="20"/>
        <v>433.0681047045997</v>
      </c>
      <c r="E448">
        <v>3.4961424947500763E-2</v>
      </c>
      <c r="G448">
        <v>441</v>
      </c>
      <c r="H448">
        <f t="shared" ca="1" si="21"/>
        <v>4.2810481341753935E-2</v>
      </c>
    </row>
    <row r="449" spans="2:8" x14ac:dyDescent="0.45">
      <c r="B449" s="1">
        <v>35185</v>
      </c>
      <c r="C449" s="99">
        <v>1.6996770000000001</v>
      </c>
      <c r="D449">
        <f t="shared" si="20"/>
        <v>0.3074931285871545</v>
      </c>
      <c r="E449">
        <v>3.4851911947809233E-2</v>
      </c>
      <c r="G449">
        <v>442</v>
      </c>
      <c r="H449">
        <f t="shared" ca="1" si="21"/>
        <v>1.9161014833462865E-2</v>
      </c>
    </row>
    <row r="450" spans="2:8" x14ac:dyDescent="0.45">
      <c r="B450" s="1">
        <v>35417</v>
      </c>
      <c r="C450" s="99">
        <v>1.2999510000000001</v>
      </c>
      <c r="D450">
        <f t="shared" si="20"/>
        <v>-0.98434390491988932</v>
      </c>
      <c r="E450">
        <v>3.4818991395553889E-2</v>
      </c>
      <c r="G450">
        <v>443</v>
      </c>
      <c r="H450">
        <f t="shared" ca="1" si="21"/>
        <v>4.6310355463280432E-2</v>
      </c>
    </row>
    <row r="451" spans="2:8" x14ac:dyDescent="0.45">
      <c r="B451" s="1">
        <v>39093</v>
      </c>
      <c r="C451" s="99">
        <v>83.031623999999994</v>
      </c>
      <c r="D451">
        <f t="shared" si="20"/>
        <v>-0.32005706921356103</v>
      </c>
      <c r="E451">
        <v>3.4775310158267514E-2</v>
      </c>
      <c r="G451">
        <v>444</v>
      </c>
      <c r="H451">
        <f t="shared" ca="1" si="21"/>
        <v>1.4298762956778698E-2</v>
      </c>
    </row>
    <row r="452" spans="2:8" x14ac:dyDescent="0.45">
      <c r="B452" s="1">
        <v>39594</v>
      </c>
      <c r="C452" s="99">
        <v>122.115578</v>
      </c>
      <c r="D452">
        <f t="shared" si="20"/>
        <v>68.433756648955068</v>
      </c>
      <c r="E452">
        <v>3.4766656245186933E-2</v>
      </c>
      <c r="G452">
        <v>445</v>
      </c>
      <c r="H452">
        <f t="shared" ca="1" si="21"/>
        <v>-2.7377350606020527E-2</v>
      </c>
    </row>
    <row r="453" spans="2:8" x14ac:dyDescent="0.45">
      <c r="B453" s="1">
        <v>35186</v>
      </c>
      <c r="C453" s="99">
        <v>1.7587349999999999</v>
      </c>
      <c r="D453">
        <f t="shared" si="20"/>
        <v>-0.85730586799785713</v>
      </c>
      <c r="E453">
        <v>3.4746601854352299E-2</v>
      </c>
      <c r="G453">
        <v>446</v>
      </c>
      <c r="H453">
        <f t="shared" ca="1" si="21"/>
        <v>-1.5653454775832434E-2</v>
      </c>
    </row>
    <row r="454" spans="2:8" x14ac:dyDescent="0.45">
      <c r="B454" s="1">
        <v>36616</v>
      </c>
      <c r="C454" s="99">
        <v>12.325208999999999</v>
      </c>
      <c r="D454">
        <f t="shared" si="20"/>
        <v>6.2411822109054755</v>
      </c>
      <c r="E454">
        <v>3.4643386507924978E-2</v>
      </c>
      <c r="G454">
        <v>447</v>
      </c>
      <c r="H454">
        <f t="shared" ca="1" si="21"/>
        <v>-4.6756032805457821E-2</v>
      </c>
    </row>
    <row r="455" spans="2:8" x14ac:dyDescent="0.45">
      <c r="B455" s="1">
        <v>35198</v>
      </c>
      <c r="C455" s="99">
        <v>1.702099</v>
      </c>
      <c r="D455">
        <f t="shared" si="20"/>
        <v>-0.81394323609317509</v>
      </c>
      <c r="E455">
        <v>3.4609378656556888E-2</v>
      </c>
      <c r="G455">
        <v>448</v>
      </c>
      <c r="H455">
        <f t="shared" ca="1" si="21"/>
        <v>6.525127344534306E-3</v>
      </c>
    </row>
    <row r="456" spans="2:8" x14ac:dyDescent="0.45">
      <c r="B456" s="1">
        <v>36816</v>
      </c>
      <c r="C456" s="99">
        <v>9.1482779999999995</v>
      </c>
      <c r="D456">
        <f t="shared" ref="D456:D519" si="22">C456/C457-1</f>
        <v>-0.98015128384463968</v>
      </c>
      <c r="E456">
        <v>3.4562240123329424E-2</v>
      </c>
      <c r="G456">
        <v>449</v>
      </c>
      <c r="H456">
        <f t="shared" ca="1" si="21"/>
        <v>2.5699059839606804E-2</v>
      </c>
    </row>
    <row r="457" spans="2:8" x14ac:dyDescent="0.45">
      <c r="B457" s="1">
        <v>43257</v>
      </c>
      <c r="C457" s="99">
        <v>460.900238</v>
      </c>
      <c r="D457">
        <f t="shared" si="22"/>
        <v>-9.8210958827827932E-3</v>
      </c>
      <c r="E457">
        <v>3.4530168299341302E-2</v>
      </c>
      <c r="G457">
        <v>450</v>
      </c>
      <c r="H457">
        <f t="shared" ref="H457:H520" ca="1" si="23">_xlfn.NORM.INV(RAND(),N$10,N$11)</f>
        <v>1.4118842348648497E-2</v>
      </c>
    </row>
    <row r="458" spans="2:8" x14ac:dyDescent="0.45">
      <c r="B458" s="1">
        <v>44138</v>
      </c>
      <c r="C458" s="99">
        <v>465.47167999999999</v>
      </c>
      <c r="D458">
        <f t="shared" si="22"/>
        <v>3.6440390734501671E-2</v>
      </c>
      <c r="E458">
        <v>3.4512144706912995E-2</v>
      </c>
      <c r="G458">
        <v>451</v>
      </c>
      <c r="H458">
        <f t="shared" ca="1" si="23"/>
        <v>3.9546973073691831E-3</v>
      </c>
    </row>
    <row r="459" spans="2:8" x14ac:dyDescent="0.45">
      <c r="B459" s="1">
        <v>41452</v>
      </c>
      <c r="C459" s="99">
        <v>449.10607900000002</v>
      </c>
      <c r="D459">
        <f t="shared" si="22"/>
        <v>2.5019842710400266</v>
      </c>
      <c r="E459">
        <v>3.4497330856798847E-2</v>
      </c>
      <c r="G459">
        <v>452</v>
      </c>
      <c r="H459">
        <f t="shared" ca="1" si="23"/>
        <v>6.4240454815111408E-4</v>
      </c>
    </row>
    <row r="460" spans="2:8" x14ac:dyDescent="0.45">
      <c r="B460" s="1">
        <v>39652</v>
      </c>
      <c r="C460" s="99">
        <v>128.24331699999999</v>
      </c>
      <c r="D460">
        <f t="shared" si="22"/>
        <v>7.8297817171098956</v>
      </c>
      <c r="E460">
        <v>3.4382588010078319E-2</v>
      </c>
      <c r="G460">
        <v>453</v>
      </c>
      <c r="H460">
        <f t="shared" ca="1" si="23"/>
        <v>1.2065652930144933E-2</v>
      </c>
    </row>
    <row r="461" spans="2:8" x14ac:dyDescent="0.45">
      <c r="B461" s="1">
        <v>36600</v>
      </c>
      <c r="C461" s="99">
        <v>14.523951</v>
      </c>
      <c r="D461">
        <f t="shared" si="22"/>
        <v>-0.97023067331702773</v>
      </c>
      <c r="E461">
        <v>3.4382582830117192E-2</v>
      </c>
      <c r="G461">
        <v>454</v>
      </c>
      <c r="H461">
        <f t="shared" ca="1" si="23"/>
        <v>1.1620193151285714E-2</v>
      </c>
    </row>
    <row r="462" spans="2:8" x14ac:dyDescent="0.45">
      <c r="B462" s="1">
        <v>44042</v>
      </c>
      <c r="C462" s="99">
        <v>487.88308699999999</v>
      </c>
      <c r="D462">
        <f t="shared" si="22"/>
        <v>3.0789083606733749</v>
      </c>
      <c r="E462">
        <v>3.4381326138731128E-2</v>
      </c>
      <c r="G462">
        <v>455</v>
      </c>
      <c r="H462">
        <f t="shared" ca="1" si="23"/>
        <v>-2.8370809848715105E-2</v>
      </c>
    </row>
    <row r="463" spans="2:8" x14ac:dyDescent="0.45">
      <c r="B463" s="1">
        <v>39625</v>
      </c>
      <c r="C463" s="99">
        <v>119.61119100000001</v>
      </c>
      <c r="D463">
        <f t="shared" si="22"/>
        <v>8.2003689802737476</v>
      </c>
      <c r="E463">
        <v>3.4367528561265681E-2</v>
      </c>
      <c r="G463">
        <v>456</v>
      </c>
      <c r="H463">
        <f t="shared" ca="1" si="23"/>
        <v>1.8639657638542799E-2</v>
      </c>
    </row>
    <row r="464" spans="2:8" x14ac:dyDescent="0.45">
      <c r="B464" s="1">
        <v>36598</v>
      </c>
      <c r="C464" s="99">
        <v>13.000695</v>
      </c>
      <c r="D464">
        <f t="shared" si="22"/>
        <v>-0.9201867650184915</v>
      </c>
      <c r="E464">
        <v>3.4303466075904288E-2</v>
      </c>
      <c r="G464">
        <v>457</v>
      </c>
      <c r="H464">
        <f t="shared" ca="1" si="23"/>
        <v>-1.2408682037778989E-2</v>
      </c>
    </row>
    <row r="465" spans="2:8" x14ac:dyDescent="0.45">
      <c r="B465" s="1">
        <v>40365</v>
      </c>
      <c r="C465" s="99">
        <v>162.88896199999999</v>
      </c>
      <c r="D465">
        <f t="shared" si="22"/>
        <v>-0.23317688752259269</v>
      </c>
      <c r="E465">
        <v>3.4277754079705236E-2</v>
      </c>
      <c r="G465">
        <v>458</v>
      </c>
      <c r="H465">
        <f t="shared" ca="1" si="23"/>
        <v>4.3519397049371362E-2</v>
      </c>
    </row>
    <row r="466" spans="2:8" x14ac:dyDescent="0.45">
      <c r="B466" s="1">
        <v>40662</v>
      </c>
      <c r="C466" s="99">
        <v>212.42051699999999</v>
      </c>
      <c r="D466">
        <f t="shared" si="22"/>
        <v>-0.47063930821373356</v>
      </c>
      <c r="E466">
        <v>3.4195743634200415E-2</v>
      </c>
      <c r="G466">
        <v>459</v>
      </c>
      <c r="H466">
        <f t="shared" ca="1" si="23"/>
        <v>-1.0024056514637775E-2</v>
      </c>
    </row>
    <row r="467" spans="2:8" x14ac:dyDescent="0.45">
      <c r="B467" s="1">
        <v>43462</v>
      </c>
      <c r="C467" s="99">
        <v>401.277466</v>
      </c>
      <c r="D467">
        <f t="shared" si="22"/>
        <v>-0.11181555566647594</v>
      </c>
      <c r="E467">
        <v>3.4172607967143609E-2</v>
      </c>
      <c r="G467">
        <v>460</v>
      </c>
      <c r="H467">
        <f t="shared" ca="1" si="23"/>
        <v>4.1920082633508778E-2</v>
      </c>
    </row>
    <row r="468" spans="2:8" x14ac:dyDescent="0.45">
      <c r="B468" s="1">
        <v>42990</v>
      </c>
      <c r="C468" s="99">
        <v>451.79519699999997</v>
      </c>
      <c r="D468">
        <f t="shared" si="22"/>
        <v>3.1299675007958125</v>
      </c>
      <c r="E468">
        <v>3.4121324000659259E-2</v>
      </c>
      <c r="G468">
        <v>461</v>
      </c>
      <c r="H468">
        <f t="shared" ca="1" si="23"/>
        <v>5.0212725072936872E-2</v>
      </c>
    </row>
    <row r="469" spans="2:8" x14ac:dyDescent="0.45">
      <c r="B469" s="1">
        <v>39924</v>
      </c>
      <c r="C469" s="99">
        <v>109.39437100000001</v>
      </c>
      <c r="D469">
        <f t="shared" si="22"/>
        <v>-0.9221919333324845</v>
      </c>
      <c r="E469">
        <v>3.4077704672515363E-2</v>
      </c>
      <c r="G469">
        <v>462</v>
      </c>
      <c r="H469">
        <f t="shared" ca="1" si="23"/>
        <v>-1.3219028899859714E-2</v>
      </c>
    </row>
    <row r="470" spans="2:8" x14ac:dyDescent="0.45">
      <c r="B470" s="1">
        <v>45322</v>
      </c>
      <c r="C470" s="99">
        <v>1405.951538</v>
      </c>
      <c r="D470">
        <f t="shared" si="22"/>
        <v>7.5349915268773842</v>
      </c>
      <c r="E470">
        <v>3.4044060235669305E-2</v>
      </c>
      <c r="G470">
        <v>463</v>
      </c>
      <c r="H470">
        <f t="shared" ca="1" si="23"/>
        <v>2.5309102733825507E-2</v>
      </c>
    </row>
    <row r="471" spans="2:8" x14ac:dyDescent="0.45">
      <c r="B471" s="1">
        <v>40436</v>
      </c>
      <c r="C471" s="99">
        <v>164.727936</v>
      </c>
      <c r="D471">
        <f t="shared" si="22"/>
        <v>-0.68340795973177082</v>
      </c>
      <c r="E471">
        <v>3.4040275347039017E-2</v>
      </c>
      <c r="G471">
        <v>464</v>
      </c>
      <c r="H471">
        <f t="shared" ca="1" si="23"/>
        <v>2.6483200021114563E-2</v>
      </c>
    </row>
    <row r="472" spans="2:8" x14ac:dyDescent="0.45">
      <c r="B472" s="1">
        <v>44053</v>
      </c>
      <c r="C472" s="99">
        <v>520.316101</v>
      </c>
      <c r="D472">
        <f t="shared" si="22"/>
        <v>373.28827793875189</v>
      </c>
      <c r="E472">
        <v>3.4033547934860131E-2</v>
      </c>
      <c r="G472">
        <v>465</v>
      </c>
      <c r="H472">
        <f t="shared" ca="1" si="23"/>
        <v>1.6020470329217985E-2</v>
      </c>
    </row>
    <row r="473" spans="2:8" x14ac:dyDescent="0.45">
      <c r="B473" s="1">
        <v>35100</v>
      </c>
      <c r="C473" s="99">
        <v>1.3901479999999999</v>
      </c>
      <c r="D473">
        <f t="shared" si="22"/>
        <v>-0.11560879716516004</v>
      </c>
      <c r="E473">
        <v>3.4016256872872574E-2</v>
      </c>
      <c r="G473">
        <v>466</v>
      </c>
      <c r="H473">
        <f t="shared" ca="1" si="23"/>
        <v>-8.9938193241864139E-3</v>
      </c>
    </row>
    <row r="474" spans="2:8" x14ac:dyDescent="0.45">
      <c r="B474" s="1">
        <v>35465</v>
      </c>
      <c r="C474" s="99">
        <v>1.5718700000000001</v>
      </c>
      <c r="D474">
        <f t="shared" si="22"/>
        <v>-0.84828673861417003</v>
      </c>
      <c r="E474">
        <v>3.4003912699697159E-2</v>
      </c>
      <c r="G474">
        <v>467</v>
      </c>
      <c r="H474">
        <f t="shared" ca="1" si="23"/>
        <v>-1.595203050872477E-2</v>
      </c>
    </row>
    <row r="475" spans="2:8" x14ac:dyDescent="0.45">
      <c r="B475" s="1">
        <v>37159</v>
      </c>
      <c r="C475" s="99">
        <v>10.360795</v>
      </c>
      <c r="D475">
        <f t="shared" si="22"/>
        <v>0.18025832231862404</v>
      </c>
      <c r="E475">
        <v>3.3948428893208149E-2</v>
      </c>
      <c r="G475">
        <v>468</v>
      </c>
      <c r="H475">
        <f t="shared" ca="1" si="23"/>
        <v>8.1215266739734074E-2</v>
      </c>
    </row>
    <row r="476" spans="2:8" x14ac:dyDescent="0.45">
      <c r="B476" s="1">
        <v>36804</v>
      </c>
      <c r="C476" s="99">
        <v>8.7784130000000005</v>
      </c>
      <c r="D476">
        <f t="shared" si="22"/>
        <v>-0.98901078985762303</v>
      </c>
      <c r="E476">
        <v>3.3933032606226154E-2</v>
      </c>
      <c r="G476">
        <v>469</v>
      </c>
      <c r="H476">
        <f t="shared" ca="1" si="23"/>
        <v>1.1481937470165376E-2</v>
      </c>
    </row>
    <row r="477" spans="2:8" x14ac:dyDescent="0.45">
      <c r="B477" s="1">
        <v>42417</v>
      </c>
      <c r="C477" s="99">
        <v>798.82110599999999</v>
      </c>
      <c r="D477">
        <f t="shared" si="22"/>
        <v>0.61615140577118566</v>
      </c>
      <c r="E477">
        <v>3.3824559410186916E-2</v>
      </c>
      <c r="G477">
        <v>470</v>
      </c>
      <c r="H477">
        <f t="shared" ca="1" si="23"/>
        <v>1.1091568969432848E-2</v>
      </c>
    </row>
    <row r="478" spans="2:8" x14ac:dyDescent="0.45">
      <c r="B478" s="1">
        <v>42894</v>
      </c>
      <c r="C478" s="99">
        <v>494.27368200000001</v>
      </c>
      <c r="D478">
        <f t="shared" si="22"/>
        <v>324.66619644719651</v>
      </c>
      <c r="E478">
        <v>3.3818769684009542E-2</v>
      </c>
      <c r="G478">
        <v>471</v>
      </c>
      <c r="H478">
        <f t="shared" ca="1" si="23"/>
        <v>-2.763471342532875E-2</v>
      </c>
    </row>
    <row r="479" spans="2:8" x14ac:dyDescent="0.45">
      <c r="B479" s="1">
        <v>35460</v>
      </c>
      <c r="C479" s="99">
        <v>1.5177309999999999</v>
      </c>
      <c r="D479">
        <f t="shared" si="22"/>
        <v>-0.98845663037281373</v>
      </c>
      <c r="E479">
        <v>3.3749948916345307E-2</v>
      </c>
      <c r="G479">
        <v>472</v>
      </c>
      <c r="H479">
        <f t="shared" ca="1" si="23"/>
        <v>2.6962319576786749E-2</v>
      </c>
    </row>
    <row r="480" spans="2:8" x14ac:dyDescent="0.45">
      <c r="B480" s="1">
        <v>39714</v>
      </c>
      <c r="C480" s="99">
        <v>131.48075900000001</v>
      </c>
      <c r="D480">
        <f t="shared" si="22"/>
        <v>63.354946217822715</v>
      </c>
      <c r="E480">
        <v>3.3723542062359835E-2</v>
      </c>
      <c r="G480">
        <v>473</v>
      </c>
      <c r="H480">
        <f t="shared" ca="1" si="23"/>
        <v>-1.1069986304116481E-2</v>
      </c>
    </row>
    <row r="481" spans="2:8" x14ac:dyDescent="0.45">
      <c r="B481" s="1">
        <v>36090</v>
      </c>
      <c r="C481" s="99">
        <v>2.043056</v>
      </c>
      <c r="D481">
        <f t="shared" si="22"/>
        <v>-0.76718626502707088</v>
      </c>
      <c r="E481">
        <v>3.3595747145800825E-2</v>
      </c>
      <c r="G481">
        <v>474</v>
      </c>
      <c r="H481">
        <f t="shared" ca="1" si="23"/>
        <v>2.971343049061043E-3</v>
      </c>
    </row>
    <row r="482" spans="2:8" x14ac:dyDescent="0.45">
      <c r="B482" s="1">
        <v>36679</v>
      </c>
      <c r="C482" s="99">
        <v>8.7754960000000004</v>
      </c>
      <c r="D482">
        <f t="shared" si="22"/>
        <v>-0.91582407087544526</v>
      </c>
      <c r="E482">
        <v>3.3589464508426259E-2</v>
      </c>
      <c r="G482">
        <v>475</v>
      </c>
      <c r="H482">
        <f t="shared" ca="1" si="23"/>
        <v>-2.2248219027072379E-2</v>
      </c>
    </row>
    <row r="483" spans="2:8" x14ac:dyDescent="0.45">
      <c r="B483" s="1">
        <v>39428</v>
      </c>
      <c r="C483" s="99">
        <v>104.251846</v>
      </c>
      <c r="D483">
        <f t="shared" si="22"/>
        <v>2.8451438076761359</v>
      </c>
      <c r="E483">
        <v>3.3499236185715597E-2</v>
      </c>
      <c r="G483">
        <v>476</v>
      </c>
      <c r="H483">
        <f t="shared" ca="1" si="23"/>
        <v>-1.0374263667124049E-2</v>
      </c>
    </row>
    <row r="484" spans="2:8" x14ac:dyDescent="0.45">
      <c r="B484" s="1">
        <v>38083</v>
      </c>
      <c r="C484" s="99">
        <v>27.1126</v>
      </c>
      <c r="D484">
        <f t="shared" si="22"/>
        <v>-0.68309988220066875</v>
      </c>
      <c r="E484">
        <v>3.3465913799292979E-2</v>
      </c>
      <c r="G484">
        <v>477</v>
      </c>
      <c r="H484">
        <f t="shared" ca="1" si="23"/>
        <v>-1.2667725060156157E-2</v>
      </c>
    </row>
    <row r="485" spans="2:8" x14ac:dyDescent="0.45">
      <c r="B485" s="1">
        <v>39050</v>
      </c>
      <c r="C485" s="99">
        <v>85.555663999999993</v>
      </c>
      <c r="D485">
        <f t="shared" si="22"/>
        <v>64.079504317935118</v>
      </c>
      <c r="E485">
        <v>3.345881346175128E-2</v>
      </c>
      <c r="G485">
        <v>478</v>
      </c>
      <c r="H485">
        <f t="shared" ca="1" si="23"/>
        <v>-2.7350456948605394E-2</v>
      </c>
    </row>
    <row r="486" spans="2:8" x14ac:dyDescent="0.45">
      <c r="B486" s="1">
        <v>35398</v>
      </c>
      <c r="C486" s="99">
        <v>1.3146329999999999</v>
      </c>
      <c r="D486">
        <f t="shared" si="22"/>
        <v>-0.99843258702594373</v>
      </c>
      <c r="E486">
        <v>3.3421454158697683E-2</v>
      </c>
      <c r="G486">
        <v>479</v>
      </c>
      <c r="H486">
        <f t="shared" ca="1" si="23"/>
        <v>-4.5313986566414919E-3</v>
      </c>
    </row>
    <row r="487" spans="2:8" x14ac:dyDescent="0.45">
      <c r="B487" s="1">
        <v>42195</v>
      </c>
      <c r="C487" s="99">
        <v>838.72790499999996</v>
      </c>
      <c r="D487">
        <f t="shared" si="22"/>
        <v>-4.9903314458377146E-4</v>
      </c>
      <c r="E487">
        <v>3.3413433742604193E-2</v>
      </c>
      <c r="G487">
        <v>480</v>
      </c>
      <c r="H487">
        <f t="shared" ca="1" si="23"/>
        <v>-8.494426345714217E-3</v>
      </c>
    </row>
    <row r="488" spans="2:8" x14ac:dyDescent="0.45">
      <c r="B488" s="1">
        <v>42243</v>
      </c>
      <c r="C488" s="99">
        <v>839.14666699999998</v>
      </c>
      <c r="D488">
        <f t="shared" si="22"/>
        <v>-0.42163798163914712</v>
      </c>
      <c r="E488">
        <v>3.3337250831817489E-2</v>
      </c>
      <c r="G488">
        <v>481</v>
      </c>
      <c r="H488">
        <f t="shared" ca="1" si="23"/>
        <v>4.8931245840710264E-2</v>
      </c>
    </row>
    <row r="489" spans="2:8" x14ac:dyDescent="0.45">
      <c r="B489" s="1">
        <v>45327</v>
      </c>
      <c r="C489" s="99">
        <v>1450.9021</v>
      </c>
      <c r="D489">
        <f t="shared" si="22"/>
        <v>13.85903218979511</v>
      </c>
      <c r="E489">
        <v>3.3282796151923311E-2</v>
      </c>
      <c r="G489">
        <v>482</v>
      </c>
      <c r="H489">
        <f t="shared" ca="1" si="23"/>
        <v>-3.5722319315577948E-2</v>
      </c>
    </row>
    <row r="490" spans="2:8" x14ac:dyDescent="0.45">
      <c r="B490" s="1">
        <v>39853</v>
      </c>
      <c r="C490" s="99">
        <v>97.644454999999994</v>
      </c>
      <c r="D490">
        <f t="shared" si="22"/>
        <v>0.3544285010133128</v>
      </c>
      <c r="E490">
        <v>3.3224602092821298E-2</v>
      </c>
      <c r="G490">
        <v>483</v>
      </c>
      <c r="H490">
        <f t="shared" ca="1" si="23"/>
        <v>2.2492062535945084E-2</v>
      </c>
    </row>
    <row r="491" spans="2:8" x14ac:dyDescent="0.45">
      <c r="B491" s="1">
        <v>38854</v>
      </c>
      <c r="C491" s="99">
        <v>72.092735000000005</v>
      </c>
      <c r="D491">
        <f t="shared" si="22"/>
        <v>1.7773506459204507</v>
      </c>
      <c r="E491">
        <v>3.3200759314272466E-2</v>
      </c>
      <c r="G491">
        <v>484</v>
      </c>
      <c r="H491">
        <f t="shared" ca="1" si="23"/>
        <v>5.3187922302893459E-5</v>
      </c>
    </row>
    <row r="492" spans="2:8" x14ac:dyDescent="0.45">
      <c r="B492" s="1">
        <v>37972</v>
      </c>
      <c r="C492" s="99">
        <v>25.957376</v>
      </c>
      <c r="D492">
        <f t="shared" si="22"/>
        <v>-0.48641174417284527</v>
      </c>
      <c r="E492">
        <v>3.3186552410262804E-2</v>
      </c>
      <c r="G492">
        <v>485</v>
      </c>
      <c r="H492">
        <f t="shared" ca="1" si="23"/>
        <v>-1.8715806386270972E-2</v>
      </c>
    </row>
    <row r="493" spans="2:8" x14ac:dyDescent="0.45">
      <c r="B493" s="1">
        <v>38588</v>
      </c>
      <c r="C493" s="99">
        <v>50.541218000000001</v>
      </c>
      <c r="D493">
        <f t="shared" si="22"/>
        <v>25.518253027567511</v>
      </c>
      <c r="E493">
        <v>3.3170684760196023E-2</v>
      </c>
      <c r="G493">
        <v>486</v>
      </c>
      <c r="H493">
        <f t="shared" ca="1" si="23"/>
        <v>2.3461745136824811E-2</v>
      </c>
    </row>
    <row r="494" spans="2:8" x14ac:dyDescent="0.45">
      <c r="B494" s="1">
        <v>35955</v>
      </c>
      <c r="C494" s="99">
        <v>1.9059029999999999</v>
      </c>
      <c r="D494">
        <f t="shared" si="22"/>
        <v>-0.99579945799010039</v>
      </c>
      <c r="E494">
        <v>3.3159830262607271E-2</v>
      </c>
      <c r="G494">
        <v>487</v>
      </c>
      <c r="H494">
        <f t="shared" ca="1" si="23"/>
        <v>-8.5539149457698818E-3</v>
      </c>
    </row>
    <row r="495" spans="2:8" x14ac:dyDescent="0.45">
      <c r="B495" s="1">
        <v>43980</v>
      </c>
      <c r="C495" s="99">
        <v>453.72787499999998</v>
      </c>
      <c r="D495">
        <f t="shared" si="22"/>
        <v>10.533376486575383</v>
      </c>
      <c r="E495">
        <v>3.299927107106515E-2</v>
      </c>
      <c r="G495">
        <v>488</v>
      </c>
      <c r="H495">
        <f t="shared" ca="1" si="23"/>
        <v>3.3853976286507249E-2</v>
      </c>
    </row>
    <row r="496" spans="2:8" x14ac:dyDescent="0.45">
      <c r="B496" s="1">
        <v>38463</v>
      </c>
      <c r="C496" s="99">
        <v>39.340420000000002</v>
      </c>
      <c r="D496">
        <f t="shared" si="22"/>
        <v>2.177673936817305</v>
      </c>
      <c r="E496">
        <v>3.2936756194685834E-2</v>
      </c>
      <c r="G496">
        <v>489</v>
      </c>
      <c r="H496">
        <f t="shared" ca="1" si="23"/>
        <v>-3.9678112269836092E-2</v>
      </c>
    </row>
    <row r="497" spans="2:8" x14ac:dyDescent="0.45">
      <c r="B497" s="1">
        <v>37393</v>
      </c>
      <c r="C497" s="99">
        <v>12.380257</v>
      </c>
      <c r="D497">
        <f t="shared" si="22"/>
        <v>-0.9337932560108807</v>
      </c>
      <c r="E497">
        <v>3.2893383837823587E-2</v>
      </c>
      <c r="G497">
        <v>490</v>
      </c>
      <c r="H497">
        <f t="shared" ca="1" si="23"/>
        <v>6.1299762835190733E-3</v>
      </c>
    </row>
    <row r="498" spans="2:8" x14ac:dyDescent="0.45">
      <c r="B498" s="1">
        <v>40583</v>
      </c>
      <c r="C498" s="99">
        <v>186.99389600000001</v>
      </c>
      <c r="D498">
        <f t="shared" si="22"/>
        <v>-0.41682341296526515</v>
      </c>
      <c r="E498">
        <v>3.2875643463175397E-2</v>
      </c>
      <c r="G498">
        <v>491</v>
      </c>
      <c r="H498">
        <f t="shared" ca="1" si="23"/>
        <v>-4.7213912852473328E-4</v>
      </c>
    </row>
    <row r="499" spans="2:8" x14ac:dyDescent="0.45">
      <c r="B499" s="1">
        <v>43914</v>
      </c>
      <c r="C499" s="99">
        <v>320.64712500000002</v>
      </c>
      <c r="D499">
        <f t="shared" si="22"/>
        <v>27.197808808787769</v>
      </c>
      <c r="E499">
        <v>3.2819733280681662E-2</v>
      </c>
      <c r="G499">
        <v>492</v>
      </c>
      <c r="H499">
        <f t="shared" ca="1" si="23"/>
        <v>4.1236808106248218E-3</v>
      </c>
    </row>
    <row r="500" spans="2:8" x14ac:dyDescent="0.45">
      <c r="B500" s="1">
        <v>36874</v>
      </c>
      <c r="C500" s="99">
        <v>11.371349</v>
      </c>
      <c r="D500">
        <f t="shared" si="22"/>
        <v>-0.85438919859419404</v>
      </c>
      <c r="E500">
        <v>3.2796996543038137E-2</v>
      </c>
      <c r="G500">
        <v>493</v>
      </c>
      <c r="H500">
        <f t="shared" ca="1" si="23"/>
        <v>-2.9261791123277926E-3</v>
      </c>
    </row>
    <row r="501" spans="2:8" x14ac:dyDescent="0.45">
      <c r="B501" s="1">
        <v>39031</v>
      </c>
      <c r="C501" s="99">
        <v>78.094131000000004</v>
      </c>
      <c r="D501">
        <f t="shared" si="22"/>
        <v>39.820683371822305</v>
      </c>
      <c r="E501">
        <v>3.2784184121832816E-2</v>
      </c>
      <c r="G501">
        <v>494</v>
      </c>
      <c r="H501">
        <f t="shared" ca="1" si="23"/>
        <v>1.4046092306925467E-2</v>
      </c>
    </row>
    <row r="502" spans="2:8" x14ac:dyDescent="0.45">
      <c r="B502" s="1">
        <v>36187</v>
      </c>
      <c r="C502" s="99">
        <v>1.9131020000000001</v>
      </c>
      <c r="D502">
        <f t="shared" si="22"/>
        <v>-0.99702480973591845</v>
      </c>
      <c r="E502">
        <v>3.2761017374616452E-2</v>
      </c>
      <c r="G502">
        <v>495</v>
      </c>
      <c r="H502">
        <f t="shared" ca="1" si="23"/>
        <v>-1.4446428699924168E-2</v>
      </c>
    </row>
    <row r="503" spans="2:8" x14ac:dyDescent="0.45">
      <c r="B503" s="1">
        <v>42685</v>
      </c>
      <c r="C503" s="99">
        <v>643.018372</v>
      </c>
      <c r="D503">
        <f t="shared" si="22"/>
        <v>11.667183018564144</v>
      </c>
      <c r="E503">
        <v>3.2722779908532562E-2</v>
      </c>
      <c r="G503">
        <v>496</v>
      </c>
      <c r="H503">
        <f t="shared" ca="1" si="23"/>
        <v>1.678457621438267E-2</v>
      </c>
    </row>
    <row r="504" spans="2:8" x14ac:dyDescent="0.45">
      <c r="B504" s="1">
        <v>38665</v>
      </c>
      <c r="C504" s="99">
        <v>50.762538999999997</v>
      </c>
      <c r="D504">
        <f t="shared" si="22"/>
        <v>28.089296694266498</v>
      </c>
      <c r="E504">
        <v>3.2717439875852072E-2</v>
      </c>
      <c r="G504">
        <v>497</v>
      </c>
      <c r="H504">
        <f t="shared" ca="1" si="23"/>
        <v>5.3754545137010994E-2</v>
      </c>
    </row>
    <row r="505" spans="2:8" x14ac:dyDescent="0.45">
      <c r="B505" s="1">
        <v>35760</v>
      </c>
      <c r="C505" s="99">
        <v>1.7450589999999999</v>
      </c>
      <c r="D505">
        <f t="shared" si="22"/>
        <v>-0.99701284683039393</v>
      </c>
      <c r="E505">
        <v>3.2708225701552074E-2</v>
      </c>
      <c r="G505">
        <v>498</v>
      </c>
      <c r="H505">
        <f t="shared" ca="1" si="23"/>
        <v>-1.7485929636831186E-2</v>
      </c>
    </row>
    <row r="506" spans="2:8" x14ac:dyDescent="0.45">
      <c r="B506" s="1">
        <v>44229</v>
      </c>
      <c r="C506" s="99">
        <v>584.18798800000002</v>
      </c>
      <c r="D506">
        <f t="shared" si="22"/>
        <v>265.34556882498248</v>
      </c>
      <c r="E506">
        <v>3.2703429094363079E-2</v>
      </c>
      <c r="G506">
        <v>499</v>
      </c>
      <c r="H506">
        <f t="shared" ca="1" si="23"/>
        <v>7.8403469810847861E-3</v>
      </c>
    </row>
    <row r="507" spans="2:8" x14ac:dyDescent="0.45">
      <c r="B507" s="1">
        <v>36027</v>
      </c>
      <c r="C507" s="99">
        <v>2.193346</v>
      </c>
      <c r="D507">
        <f t="shared" si="22"/>
        <v>-0.7969308904569149</v>
      </c>
      <c r="E507">
        <v>3.2609882866935225E-2</v>
      </c>
      <c r="G507">
        <v>500</v>
      </c>
      <c r="H507">
        <f t="shared" ca="1" si="23"/>
        <v>2.1901855822738181E-2</v>
      </c>
    </row>
    <row r="508" spans="2:8" x14ac:dyDescent="0.45">
      <c r="B508" s="1">
        <v>36987</v>
      </c>
      <c r="C508" s="99">
        <v>10.800983</v>
      </c>
      <c r="D508">
        <f t="shared" si="22"/>
        <v>2.3425108884761334</v>
      </c>
      <c r="E508">
        <v>3.2567168117227929E-2</v>
      </c>
      <c r="G508">
        <v>501</v>
      </c>
      <c r="H508">
        <f t="shared" ca="1" si="23"/>
        <v>9.856829401273394E-3</v>
      </c>
    </row>
    <row r="509" spans="2:8" x14ac:dyDescent="0.45">
      <c r="B509" s="1">
        <v>36305</v>
      </c>
      <c r="C509" s="99">
        <v>3.231398</v>
      </c>
      <c r="D509">
        <f t="shared" si="22"/>
        <v>-0.30096779483043801</v>
      </c>
      <c r="E509">
        <v>3.2486900597912483E-2</v>
      </c>
      <c r="G509">
        <v>502</v>
      </c>
      <c r="H509">
        <f t="shared" ca="1" si="23"/>
        <v>1.8469433730253261E-2</v>
      </c>
    </row>
    <row r="510" spans="2:8" x14ac:dyDescent="0.45">
      <c r="B510" s="1">
        <v>36398</v>
      </c>
      <c r="C510" s="99">
        <v>4.6226739999999999</v>
      </c>
      <c r="D510">
        <f t="shared" si="22"/>
        <v>-0.99233539299202267</v>
      </c>
      <c r="E510">
        <v>3.2429690778566611E-2</v>
      </c>
      <c r="G510">
        <v>503</v>
      </c>
      <c r="H510">
        <f t="shared" ca="1" si="23"/>
        <v>-2.3769402837929684E-4</v>
      </c>
    </row>
    <row r="511" spans="2:8" x14ac:dyDescent="0.45">
      <c r="B511" s="1">
        <v>44230</v>
      </c>
      <c r="C511" s="99">
        <v>603.119507</v>
      </c>
      <c r="D511">
        <f t="shared" si="22"/>
        <v>0.10137879820158013</v>
      </c>
      <c r="E511">
        <v>3.2406553008412775E-2</v>
      </c>
      <c r="G511">
        <v>504</v>
      </c>
      <c r="H511">
        <f t="shared" ca="1" si="23"/>
        <v>-8.3605795309831723E-3</v>
      </c>
    </row>
    <row r="512" spans="2:8" x14ac:dyDescent="0.45">
      <c r="B512" s="1">
        <v>43404</v>
      </c>
      <c r="C512" s="99">
        <v>547.60406499999999</v>
      </c>
      <c r="D512">
        <f t="shared" si="22"/>
        <v>40.783589395806608</v>
      </c>
      <c r="E512">
        <v>3.2381681750736302E-2</v>
      </c>
      <c r="G512">
        <v>505</v>
      </c>
      <c r="H512">
        <f t="shared" ca="1" si="23"/>
        <v>-1.8004827556593595E-2</v>
      </c>
    </row>
    <row r="513" spans="2:8" x14ac:dyDescent="0.45">
      <c r="B513" s="1">
        <v>37797</v>
      </c>
      <c r="C513" s="99">
        <v>13.105721000000001</v>
      </c>
      <c r="D513">
        <f t="shared" si="22"/>
        <v>5.5931744652678814</v>
      </c>
      <c r="E513">
        <v>3.23791592035656E-2</v>
      </c>
      <c r="G513">
        <v>506</v>
      </c>
      <c r="H513">
        <f t="shared" ca="1" si="23"/>
        <v>-1.6372256040797995E-2</v>
      </c>
    </row>
    <row r="514" spans="2:8" x14ac:dyDescent="0.45">
      <c r="B514" s="1">
        <v>36136</v>
      </c>
      <c r="C514" s="99">
        <v>1.987771</v>
      </c>
      <c r="D514">
        <f t="shared" si="22"/>
        <v>-6.8076683433529683E-2</v>
      </c>
      <c r="E514">
        <v>3.2343388242186188E-2</v>
      </c>
      <c r="G514">
        <v>507</v>
      </c>
      <c r="H514">
        <f t="shared" ca="1" si="23"/>
        <v>-1.7470553387433026E-2</v>
      </c>
    </row>
    <row r="515" spans="2:8" x14ac:dyDescent="0.45">
      <c r="B515" s="1">
        <v>36117</v>
      </c>
      <c r="C515" s="99">
        <v>2.1329769999999999</v>
      </c>
      <c r="D515">
        <f t="shared" si="22"/>
        <v>-0.99519203941010348</v>
      </c>
      <c r="E515">
        <v>3.2292769710567715E-2</v>
      </c>
      <c r="G515">
        <v>508</v>
      </c>
      <c r="H515">
        <f t="shared" ca="1" si="23"/>
        <v>-2.4225310258872309E-2</v>
      </c>
    </row>
    <row r="516" spans="2:8" x14ac:dyDescent="0.45">
      <c r="B516" s="1">
        <v>43937</v>
      </c>
      <c r="C516" s="99">
        <v>443.63445999999999</v>
      </c>
      <c r="D516">
        <f t="shared" si="22"/>
        <v>201.00038612042766</v>
      </c>
      <c r="E516">
        <v>3.2279636550938351E-2</v>
      </c>
      <c r="G516">
        <v>509</v>
      </c>
      <c r="H516">
        <f t="shared" ca="1" si="23"/>
        <v>9.3507617824021508E-3</v>
      </c>
    </row>
    <row r="517" spans="2:8" x14ac:dyDescent="0.45">
      <c r="B517" s="1">
        <v>36222</v>
      </c>
      <c r="C517" s="99">
        <v>2.1962060000000001</v>
      </c>
      <c r="D517">
        <f t="shared" si="22"/>
        <v>-0.997727359542537</v>
      </c>
      <c r="E517">
        <v>3.225785224962685E-2</v>
      </c>
      <c r="G517">
        <v>510</v>
      </c>
      <c r="H517">
        <f t="shared" ca="1" si="23"/>
        <v>-2.5283216186911643E-3</v>
      </c>
    </row>
    <row r="518" spans="2:8" x14ac:dyDescent="0.45">
      <c r="B518" s="1">
        <v>42068</v>
      </c>
      <c r="C518" s="99">
        <v>966.36755400000004</v>
      </c>
      <c r="D518">
        <f t="shared" si="22"/>
        <v>21.451217006475758</v>
      </c>
      <c r="E518">
        <v>3.2246880478357776E-2</v>
      </c>
      <c r="G518">
        <v>511</v>
      </c>
      <c r="H518">
        <f t="shared" ca="1" si="23"/>
        <v>-1.0219572248400321E-2</v>
      </c>
    </row>
    <row r="519" spans="2:8" x14ac:dyDescent="0.45">
      <c r="B519" s="1">
        <v>38496</v>
      </c>
      <c r="C519" s="99">
        <v>43.042991999999998</v>
      </c>
      <c r="D519">
        <f t="shared" si="22"/>
        <v>2.2615579297366497</v>
      </c>
      <c r="E519">
        <v>3.2217083185110296E-2</v>
      </c>
      <c r="G519">
        <v>512</v>
      </c>
      <c r="H519">
        <f t="shared" ca="1" si="23"/>
        <v>-2.1320523086535523E-2</v>
      </c>
    </row>
    <row r="520" spans="2:8" x14ac:dyDescent="0.45">
      <c r="B520" s="1">
        <v>37777</v>
      </c>
      <c r="C520" s="99">
        <v>13.197065</v>
      </c>
      <c r="D520">
        <f t="shared" ref="D520:D583" si="24">C520/C521-1</f>
        <v>-0.95481333704717919</v>
      </c>
      <c r="E520">
        <v>3.2147840821797447E-2</v>
      </c>
      <c r="G520">
        <v>513</v>
      </c>
      <c r="H520">
        <f t="shared" ca="1" si="23"/>
        <v>4.4505419127888204E-2</v>
      </c>
    </row>
    <row r="521" spans="2:8" x14ac:dyDescent="0.45">
      <c r="B521" s="1">
        <v>41089</v>
      </c>
      <c r="C521" s="99">
        <v>292.05664100000001</v>
      </c>
      <c r="D521">
        <f t="shared" si="24"/>
        <v>8.3870603063367977</v>
      </c>
      <c r="E521">
        <v>3.2142727607308741E-2</v>
      </c>
      <c r="G521">
        <v>514</v>
      </c>
      <c r="H521">
        <f t="shared" ref="H521:H584" ca="1" si="25">_xlfn.NORM.INV(RAND(),N$10,N$11)</f>
        <v>3.2416627224062279E-2</v>
      </c>
    </row>
    <row r="522" spans="2:8" x14ac:dyDescent="0.45">
      <c r="B522" s="1">
        <v>38138</v>
      </c>
      <c r="C522" s="99">
        <v>31.112684000000002</v>
      </c>
      <c r="D522">
        <f t="shared" si="24"/>
        <v>1.5639419229487781</v>
      </c>
      <c r="E522">
        <v>3.2124329367809956E-2</v>
      </c>
      <c r="G522">
        <v>515</v>
      </c>
      <c r="H522">
        <f t="shared" ca="1" si="25"/>
        <v>-3.5479720570289878E-3</v>
      </c>
    </row>
    <row r="523" spans="2:8" x14ac:dyDescent="0.45">
      <c r="B523" s="1">
        <v>37774</v>
      </c>
      <c r="C523" s="99">
        <v>12.134707000000001</v>
      </c>
      <c r="D523">
        <f t="shared" si="24"/>
        <v>0.29141041811845225</v>
      </c>
      <c r="E523">
        <v>3.2089180101656734E-2</v>
      </c>
      <c r="G523">
        <v>516</v>
      </c>
      <c r="H523">
        <f t="shared" ca="1" si="25"/>
        <v>-3.408223728873712E-3</v>
      </c>
    </row>
    <row r="524" spans="2:8" x14ac:dyDescent="0.45">
      <c r="B524" s="1">
        <v>36683</v>
      </c>
      <c r="C524" s="99">
        <v>9.3964759999999998</v>
      </c>
      <c r="D524">
        <f t="shared" si="24"/>
        <v>-0.99312195729095609</v>
      </c>
      <c r="E524">
        <v>3.2072023467136113E-2</v>
      </c>
      <c r="G524">
        <v>517</v>
      </c>
      <c r="H524">
        <f t="shared" ca="1" si="25"/>
        <v>1.5671310622160293E-2</v>
      </c>
    </row>
    <row r="525" spans="2:8" x14ac:dyDescent="0.45">
      <c r="B525" s="1">
        <v>45314</v>
      </c>
      <c r="C525" s="99">
        <v>1366.155518</v>
      </c>
      <c r="D525">
        <f t="shared" si="24"/>
        <v>2.3619808711776034</v>
      </c>
      <c r="E525">
        <v>3.1970816244556E-2</v>
      </c>
      <c r="G525">
        <v>518</v>
      </c>
      <c r="H525">
        <f t="shared" ca="1" si="25"/>
        <v>3.1535554960354338E-2</v>
      </c>
    </row>
    <row r="526" spans="2:8" x14ac:dyDescent="0.45">
      <c r="B526" s="1">
        <v>43700</v>
      </c>
      <c r="C526" s="99">
        <v>406.35433999999998</v>
      </c>
      <c r="D526">
        <f t="shared" si="24"/>
        <v>-0.18958850755401846</v>
      </c>
      <c r="E526">
        <v>3.1962392223015446E-2</v>
      </c>
      <c r="G526">
        <v>519</v>
      </c>
      <c r="H526">
        <f t="shared" ca="1" si="25"/>
        <v>-1.6090440577919623E-2</v>
      </c>
    </row>
    <row r="527" spans="2:8" x14ac:dyDescent="0.45">
      <c r="B527" s="1">
        <v>44109</v>
      </c>
      <c r="C527" s="99">
        <v>501.41729700000002</v>
      </c>
      <c r="D527">
        <f t="shared" si="24"/>
        <v>5.1149968947248325E-3</v>
      </c>
      <c r="E527">
        <v>3.1959030919181952E-2</v>
      </c>
      <c r="G527">
        <v>520</v>
      </c>
      <c r="H527">
        <f t="shared" ca="1" si="25"/>
        <v>1.0812367918149227E-2</v>
      </c>
    </row>
    <row r="528" spans="2:8" x14ac:dyDescent="0.45">
      <c r="B528" s="1">
        <v>43014</v>
      </c>
      <c r="C528" s="99">
        <v>498.86560100000003</v>
      </c>
      <c r="D528">
        <f t="shared" si="24"/>
        <v>0.14411244194137751</v>
      </c>
      <c r="E528">
        <v>3.1919064480118386E-2</v>
      </c>
      <c r="G528">
        <v>521</v>
      </c>
      <c r="H528">
        <f t="shared" ca="1" si="25"/>
        <v>4.8660341387158973E-3</v>
      </c>
    </row>
    <row r="529" spans="2:8" x14ac:dyDescent="0.45">
      <c r="B529" s="1">
        <v>43971</v>
      </c>
      <c r="C529" s="99">
        <v>436.02847300000002</v>
      </c>
      <c r="D529">
        <f t="shared" si="24"/>
        <v>227.74068795040219</v>
      </c>
      <c r="E529">
        <v>3.1808989056359316E-2</v>
      </c>
      <c r="G529">
        <v>522</v>
      </c>
      <c r="H529">
        <f t="shared" ca="1" si="25"/>
        <v>1.8440714449598127E-2</v>
      </c>
    </row>
    <row r="530" spans="2:8" x14ac:dyDescent="0.45">
      <c r="B530" s="1">
        <v>35682</v>
      </c>
      <c r="C530" s="99">
        <v>1.9062129999999999</v>
      </c>
      <c r="D530">
        <f t="shared" si="24"/>
        <v>-0.36980444301037163</v>
      </c>
      <c r="E530">
        <v>3.1765182195000241E-2</v>
      </c>
      <c r="G530">
        <v>523</v>
      </c>
      <c r="H530">
        <f t="shared" ca="1" si="25"/>
        <v>-4.0846895222438895E-2</v>
      </c>
    </row>
    <row r="531" spans="2:8" x14ac:dyDescent="0.45">
      <c r="B531" s="1">
        <v>36346</v>
      </c>
      <c r="C531" s="99">
        <v>3.0247959999999998</v>
      </c>
      <c r="D531">
        <f t="shared" si="24"/>
        <v>-0.96802487010456284</v>
      </c>
      <c r="E531">
        <v>3.1737358233137059E-2</v>
      </c>
      <c r="G531">
        <v>524</v>
      </c>
      <c r="H531">
        <f t="shared" ca="1" si="25"/>
        <v>3.1618206776506702E-2</v>
      </c>
    </row>
    <row r="532" spans="2:8" x14ac:dyDescent="0.45">
      <c r="B532" s="1">
        <v>39255</v>
      </c>
      <c r="C532" s="99">
        <v>94.598395999999994</v>
      </c>
      <c r="D532">
        <f t="shared" si="24"/>
        <v>-0.60810976327398447</v>
      </c>
      <c r="E532">
        <v>3.1720714879843959E-2</v>
      </c>
      <c r="G532">
        <v>525</v>
      </c>
      <c r="H532">
        <f t="shared" ca="1" si="25"/>
        <v>5.806014929537269E-2</v>
      </c>
    </row>
    <row r="533" spans="2:8" x14ac:dyDescent="0.45">
      <c r="B533" s="1">
        <v>40877</v>
      </c>
      <c r="C533" s="99">
        <v>241.39003</v>
      </c>
      <c r="D533">
        <f t="shared" si="24"/>
        <v>1.004647902520194</v>
      </c>
      <c r="E533">
        <v>3.1706994634478791E-2</v>
      </c>
      <c r="G533">
        <v>526</v>
      </c>
      <c r="H533">
        <f t="shared" ca="1" si="25"/>
        <v>-4.1368583274340634E-2</v>
      </c>
    </row>
    <row r="534" spans="2:8" x14ac:dyDescent="0.45">
      <c r="B534" s="1">
        <v>39969</v>
      </c>
      <c r="C534" s="99">
        <v>120.415176</v>
      </c>
      <c r="D534">
        <f t="shared" si="24"/>
        <v>55.758434682763159</v>
      </c>
      <c r="E534">
        <v>3.1691832048200697E-2</v>
      </c>
      <c r="G534">
        <v>527</v>
      </c>
      <c r="H534">
        <f t="shared" ca="1" si="25"/>
        <v>-1.7096408717269394E-2</v>
      </c>
    </row>
    <row r="535" spans="2:8" x14ac:dyDescent="0.45">
      <c r="B535" s="1">
        <v>36201</v>
      </c>
      <c r="C535" s="99">
        <v>2.1215380000000001</v>
      </c>
      <c r="D535">
        <f t="shared" si="24"/>
        <v>-0.80453033714987576</v>
      </c>
      <c r="E535">
        <v>3.1674740639233034E-2</v>
      </c>
      <c r="G535">
        <v>528</v>
      </c>
      <c r="H535">
        <f t="shared" ca="1" si="25"/>
        <v>1.0617541643248471E-2</v>
      </c>
    </row>
    <row r="536" spans="2:8" x14ac:dyDescent="0.45">
      <c r="B536" s="1">
        <v>36838</v>
      </c>
      <c r="C536" s="99">
        <v>10.853541</v>
      </c>
      <c r="D536">
        <f t="shared" si="24"/>
        <v>-0.95053306229373202</v>
      </c>
      <c r="E536">
        <v>3.1544607114480261E-2</v>
      </c>
      <c r="G536">
        <v>529</v>
      </c>
      <c r="H536">
        <f t="shared" ca="1" si="25"/>
        <v>-3.1678648569550188E-2</v>
      </c>
    </row>
    <row r="537" spans="2:8" x14ac:dyDescent="0.45">
      <c r="B537" s="1">
        <v>40827</v>
      </c>
      <c r="C537" s="99">
        <v>219.41000399999999</v>
      </c>
      <c r="D537">
        <f t="shared" si="24"/>
        <v>5.2893876152870432</v>
      </c>
      <c r="E537">
        <v>3.1530163853022986E-2</v>
      </c>
      <c r="G537">
        <v>530</v>
      </c>
      <c r="H537">
        <f t="shared" ca="1" si="25"/>
        <v>1.004641994726436E-2</v>
      </c>
    </row>
    <row r="538" spans="2:8" x14ac:dyDescent="0.45">
      <c r="B538" s="1">
        <v>38264</v>
      </c>
      <c r="C538" s="99">
        <v>34.885750000000002</v>
      </c>
      <c r="D538">
        <f t="shared" si="24"/>
        <v>-6.4842634774764485E-2</v>
      </c>
      <c r="E538">
        <v>3.1484145895823712E-2</v>
      </c>
      <c r="G538">
        <v>531</v>
      </c>
      <c r="H538">
        <f t="shared" ca="1" si="25"/>
        <v>2.0973594679895683E-2</v>
      </c>
    </row>
    <row r="539" spans="2:8" x14ac:dyDescent="0.45">
      <c r="B539" s="1">
        <v>38293</v>
      </c>
      <c r="C539" s="99">
        <v>37.304684000000002</v>
      </c>
      <c r="D539">
        <f t="shared" si="24"/>
        <v>-0.9373101773523298</v>
      </c>
      <c r="E539">
        <v>3.1440639625246458E-2</v>
      </c>
      <c r="G539">
        <v>532</v>
      </c>
      <c r="H539">
        <f t="shared" ca="1" si="25"/>
        <v>2.3249013278437192E-2</v>
      </c>
    </row>
    <row r="540" spans="2:8" x14ac:dyDescent="0.45">
      <c r="B540" s="1">
        <v>44204</v>
      </c>
      <c r="C540" s="99">
        <v>595.06762700000002</v>
      </c>
      <c r="D540">
        <f t="shared" si="24"/>
        <v>359.0086313603876</v>
      </c>
      <c r="E540">
        <v>3.1400653340417417E-2</v>
      </c>
      <c r="G540">
        <v>533</v>
      </c>
      <c r="H540">
        <f t="shared" ca="1" si="25"/>
        <v>-4.0254654890053455E-3</v>
      </c>
    </row>
    <row r="541" spans="2:8" x14ac:dyDescent="0.45">
      <c r="B541" s="1">
        <v>35263</v>
      </c>
      <c r="C541" s="99">
        <v>1.6529259999999999</v>
      </c>
      <c r="D541">
        <f t="shared" si="24"/>
        <v>-0.98495973455154318</v>
      </c>
      <c r="E541">
        <v>3.1297184114442267E-2</v>
      </c>
      <c r="G541">
        <v>534</v>
      </c>
      <c r="H541">
        <f t="shared" ca="1" si="25"/>
        <v>-2.1964663340964891E-2</v>
      </c>
    </row>
    <row r="542" spans="2:8" x14ac:dyDescent="0.45">
      <c r="B542" s="1">
        <v>39540</v>
      </c>
      <c r="C542" s="99">
        <v>109.90005499999999</v>
      </c>
      <c r="D542">
        <f t="shared" si="24"/>
        <v>-0.75728996827931649</v>
      </c>
      <c r="E542">
        <v>3.1293211480643013E-2</v>
      </c>
      <c r="G542">
        <v>535</v>
      </c>
      <c r="H542">
        <f t="shared" ca="1" si="25"/>
        <v>-1.393058092483118E-2</v>
      </c>
    </row>
    <row r="543" spans="2:8" x14ac:dyDescent="0.45">
      <c r="B543" s="1">
        <v>41389</v>
      </c>
      <c r="C543" s="99">
        <v>452.80392499999999</v>
      </c>
      <c r="D543">
        <f t="shared" si="24"/>
        <v>6.0914381180288224</v>
      </c>
      <c r="E543">
        <v>3.1211974316895486E-2</v>
      </c>
      <c r="G543">
        <v>536</v>
      </c>
      <c r="H543">
        <f t="shared" ca="1" si="25"/>
        <v>-6.9532344941448856E-3</v>
      </c>
    </row>
    <row r="544" spans="2:8" x14ac:dyDescent="0.45">
      <c r="B544" s="1">
        <v>38897</v>
      </c>
      <c r="C544" s="99">
        <v>63.852200000000003</v>
      </c>
      <c r="D544">
        <f t="shared" si="24"/>
        <v>4.1437390476488423E-2</v>
      </c>
      <c r="E544">
        <v>3.1166128285146311E-2</v>
      </c>
      <c r="G544">
        <v>537</v>
      </c>
      <c r="H544">
        <f t="shared" ca="1" si="25"/>
        <v>1.1744348191657995E-2</v>
      </c>
    </row>
    <row r="545" spans="2:8" x14ac:dyDescent="0.45">
      <c r="B545" s="1">
        <v>38916</v>
      </c>
      <c r="C545" s="99">
        <v>61.311607000000002</v>
      </c>
      <c r="D545">
        <f t="shared" si="24"/>
        <v>2.0366182993085151</v>
      </c>
      <c r="E545">
        <v>3.1155814474855159E-2</v>
      </c>
      <c r="G545">
        <v>538</v>
      </c>
      <c r="H545">
        <f t="shared" ca="1" si="25"/>
        <v>-1.1999180075674186E-2</v>
      </c>
    </row>
    <row r="546" spans="2:8" x14ac:dyDescent="0.45">
      <c r="B546" s="1">
        <v>37880</v>
      </c>
      <c r="C546" s="99">
        <v>20.190752</v>
      </c>
      <c r="D546">
        <f t="shared" si="24"/>
        <v>-0.84280939029979796</v>
      </c>
      <c r="E546">
        <v>3.1132557597128852E-2</v>
      </c>
      <c r="G546">
        <v>539</v>
      </c>
      <c r="H546">
        <f t="shared" ca="1" si="25"/>
        <v>1.7660411854372188E-2</v>
      </c>
    </row>
    <row r="547" spans="2:8" x14ac:dyDescent="0.45">
      <c r="B547" s="1">
        <v>39601</v>
      </c>
      <c r="C547" s="99">
        <v>128.44757100000001</v>
      </c>
      <c r="D547">
        <f t="shared" si="24"/>
        <v>4.3255626742682898</v>
      </c>
      <c r="E547">
        <v>3.1118301898026557E-2</v>
      </c>
      <c r="G547">
        <v>540</v>
      </c>
      <c r="H547">
        <f t="shared" ca="1" si="25"/>
        <v>-5.9347953411576383E-3</v>
      </c>
    </row>
    <row r="548" spans="2:8" x14ac:dyDescent="0.45">
      <c r="B548" s="1">
        <v>37935</v>
      </c>
      <c r="C548" s="99">
        <v>24.119060999999999</v>
      </c>
      <c r="D548">
        <f t="shared" si="24"/>
        <v>14.206721102795004</v>
      </c>
      <c r="E548">
        <v>3.1091438670948213E-2</v>
      </c>
      <c r="G548">
        <v>541</v>
      </c>
      <c r="H548">
        <f t="shared" ca="1" si="25"/>
        <v>-3.2197234323699032E-3</v>
      </c>
    </row>
    <row r="549" spans="2:8" x14ac:dyDescent="0.45">
      <c r="B549" s="1">
        <v>35592</v>
      </c>
      <c r="C549" s="99">
        <v>1.586079</v>
      </c>
      <c r="D549">
        <f t="shared" si="24"/>
        <v>-0.84164900864836889</v>
      </c>
      <c r="E549">
        <v>3.1086422321324081E-2</v>
      </c>
      <c r="G549">
        <v>542</v>
      </c>
      <c r="H549">
        <f t="shared" ca="1" si="25"/>
        <v>1.561385138106809E-2</v>
      </c>
    </row>
    <row r="550" spans="2:8" x14ac:dyDescent="0.45">
      <c r="B550" s="1">
        <v>36496</v>
      </c>
      <c r="C550" s="99">
        <v>10.016223999999999</v>
      </c>
      <c r="D550">
        <f t="shared" si="24"/>
        <v>-0.91766313879410599</v>
      </c>
      <c r="E550">
        <v>3.106062430889267E-2</v>
      </c>
      <c r="G550">
        <v>543</v>
      </c>
      <c r="H550">
        <f t="shared" ca="1" si="25"/>
        <v>7.9399902240892767E-4</v>
      </c>
    </row>
    <row r="551" spans="2:8" x14ac:dyDescent="0.45">
      <c r="B551" s="1">
        <v>39560</v>
      </c>
      <c r="C551" s="99">
        <v>121.64933000000001</v>
      </c>
      <c r="D551">
        <f t="shared" si="24"/>
        <v>0.85836555078164234</v>
      </c>
      <c r="E551">
        <v>3.1048652262819276E-2</v>
      </c>
      <c r="G551">
        <v>544</v>
      </c>
      <c r="H551">
        <f t="shared" ca="1" si="25"/>
        <v>-5.080256453490856E-3</v>
      </c>
    </row>
    <row r="552" spans="2:8" x14ac:dyDescent="0.45">
      <c r="B552" s="1">
        <v>38937</v>
      </c>
      <c r="C552" s="99">
        <v>65.460387999999995</v>
      </c>
      <c r="D552">
        <f t="shared" si="24"/>
        <v>0.30732972855174623</v>
      </c>
      <c r="E552">
        <v>3.1037445275090114E-2</v>
      </c>
      <c r="G552">
        <v>545</v>
      </c>
      <c r="H552">
        <f t="shared" ca="1" si="25"/>
        <v>-1.0007651405971074E-2</v>
      </c>
    </row>
    <row r="553" spans="2:8" x14ac:dyDescent="0.45">
      <c r="B553" s="1">
        <v>38574</v>
      </c>
      <c r="C553" s="99">
        <v>50.071826999999999</v>
      </c>
      <c r="D553">
        <f t="shared" si="24"/>
        <v>-0.42347097028943548</v>
      </c>
      <c r="E553">
        <v>3.099512911183111E-2</v>
      </c>
      <c r="G553">
        <v>546</v>
      </c>
      <c r="H553">
        <f t="shared" ca="1" si="25"/>
        <v>-8.3621228467887707E-3</v>
      </c>
    </row>
    <row r="554" spans="2:8" x14ac:dyDescent="0.45">
      <c r="B554" s="1">
        <v>39104</v>
      </c>
      <c r="C554" s="99">
        <v>86.850487000000001</v>
      </c>
      <c r="D554">
        <f t="shared" si="24"/>
        <v>-0.29696500970356887</v>
      </c>
      <c r="E554">
        <v>3.098423221438118E-2</v>
      </c>
      <c r="G554">
        <v>547</v>
      </c>
      <c r="H554">
        <f t="shared" ca="1" si="25"/>
        <v>1.4051980135880218E-3</v>
      </c>
    </row>
    <row r="555" spans="2:8" x14ac:dyDescent="0.45">
      <c r="B555" s="1">
        <v>39563</v>
      </c>
      <c r="C555" s="99">
        <v>123.536507</v>
      </c>
      <c r="D555">
        <f t="shared" si="24"/>
        <v>-0.79797510878303013</v>
      </c>
      <c r="E555">
        <v>3.097961004501304E-2</v>
      </c>
      <c r="G555">
        <v>548</v>
      </c>
      <c r="H555">
        <f t="shared" ca="1" si="25"/>
        <v>-4.4495953937852786E-2</v>
      </c>
    </row>
    <row r="556" spans="2:8" x14ac:dyDescent="0.45">
      <c r="B556" s="1">
        <v>43355</v>
      </c>
      <c r="C556" s="99">
        <v>611.49151600000005</v>
      </c>
      <c r="D556">
        <f t="shared" si="24"/>
        <v>0.38287547541724853</v>
      </c>
      <c r="E556">
        <v>3.0932893750261536E-2</v>
      </c>
      <c r="G556">
        <v>549</v>
      </c>
      <c r="H556">
        <f t="shared" ca="1" si="25"/>
        <v>4.2359910348064862E-2</v>
      </c>
    </row>
    <row r="557" spans="2:8" x14ac:dyDescent="0.45">
      <c r="B557" s="1">
        <v>43578</v>
      </c>
      <c r="C557" s="99">
        <v>442.18841600000002</v>
      </c>
      <c r="D557">
        <f t="shared" si="24"/>
        <v>6.2150219844476799</v>
      </c>
      <c r="E557">
        <v>3.0912953871346849E-2</v>
      </c>
      <c r="G557">
        <v>550</v>
      </c>
      <c r="H557">
        <f t="shared" ca="1" si="25"/>
        <v>-3.0683379137224444E-2</v>
      </c>
    </row>
    <row r="558" spans="2:8" x14ac:dyDescent="0.45">
      <c r="B558" s="1">
        <v>38890</v>
      </c>
      <c r="C558" s="99">
        <v>61.287188999999998</v>
      </c>
      <c r="D558">
        <f t="shared" si="24"/>
        <v>-0.87365394877576996</v>
      </c>
      <c r="E558">
        <v>3.0886205497659303E-2</v>
      </c>
      <c r="G558">
        <v>551</v>
      </c>
      <c r="H558">
        <f t="shared" ca="1" si="25"/>
        <v>2.0840748306340976E-2</v>
      </c>
    </row>
    <row r="559" spans="2:8" x14ac:dyDescent="0.45">
      <c r="B559" s="1">
        <v>44146</v>
      </c>
      <c r="C559" s="99">
        <v>485.07403599999998</v>
      </c>
      <c r="D559">
        <f t="shared" si="24"/>
        <v>9.3037573894544234</v>
      </c>
      <c r="E559">
        <v>3.0861698469619947E-2</v>
      </c>
      <c r="G559">
        <v>552</v>
      </c>
      <c r="H559">
        <f t="shared" ca="1" si="25"/>
        <v>-1.8744156548129273E-2</v>
      </c>
    </row>
    <row r="560" spans="2:8" x14ac:dyDescent="0.45">
      <c r="B560" s="1">
        <v>38532</v>
      </c>
      <c r="C560" s="99">
        <v>47.077393000000001</v>
      </c>
      <c r="D560">
        <f t="shared" si="24"/>
        <v>2.9519259528568225</v>
      </c>
      <c r="E560">
        <v>3.0834700246645586E-2</v>
      </c>
      <c r="G560">
        <v>553</v>
      </c>
      <c r="H560">
        <f t="shared" ca="1" si="25"/>
        <v>-6.0962270677155459E-3</v>
      </c>
    </row>
    <row r="561" spans="2:8" x14ac:dyDescent="0.45">
      <c r="B561" s="1">
        <v>36615</v>
      </c>
      <c r="C561" s="99">
        <v>11.912519</v>
      </c>
      <c r="D561">
        <f t="shared" si="24"/>
        <v>-0.94069880673545192</v>
      </c>
      <c r="E561">
        <v>3.0826353218652125E-2</v>
      </c>
      <c r="G561">
        <v>554</v>
      </c>
      <c r="H561">
        <f t="shared" ca="1" si="25"/>
        <v>5.0786547204680899E-3</v>
      </c>
    </row>
    <row r="562" spans="2:8" x14ac:dyDescent="0.45">
      <c r="B562" s="1">
        <v>40679</v>
      </c>
      <c r="C562" s="99">
        <v>200.881607</v>
      </c>
      <c r="D562">
        <f t="shared" si="24"/>
        <v>8.3166809506147974</v>
      </c>
      <c r="E562">
        <v>3.0774605166018487E-2</v>
      </c>
      <c r="G562">
        <v>555</v>
      </c>
      <c r="H562">
        <f t="shared" ca="1" si="25"/>
        <v>6.4162789419392342E-3</v>
      </c>
    </row>
    <row r="563" spans="2:8" x14ac:dyDescent="0.45">
      <c r="B563" s="1">
        <v>37925</v>
      </c>
      <c r="C563" s="99">
        <v>21.561499000000001</v>
      </c>
      <c r="D563">
        <f t="shared" si="24"/>
        <v>10.73630795759982</v>
      </c>
      <c r="E563">
        <v>3.0733760666109999E-2</v>
      </c>
      <c r="G563">
        <v>556</v>
      </c>
      <c r="H563">
        <f t="shared" ca="1" si="25"/>
        <v>1.9526591736734482E-2</v>
      </c>
    </row>
    <row r="564" spans="2:8" x14ac:dyDescent="0.45">
      <c r="B564" s="1">
        <v>35986</v>
      </c>
      <c r="C564" s="99">
        <v>1.837162</v>
      </c>
      <c r="D564">
        <f t="shared" si="24"/>
        <v>-0.98364027246259667</v>
      </c>
      <c r="E564">
        <v>3.0660136549023553E-2</v>
      </c>
      <c r="G564">
        <v>557</v>
      </c>
      <c r="H564">
        <f t="shared" ca="1" si="25"/>
        <v>5.481868668785618E-2</v>
      </c>
    </row>
    <row r="565" spans="2:8" x14ac:dyDescent="0.45">
      <c r="B565" s="1">
        <v>39510</v>
      </c>
      <c r="C565" s="99">
        <v>112.297836</v>
      </c>
      <c r="D565">
        <f t="shared" si="24"/>
        <v>-0.25811441924758083</v>
      </c>
      <c r="E565">
        <v>3.0562304074102542E-2</v>
      </c>
      <c r="G565">
        <v>558</v>
      </c>
      <c r="H565">
        <f t="shared" ca="1" si="25"/>
        <v>-1.8611011152980012E-3</v>
      </c>
    </row>
    <row r="566" spans="2:8" x14ac:dyDescent="0.45">
      <c r="B566" s="1">
        <v>40253</v>
      </c>
      <c r="C566" s="99">
        <v>151.368134</v>
      </c>
      <c r="D566">
        <f t="shared" si="24"/>
        <v>69.886205094391215</v>
      </c>
      <c r="E566">
        <v>3.0498088408267732E-2</v>
      </c>
      <c r="G566">
        <v>559</v>
      </c>
      <c r="H566">
        <f t="shared" ca="1" si="25"/>
        <v>4.6133838481284203E-3</v>
      </c>
    </row>
    <row r="567" spans="2:8" x14ac:dyDescent="0.45">
      <c r="B567" s="1">
        <v>35663</v>
      </c>
      <c r="C567" s="99">
        <v>2.1353680000000002</v>
      </c>
      <c r="D567">
        <f t="shared" si="24"/>
        <v>-0.82900285968454979</v>
      </c>
      <c r="E567">
        <v>3.0416414334555109E-2</v>
      </c>
      <c r="G567">
        <v>560</v>
      </c>
      <c r="H567">
        <f t="shared" ca="1" si="25"/>
        <v>3.2944294426412641E-3</v>
      </c>
    </row>
    <row r="568" spans="2:8" x14ac:dyDescent="0.45">
      <c r="B568" s="1">
        <v>36553</v>
      </c>
      <c r="C568" s="99">
        <v>12.487741</v>
      </c>
      <c r="D568">
        <f t="shared" si="24"/>
        <v>-0.98570462827215355</v>
      </c>
      <c r="E568">
        <v>3.0400073007438522E-2</v>
      </c>
      <c r="G568">
        <v>561</v>
      </c>
      <c r="H568">
        <f t="shared" ca="1" si="25"/>
        <v>-1.3976747789135383E-2</v>
      </c>
    </row>
    <row r="569" spans="2:8" x14ac:dyDescent="0.45">
      <c r="B569" s="1">
        <v>44769</v>
      </c>
      <c r="C569" s="99">
        <v>873.551331</v>
      </c>
      <c r="D569">
        <f t="shared" si="24"/>
        <v>0.79266304264513021</v>
      </c>
      <c r="E569">
        <v>3.0369492673574472E-2</v>
      </c>
      <c r="G569">
        <v>562</v>
      </c>
      <c r="H569">
        <f t="shared" ca="1" si="25"/>
        <v>1.2393097087599298E-2</v>
      </c>
    </row>
    <row r="570" spans="2:8" x14ac:dyDescent="0.45">
      <c r="B570" s="1">
        <v>43012</v>
      </c>
      <c r="C570" s="99">
        <v>487.29254200000003</v>
      </c>
      <c r="D570">
        <f t="shared" si="24"/>
        <v>42.388506526584266</v>
      </c>
      <c r="E570">
        <v>3.0339372765038064E-2</v>
      </c>
      <c r="G570">
        <v>563</v>
      </c>
      <c r="H570">
        <f t="shared" ca="1" si="25"/>
        <v>1.306504686693285E-2</v>
      </c>
    </row>
    <row r="571" spans="2:8" x14ac:dyDescent="0.45">
      <c r="B571" s="1">
        <v>37196</v>
      </c>
      <c r="C571" s="99">
        <v>11.230912999999999</v>
      </c>
      <c r="D571">
        <f t="shared" si="24"/>
        <v>4.3188970998638831E-2</v>
      </c>
      <c r="E571">
        <v>3.0305679596028146E-2</v>
      </c>
      <c r="G571">
        <v>564</v>
      </c>
      <c r="H571">
        <f t="shared" ca="1" si="25"/>
        <v>-8.9862730195677584E-3</v>
      </c>
    </row>
    <row r="572" spans="2:8" x14ac:dyDescent="0.45">
      <c r="B572" s="1">
        <v>36972</v>
      </c>
      <c r="C572" s="99">
        <v>10.765943</v>
      </c>
      <c r="D572">
        <f t="shared" si="24"/>
        <v>-0.97224593521059499</v>
      </c>
      <c r="E572">
        <v>3.0272230255483201E-2</v>
      </c>
      <c r="G572">
        <v>565</v>
      </c>
      <c r="H572">
        <f t="shared" ca="1" si="25"/>
        <v>-2.810331185193949E-2</v>
      </c>
    </row>
    <row r="573" spans="2:8" x14ac:dyDescent="0.45">
      <c r="B573" s="1">
        <v>43894</v>
      </c>
      <c r="C573" s="99">
        <v>387.90508999999997</v>
      </c>
      <c r="D573">
        <f t="shared" si="24"/>
        <v>2.5744319803135509</v>
      </c>
      <c r="E573">
        <v>3.0237621893252742E-2</v>
      </c>
      <c r="G573">
        <v>566</v>
      </c>
      <c r="H573">
        <f t="shared" ca="1" si="25"/>
        <v>-4.8690920919653956E-3</v>
      </c>
    </row>
    <row r="574" spans="2:8" x14ac:dyDescent="0.45">
      <c r="B574" s="1">
        <v>40009</v>
      </c>
      <c r="C574" s="99">
        <v>108.52216300000001</v>
      </c>
      <c r="D574">
        <f t="shared" si="24"/>
        <v>-0.72698998760012834</v>
      </c>
      <c r="E574">
        <v>3.0232115156237915E-2</v>
      </c>
      <c r="G574">
        <v>567</v>
      </c>
      <c r="H574">
        <f t="shared" ca="1" si="25"/>
        <v>-9.4427475393150549E-4</v>
      </c>
    </row>
    <row r="575" spans="2:8" x14ac:dyDescent="0.45">
      <c r="B575" s="1">
        <v>43607</v>
      </c>
      <c r="C575" s="99">
        <v>397.50250199999999</v>
      </c>
      <c r="D575">
        <f t="shared" si="24"/>
        <v>-0.33983887057973272</v>
      </c>
      <c r="E575">
        <v>3.0206800208445239E-2</v>
      </c>
      <c r="G575">
        <v>568</v>
      </c>
      <c r="H575">
        <f t="shared" ca="1" si="25"/>
        <v>-5.0264004252122872E-2</v>
      </c>
    </row>
    <row r="576" spans="2:8" x14ac:dyDescent="0.45">
      <c r="B576" s="1">
        <v>43342</v>
      </c>
      <c r="C576" s="99">
        <v>602.12951699999996</v>
      </c>
      <c r="D576">
        <f t="shared" si="24"/>
        <v>4.1680283637979718</v>
      </c>
      <c r="E576">
        <v>3.0100715662160882E-2</v>
      </c>
      <c r="G576">
        <v>569</v>
      </c>
      <c r="H576">
        <f t="shared" ca="1" si="25"/>
        <v>-1.1215535802905286E-2</v>
      </c>
    </row>
    <row r="577" spans="2:8" x14ac:dyDescent="0.45">
      <c r="B577" s="1">
        <v>39948</v>
      </c>
      <c r="C577" s="99">
        <v>116.51049</v>
      </c>
      <c r="D577">
        <f t="shared" si="24"/>
        <v>-0.23964880602197181</v>
      </c>
      <c r="E577">
        <v>3.0093300810071222E-2</v>
      </c>
      <c r="G577">
        <v>570</v>
      </c>
      <c r="H577">
        <f t="shared" ca="1" si="25"/>
        <v>-2.5321303980416678E-2</v>
      </c>
    </row>
    <row r="578" spans="2:8" x14ac:dyDescent="0.45">
      <c r="B578" s="1">
        <v>40248</v>
      </c>
      <c r="C578" s="99">
        <v>153.23246800000001</v>
      </c>
      <c r="D578">
        <f t="shared" si="24"/>
        <v>9.0490618081664476E-2</v>
      </c>
      <c r="E578">
        <v>3.008468379161533E-2</v>
      </c>
      <c r="G578">
        <v>571</v>
      </c>
      <c r="H578">
        <f t="shared" ca="1" si="25"/>
        <v>2.7541722835037499E-2</v>
      </c>
    </row>
    <row r="579" spans="2:8" x14ac:dyDescent="0.45">
      <c r="B579" s="1">
        <v>40183</v>
      </c>
      <c r="C579" s="99">
        <v>140.516998</v>
      </c>
      <c r="D579">
        <f t="shared" si="24"/>
        <v>65.154287032503476</v>
      </c>
      <c r="E579">
        <v>3.0052874464931101E-2</v>
      </c>
      <c r="G579">
        <v>572</v>
      </c>
      <c r="H579">
        <f t="shared" ca="1" si="25"/>
        <v>8.6814897052257031E-3</v>
      </c>
    </row>
    <row r="580" spans="2:8" x14ac:dyDescent="0.45">
      <c r="B580" s="1">
        <v>36026</v>
      </c>
      <c r="C580" s="99">
        <v>2.1240800000000002</v>
      </c>
      <c r="D580">
        <f t="shared" si="24"/>
        <v>-0.99222649714212841</v>
      </c>
      <c r="E580">
        <v>3.0046248498512229E-2</v>
      </c>
      <c r="G580">
        <v>573</v>
      </c>
      <c r="H580">
        <f t="shared" ca="1" si="25"/>
        <v>3.6778980494095392E-2</v>
      </c>
    </row>
    <row r="581" spans="2:8" x14ac:dyDescent="0.45">
      <c r="B581" s="1">
        <v>41044</v>
      </c>
      <c r="C581" s="99">
        <v>273.24618500000003</v>
      </c>
      <c r="D581">
        <f t="shared" si="24"/>
        <v>164.23912082489491</v>
      </c>
      <c r="E581">
        <v>3.0043332388733912E-2</v>
      </c>
      <c r="G581">
        <v>574</v>
      </c>
      <c r="H581">
        <f t="shared" ca="1" si="25"/>
        <v>1.4550418253673515E-2</v>
      </c>
    </row>
    <row r="582" spans="2:8" x14ac:dyDescent="0.45">
      <c r="B582" s="1">
        <v>35228</v>
      </c>
      <c r="C582" s="99">
        <v>1.6536409999999999</v>
      </c>
      <c r="D582">
        <f t="shared" si="24"/>
        <v>-0.84601995284617648</v>
      </c>
      <c r="E582">
        <v>2.9994032959490102E-2</v>
      </c>
      <c r="G582">
        <v>575</v>
      </c>
      <c r="H582">
        <f t="shared" ca="1" si="25"/>
        <v>1.2526062677376732E-2</v>
      </c>
    </row>
    <row r="583" spans="2:8" x14ac:dyDescent="0.45">
      <c r="B583" s="1">
        <v>37153</v>
      </c>
      <c r="C583" s="99">
        <v>10.739319999999999</v>
      </c>
      <c r="D583">
        <f t="shared" si="24"/>
        <v>5.0955622178353597</v>
      </c>
      <c r="E583">
        <v>2.9985801792096867E-2</v>
      </c>
      <c r="G583">
        <v>576</v>
      </c>
      <c r="H583">
        <f t="shared" ca="1" si="25"/>
        <v>6.3503032294556852E-3</v>
      </c>
    </row>
    <row r="584" spans="2:8" x14ac:dyDescent="0.45">
      <c r="B584" s="1">
        <v>35975</v>
      </c>
      <c r="C584" s="99">
        <v>1.7618259999999999</v>
      </c>
      <c r="D584">
        <f t="shared" ref="D584:D647" si="26">C584/C585-1</f>
        <v>-0.97538233218373871</v>
      </c>
      <c r="E584">
        <v>2.9949830292868906E-2</v>
      </c>
      <c r="G584">
        <v>577</v>
      </c>
      <c r="H584">
        <f t="shared" ca="1" si="25"/>
        <v>5.1046288837647912E-2</v>
      </c>
    </row>
    <row r="585" spans="2:8" x14ac:dyDescent="0.45">
      <c r="B585" s="1">
        <v>38825</v>
      </c>
      <c r="C585" s="99">
        <v>71.567543000000001</v>
      </c>
      <c r="D585">
        <f t="shared" si="26"/>
        <v>-0.85952018314376133</v>
      </c>
      <c r="E585">
        <v>2.9940685497196196E-2</v>
      </c>
      <c r="G585">
        <v>578</v>
      </c>
      <c r="H585">
        <f t="shared" ref="H585:H648" ca="1" si="27">_xlfn.NORM.INV(RAND(),N$10,N$11)</f>
        <v>-1.4312048734133883E-2</v>
      </c>
    </row>
    <row r="586" spans="2:8" x14ac:dyDescent="0.45">
      <c r="B586" s="1">
        <v>43153</v>
      </c>
      <c r="C586" s="99">
        <v>509.450714</v>
      </c>
      <c r="D586">
        <f t="shared" si="26"/>
        <v>8.7278646611794919</v>
      </c>
      <c r="E586">
        <v>2.986200420358176E-2</v>
      </c>
      <c r="G586">
        <v>579</v>
      </c>
      <c r="H586">
        <f t="shared" ca="1" si="27"/>
        <v>-4.5111643968972812E-2</v>
      </c>
    </row>
    <row r="587" spans="2:8" x14ac:dyDescent="0.45">
      <c r="B587" s="1">
        <v>38553</v>
      </c>
      <c r="C587" s="99">
        <v>52.370251000000003</v>
      </c>
      <c r="D587">
        <f t="shared" si="26"/>
        <v>-0.85318354564534626</v>
      </c>
      <c r="E587">
        <v>2.9839865289646772E-2</v>
      </c>
      <c r="G587">
        <v>580</v>
      </c>
      <c r="H587">
        <f t="shared" ca="1" si="27"/>
        <v>-2.156538138556633E-2</v>
      </c>
    </row>
    <row r="588" spans="2:8" x14ac:dyDescent="0.45">
      <c r="B588" s="1">
        <v>41317</v>
      </c>
      <c r="C588" s="99">
        <v>356.70559700000001</v>
      </c>
      <c r="D588">
        <f t="shared" si="26"/>
        <v>-0.23775015009590195</v>
      </c>
      <c r="E588">
        <v>2.9825528351246744E-2</v>
      </c>
      <c r="G588">
        <v>581</v>
      </c>
      <c r="H588">
        <f t="shared" ca="1" si="27"/>
        <v>-4.3869547836221899E-2</v>
      </c>
    </row>
    <row r="589" spans="2:8" x14ac:dyDescent="0.45">
      <c r="B589" s="1">
        <v>42982</v>
      </c>
      <c r="C589" s="99">
        <v>467.96414199999998</v>
      </c>
      <c r="D589">
        <f t="shared" si="26"/>
        <v>-0.19742210956702</v>
      </c>
      <c r="E589">
        <v>2.9823221546237511E-2</v>
      </c>
      <c r="G589">
        <v>582</v>
      </c>
      <c r="H589">
        <f t="shared" ca="1" si="27"/>
        <v>5.3929995552319081E-2</v>
      </c>
    </row>
    <row r="590" spans="2:8" x14ac:dyDescent="0.45">
      <c r="B590" s="1">
        <v>43328</v>
      </c>
      <c r="C590" s="99">
        <v>583.07629399999996</v>
      </c>
      <c r="D590">
        <f t="shared" si="26"/>
        <v>27.455801015051051</v>
      </c>
      <c r="E590">
        <v>2.9744278722048545E-2</v>
      </c>
      <c r="G590">
        <v>583</v>
      </c>
      <c r="H590">
        <f t="shared" ca="1" si="27"/>
        <v>-2.8677000790342501E-2</v>
      </c>
    </row>
    <row r="591" spans="2:8" x14ac:dyDescent="0.45">
      <c r="B591" s="1">
        <v>37872</v>
      </c>
      <c r="C591" s="99">
        <v>20.490594999999999</v>
      </c>
      <c r="D591">
        <f t="shared" si="26"/>
        <v>-0.40384784241371707</v>
      </c>
      <c r="E591">
        <v>2.9737182418348551E-2</v>
      </c>
      <c r="G591">
        <v>584</v>
      </c>
      <c r="H591">
        <f t="shared" ca="1" si="27"/>
        <v>3.3998157438912172E-2</v>
      </c>
    </row>
    <row r="592" spans="2:8" x14ac:dyDescent="0.45">
      <c r="B592" s="1">
        <v>38260</v>
      </c>
      <c r="C592" s="99">
        <v>34.371417999999998</v>
      </c>
      <c r="D592">
        <f t="shared" si="26"/>
        <v>-0.91597528735914013</v>
      </c>
      <c r="E592">
        <v>2.9733997756488773E-2</v>
      </c>
      <c r="G592">
        <v>585</v>
      </c>
      <c r="H592">
        <f t="shared" ca="1" si="27"/>
        <v>3.3237082238560749E-2</v>
      </c>
    </row>
    <row r="593" spans="2:8" x14ac:dyDescent="0.45">
      <c r="B593" s="1">
        <v>43452</v>
      </c>
      <c r="C593" s="99">
        <v>409.06320199999999</v>
      </c>
      <c r="D593">
        <f t="shared" si="26"/>
        <v>-0.4751072916066349</v>
      </c>
      <c r="E593">
        <v>2.9694496998087461E-2</v>
      </c>
      <c r="G593">
        <v>586</v>
      </c>
      <c r="H593">
        <f t="shared" ca="1" si="27"/>
        <v>-3.3704796512044215E-2</v>
      </c>
    </row>
    <row r="594" spans="2:8" x14ac:dyDescent="0.45">
      <c r="B594" s="1">
        <v>42170</v>
      </c>
      <c r="C594" s="99">
        <v>779.327271</v>
      </c>
      <c r="D594">
        <f t="shared" si="26"/>
        <v>0.86213559086964153</v>
      </c>
      <c r="E594">
        <v>2.9684781378986891E-2</v>
      </c>
      <c r="G594">
        <v>587</v>
      </c>
      <c r="H594">
        <f t="shared" ca="1" si="27"/>
        <v>-1.3141061857561624E-3</v>
      </c>
    </row>
    <row r="595" spans="2:8" x14ac:dyDescent="0.45">
      <c r="B595" s="1">
        <v>43776</v>
      </c>
      <c r="C595" s="99">
        <v>418.51263399999999</v>
      </c>
      <c r="D595">
        <f t="shared" si="26"/>
        <v>2.1539952233750999</v>
      </c>
      <c r="E595">
        <v>2.9679850829112064E-2</v>
      </c>
      <c r="G595">
        <v>588</v>
      </c>
      <c r="H595">
        <f t="shared" ca="1" si="27"/>
        <v>4.8254113606678055E-3</v>
      </c>
    </row>
    <row r="596" spans="2:8" x14ac:dyDescent="0.45">
      <c r="B596" s="1">
        <v>39721</v>
      </c>
      <c r="C596" s="99">
        <v>132.69285600000001</v>
      </c>
      <c r="D596">
        <f t="shared" si="26"/>
        <v>90.822166801489445</v>
      </c>
      <c r="E596">
        <v>2.9675079748632038E-2</v>
      </c>
      <c r="G596">
        <v>589</v>
      </c>
      <c r="H596">
        <f t="shared" ca="1" si="27"/>
        <v>3.5559923510513743E-2</v>
      </c>
    </row>
    <row r="597" spans="2:8" x14ac:dyDescent="0.45">
      <c r="B597" s="1">
        <v>35810</v>
      </c>
      <c r="C597" s="99">
        <v>1.4451069999999999</v>
      </c>
      <c r="D597">
        <f t="shared" si="26"/>
        <v>-9.3347545914311714E-2</v>
      </c>
      <c r="E597">
        <v>2.964517278232992E-2</v>
      </c>
      <c r="G597">
        <v>590</v>
      </c>
      <c r="H597">
        <f t="shared" ca="1" si="27"/>
        <v>-1.5440783480570978E-2</v>
      </c>
    </row>
    <row r="598" spans="2:8" x14ac:dyDescent="0.45">
      <c r="B598" s="1">
        <v>35472</v>
      </c>
      <c r="C598" s="99">
        <v>1.593893</v>
      </c>
      <c r="D598">
        <f t="shared" si="26"/>
        <v>-0.86895199366257314</v>
      </c>
      <c r="E598">
        <v>2.9638659131841383E-2</v>
      </c>
      <c r="G598">
        <v>591</v>
      </c>
      <c r="H598">
        <f t="shared" ca="1" si="27"/>
        <v>9.9721376296896501E-3</v>
      </c>
    </row>
    <row r="599" spans="2:8" x14ac:dyDescent="0.45">
      <c r="B599" s="1">
        <v>37018</v>
      </c>
      <c r="C599" s="99">
        <v>12.162665000000001</v>
      </c>
      <c r="D599">
        <f t="shared" si="26"/>
        <v>-0.95326894141447105</v>
      </c>
      <c r="E599">
        <v>2.9579012228735602E-2</v>
      </c>
      <c r="G599">
        <v>592</v>
      </c>
      <c r="H599">
        <f t="shared" ca="1" si="27"/>
        <v>4.3147892093189456E-2</v>
      </c>
    </row>
    <row r="600" spans="2:8" x14ac:dyDescent="0.45">
      <c r="B600" s="1">
        <v>40970</v>
      </c>
      <c r="C600" s="99">
        <v>260.269409</v>
      </c>
      <c r="D600">
        <f t="shared" si="26"/>
        <v>125.21442146217414</v>
      </c>
      <c r="E600">
        <v>2.9526505100797795E-2</v>
      </c>
      <c r="G600">
        <v>593</v>
      </c>
      <c r="H600">
        <f t="shared" ca="1" si="27"/>
        <v>-5.015011728397329E-2</v>
      </c>
    </row>
    <row r="601" spans="2:8" x14ac:dyDescent="0.45">
      <c r="B601" s="1">
        <v>36025</v>
      </c>
      <c r="C601" s="99">
        <v>2.0621209999999999</v>
      </c>
      <c r="D601">
        <f t="shared" si="26"/>
        <v>-0.99746561079277529</v>
      </c>
      <c r="E601">
        <v>2.9504918068797847E-2</v>
      </c>
      <c r="G601">
        <v>594</v>
      </c>
      <c r="H601">
        <f t="shared" ca="1" si="27"/>
        <v>-3.4423514307219557E-3</v>
      </c>
    </row>
    <row r="602" spans="2:8" x14ac:dyDescent="0.45">
      <c r="B602" s="1">
        <v>42185</v>
      </c>
      <c r="C602" s="99">
        <v>813.65600600000005</v>
      </c>
      <c r="D602">
        <f t="shared" si="26"/>
        <v>0.46644826021684227</v>
      </c>
      <c r="E602">
        <v>2.948625386364645E-2</v>
      </c>
      <c r="G602">
        <v>595</v>
      </c>
      <c r="H602">
        <f t="shared" ca="1" si="27"/>
        <v>1.1956610068818398E-2</v>
      </c>
    </row>
    <row r="603" spans="2:8" x14ac:dyDescent="0.45">
      <c r="B603" s="1">
        <v>41661</v>
      </c>
      <c r="C603" s="99">
        <v>554.84808299999997</v>
      </c>
      <c r="D603">
        <f t="shared" si="26"/>
        <v>0.22228072467431814</v>
      </c>
      <c r="E603">
        <v>2.9464769481502451E-2</v>
      </c>
      <c r="G603">
        <v>596</v>
      </c>
      <c r="H603">
        <f t="shared" ca="1" si="27"/>
        <v>2.1043151167305204E-2</v>
      </c>
    </row>
    <row r="604" spans="2:8" x14ac:dyDescent="0.45">
      <c r="B604" s="1">
        <v>42963</v>
      </c>
      <c r="C604" s="99">
        <v>453.944885</v>
      </c>
      <c r="D604">
        <f t="shared" si="26"/>
        <v>5.590116181181326E-3</v>
      </c>
      <c r="E604">
        <v>2.9461835668993741E-2</v>
      </c>
      <c r="G604">
        <v>597</v>
      </c>
      <c r="H604">
        <f t="shared" ca="1" si="27"/>
        <v>-7.0102767882782024E-3</v>
      </c>
    </row>
    <row r="605" spans="2:8" x14ac:dyDescent="0.45">
      <c r="B605" s="1">
        <v>42971</v>
      </c>
      <c r="C605" s="99">
        <v>451.42138699999998</v>
      </c>
      <c r="D605">
        <f t="shared" si="26"/>
        <v>111.48392483021065</v>
      </c>
      <c r="E605">
        <v>2.9411793076478343E-2</v>
      </c>
      <c r="G605">
        <v>598</v>
      </c>
      <c r="H605">
        <f t="shared" ca="1" si="27"/>
        <v>-3.7847450124613845E-2</v>
      </c>
    </row>
    <row r="606" spans="2:8" x14ac:dyDescent="0.45">
      <c r="B606" s="1">
        <v>36384</v>
      </c>
      <c r="C606" s="99">
        <v>4.0132079999999997</v>
      </c>
      <c r="D606">
        <f t="shared" si="26"/>
        <v>-0.87302755219426631</v>
      </c>
      <c r="E606">
        <v>2.9314580756226061E-2</v>
      </c>
      <c r="G606">
        <v>599</v>
      </c>
      <c r="H606">
        <f t="shared" ca="1" si="27"/>
        <v>-6.5925154670702993E-3</v>
      </c>
    </row>
    <row r="607" spans="2:8" x14ac:dyDescent="0.45">
      <c r="B607" s="1">
        <v>38210</v>
      </c>
      <c r="C607" s="99">
        <v>31.606919999999999</v>
      </c>
      <c r="D607">
        <f t="shared" si="26"/>
        <v>-0.97934118678555304</v>
      </c>
      <c r="E607">
        <v>2.9311834891802224E-2</v>
      </c>
      <c r="G607">
        <v>600</v>
      </c>
      <c r="H607">
        <f t="shared" ca="1" si="27"/>
        <v>-1.0731754447947448E-2</v>
      </c>
    </row>
    <row r="608" spans="2:8" x14ac:dyDescent="0.45">
      <c r="B608" s="1">
        <v>45331</v>
      </c>
      <c r="C608" s="99">
        <v>1529.948486</v>
      </c>
      <c r="D608">
        <f t="shared" si="26"/>
        <v>147.61293671576109</v>
      </c>
      <c r="E608">
        <v>2.9307324664670453E-2</v>
      </c>
      <c r="G608">
        <v>601</v>
      </c>
      <c r="H608">
        <f t="shared" ca="1" si="27"/>
        <v>2.5069307172802726E-2</v>
      </c>
    </row>
    <row r="609" spans="2:8" x14ac:dyDescent="0.45">
      <c r="B609" s="1">
        <v>37000</v>
      </c>
      <c r="C609" s="99">
        <v>10.294854000000001</v>
      </c>
      <c r="D609">
        <f t="shared" si="26"/>
        <v>-0.98400955231790188</v>
      </c>
      <c r="E609">
        <v>2.929168730444931E-2</v>
      </c>
      <c r="G609">
        <v>602</v>
      </c>
      <c r="H609">
        <f t="shared" ca="1" si="27"/>
        <v>-1.0787103274085464E-2</v>
      </c>
    </row>
    <row r="610" spans="2:8" x14ac:dyDescent="0.45">
      <c r="B610" s="1">
        <v>42692</v>
      </c>
      <c r="C610" s="99">
        <v>643.81274399999995</v>
      </c>
      <c r="D610">
        <f t="shared" si="26"/>
        <v>217.49639715464812</v>
      </c>
      <c r="E610">
        <v>2.9286308919407533E-2</v>
      </c>
      <c r="G610">
        <v>603</v>
      </c>
      <c r="H610">
        <f t="shared" ca="1" si="27"/>
        <v>4.1428616462089424E-2</v>
      </c>
    </row>
    <row r="611" spans="2:8" x14ac:dyDescent="0.45">
      <c r="B611" s="1">
        <v>36333</v>
      </c>
      <c r="C611" s="99">
        <v>2.9465599999999998</v>
      </c>
      <c r="D611">
        <f t="shared" si="26"/>
        <v>-0.97324745479660957</v>
      </c>
      <c r="E611">
        <v>2.9239733398629397E-2</v>
      </c>
      <c r="G611">
        <v>604</v>
      </c>
      <c r="H611">
        <f t="shared" ca="1" si="27"/>
        <v>-2.3462488979128473E-2</v>
      </c>
    </row>
    <row r="612" spans="2:8" x14ac:dyDescent="0.45">
      <c r="B612" s="1">
        <v>39930</v>
      </c>
      <c r="C612" s="99">
        <v>110.141296</v>
      </c>
      <c r="D612">
        <f t="shared" si="26"/>
        <v>-0.89395831784864432</v>
      </c>
      <c r="E612">
        <v>2.9215028410915611E-2</v>
      </c>
      <c r="G612">
        <v>605</v>
      </c>
      <c r="H612">
        <f t="shared" ca="1" si="27"/>
        <v>2.504259842399565E-2</v>
      </c>
    </row>
    <row r="613" spans="2:8" x14ac:dyDescent="0.45">
      <c r="B613" s="1">
        <v>45107</v>
      </c>
      <c r="C613" s="99">
        <v>1038.6604</v>
      </c>
      <c r="D613">
        <f t="shared" si="26"/>
        <v>47.136110958174534</v>
      </c>
      <c r="E613">
        <v>2.9164248987218366E-2</v>
      </c>
      <c r="G613">
        <v>606</v>
      </c>
      <c r="H613">
        <f t="shared" ca="1" si="27"/>
        <v>-6.2339265562986555E-3</v>
      </c>
    </row>
    <row r="614" spans="2:8" x14ac:dyDescent="0.45">
      <c r="B614" s="1">
        <v>37911</v>
      </c>
      <c r="C614" s="99">
        <v>21.577572</v>
      </c>
      <c r="D614">
        <f t="shared" si="26"/>
        <v>-0.89250022226012427</v>
      </c>
      <c r="E614">
        <v>2.9129943944739445E-2</v>
      </c>
      <c r="G614">
        <v>607</v>
      </c>
      <c r="H614">
        <f t="shared" ca="1" si="27"/>
        <v>3.9842302969888997E-3</v>
      </c>
    </row>
    <row r="615" spans="2:8" x14ac:dyDescent="0.45">
      <c r="B615" s="1">
        <v>40618</v>
      </c>
      <c r="C615" s="99">
        <v>200.722015</v>
      </c>
      <c r="D615">
        <f t="shared" si="26"/>
        <v>-0.75316925065730689</v>
      </c>
      <c r="E615">
        <v>2.9112870953474035E-2</v>
      </c>
      <c r="G615">
        <v>608</v>
      </c>
      <c r="H615">
        <f t="shared" ca="1" si="27"/>
        <v>-1.5455361613318626E-2</v>
      </c>
    </row>
    <row r="616" spans="2:8" x14ac:dyDescent="0.45">
      <c r="B616" s="1">
        <v>44559</v>
      </c>
      <c r="C616" s="99">
        <v>813.19695999999999</v>
      </c>
      <c r="D616">
        <f t="shared" si="26"/>
        <v>0.1207321011085889</v>
      </c>
      <c r="E616">
        <v>2.9076143893719042E-2</v>
      </c>
      <c r="G616">
        <v>609</v>
      </c>
      <c r="H616">
        <f t="shared" ca="1" si="27"/>
        <v>5.3743204315841453E-2</v>
      </c>
    </row>
    <row r="617" spans="2:8" x14ac:dyDescent="0.45">
      <c r="B617" s="1">
        <v>42345</v>
      </c>
      <c r="C617" s="99">
        <v>725.59442100000001</v>
      </c>
      <c r="D617">
        <f t="shared" si="26"/>
        <v>7.0826662269733731</v>
      </c>
      <c r="E617">
        <v>2.9057551016452132E-2</v>
      </c>
      <c r="G617">
        <v>610</v>
      </c>
      <c r="H617">
        <f t="shared" ca="1" si="27"/>
        <v>1.0048938901197268E-2</v>
      </c>
    </row>
    <row r="618" spans="2:8" x14ac:dyDescent="0.45">
      <c r="B618" s="1">
        <v>39332</v>
      </c>
      <c r="C618" s="99">
        <v>89.771666999999994</v>
      </c>
      <c r="D618">
        <f t="shared" si="26"/>
        <v>60.710530946806323</v>
      </c>
      <c r="E618">
        <v>2.901212394944741E-2</v>
      </c>
      <c r="G618">
        <v>611</v>
      </c>
      <c r="H618">
        <f t="shared" ca="1" si="27"/>
        <v>6.2930671586734668E-2</v>
      </c>
    </row>
    <row r="619" spans="2:8" x14ac:dyDescent="0.45">
      <c r="B619" s="1">
        <v>35425</v>
      </c>
      <c r="C619" s="99">
        <v>1.4547220000000001</v>
      </c>
      <c r="D619">
        <f t="shared" si="26"/>
        <v>-0.99819467410282403</v>
      </c>
      <c r="E619">
        <v>2.8991996378387785E-2</v>
      </c>
      <c r="G619">
        <v>612</v>
      </c>
      <c r="H619">
        <f t="shared" ca="1" si="27"/>
        <v>2.6640056374103892E-2</v>
      </c>
    </row>
    <row r="620" spans="2:8" x14ac:dyDescent="0.45">
      <c r="B620" s="1">
        <v>42228</v>
      </c>
      <c r="C620" s="99">
        <v>805.79467799999998</v>
      </c>
      <c r="D620">
        <f t="shared" si="26"/>
        <v>8.7905968265985042</v>
      </c>
      <c r="E620">
        <v>2.8987250089519634E-2</v>
      </c>
      <c r="G620">
        <v>613</v>
      </c>
      <c r="H620">
        <f t="shared" ca="1" si="27"/>
        <v>2.4736590676867698E-3</v>
      </c>
    </row>
    <row r="621" spans="2:8" x14ac:dyDescent="0.45">
      <c r="B621" s="1">
        <v>39324</v>
      </c>
      <c r="C621" s="99">
        <v>82.302916999999994</v>
      </c>
      <c r="D621">
        <f t="shared" si="26"/>
        <v>-0.89588992362962938</v>
      </c>
      <c r="E621">
        <v>2.8921971523649503E-2</v>
      </c>
      <c r="G621">
        <v>614</v>
      </c>
      <c r="H621">
        <f t="shared" ca="1" si="27"/>
        <v>1.0220101557261694E-2</v>
      </c>
    </row>
    <row r="622" spans="2:8" x14ac:dyDescent="0.45">
      <c r="B622" s="1">
        <v>42020</v>
      </c>
      <c r="C622" s="99">
        <v>790.53747599999997</v>
      </c>
      <c r="D622">
        <f t="shared" si="26"/>
        <v>4.8867407684698678</v>
      </c>
      <c r="E622">
        <v>2.8877387977587432E-2</v>
      </c>
      <c r="G622">
        <v>615</v>
      </c>
      <c r="H622">
        <f t="shared" ca="1" si="27"/>
        <v>-3.7962666842597477E-2</v>
      </c>
    </row>
    <row r="623" spans="2:8" x14ac:dyDescent="0.45">
      <c r="B623" s="1">
        <v>39680</v>
      </c>
      <c r="C623" s="99">
        <v>134.29119900000001</v>
      </c>
      <c r="D623">
        <f t="shared" si="26"/>
        <v>11.196929932355735</v>
      </c>
      <c r="E623">
        <v>2.8848866913783855E-2</v>
      </c>
      <c r="G623">
        <v>616</v>
      </c>
      <c r="H623">
        <f t="shared" ca="1" si="27"/>
        <v>7.796516766950725E-3</v>
      </c>
    </row>
    <row r="624" spans="2:8" x14ac:dyDescent="0.45">
      <c r="B624" s="1">
        <v>36873</v>
      </c>
      <c r="C624" s="99">
        <v>11.010246</v>
      </c>
      <c r="D624">
        <f t="shared" si="26"/>
        <v>5.1406940446637677</v>
      </c>
      <c r="E624">
        <v>2.8831301787323405E-2</v>
      </c>
      <c r="G624">
        <v>617</v>
      </c>
      <c r="H624">
        <f t="shared" ca="1" si="27"/>
        <v>-2.0058508769230248E-2</v>
      </c>
    </row>
    <row r="625" spans="2:8" x14ac:dyDescent="0.45">
      <c r="B625" s="1">
        <v>35984</v>
      </c>
      <c r="C625" s="99">
        <v>1.792997</v>
      </c>
      <c r="D625">
        <f t="shared" si="26"/>
        <v>-0.96435282727981497</v>
      </c>
      <c r="E625">
        <v>2.8806043628793798E-2</v>
      </c>
      <c r="G625">
        <v>618</v>
      </c>
      <c r="H625">
        <f t="shared" ca="1" si="27"/>
        <v>-4.3113392570779945E-2</v>
      </c>
    </row>
    <row r="626" spans="2:8" x14ac:dyDescent="0.45">
      <c r="B626" s="1">
        <v>38562</v>
      </c>
      <c r="C626" s="99">
        <v>50.298434999999998</v>
      </c>
      <c r="D626">
        <f t="shared" si="26"/>
        <v>-0.87634098848881203</v>
      </c>
      <c r="E626">
        <v>2.8803108448384851E-2</v>
      </c>
      <c r="G626">
        <v>619</v>
      </c>
      <c r="H626">
        <f t="shared" ca="1" si="27"/>
        <v>-1.0100236675521398E-2</v>
      </c>
    </row>
    <row r="627" spans="2:8" x14ac:dyDescent="0.45">
      <c r="B627" s="1">
        <v>43488</v>
      </c>
      <c r="C627" s="99">
        <v>406.75106799999998</v>
      </c>
      <c r="D627">
        <f t="shared" si="26"/>
        <v>1.3095594410107476</v>
      </c>
      <c r="E627">
        <v>2.8762216607767899E-2</v>
      </c>
      <c r="G627">
        <v>620</v>
      </c>
      <c r="H627">
        <f t="shared" ca="1" si="27"/>
        <v>2.2762628330381639E-2</v>
      </c>
    </row>
    <row r="628" spans="2:8" x14ac:dyDescent="0.45">
      <c r="B628" s="1">
        <v>40442</v>
      </c>
      <c r="C628" s="99">
        <v>176.11630199999999</v>
      </c>
      <c r="D628">
        <f t="shared" si="26"/>
        <v>-0.61971103451899623</v>
      </c>
      <c r="E628">
        <v>2.8718291613273328E-2</v>
      </c>
      <c r="G628">
        <v>621</v>
      </c>
      <c r="H628">
        <f t="shared" ca="1" si="27"/>
        <v>3.5850494419682891E-3</v>
      </c>
    </row>
    <row r="629" spans="2:8" x14ac:dyDescent="0.45">
      <c r="B629" s="1">
        <v>41416</v>
      </c>
      <c r="C629" s="99">
        <v>463.111786</v>
      </c>
      <c r="D629">
        <f t="shared" si="26"/>
        <v>-0.17116259663779376</v>
      </c>
      <c r="E629">
        <v>2.8697515746284763E-2</v>
      </c>
      <c r="G629">
        <v>622</v>
      </c>
      <c r="H629">
        <f t="shared" ca="1" si="27"/>
        <v>-4.1142508974122971E-2</v>
      </c>
    </row>
    <row r="630" spans="2:8" x14ac:dyDescent="0.45">
      <c r="B630" s="1">
        <v>41677</v>
      </c>
      <c r="C630" s="99">
        <v>558.74865699999998</v>
      </c>
      <c r="D630">
        <f t="shared" si="26"/>
        <v>306.48710587212355</v>
      </c>
      <c r="E630">
        <v>2.8637453355367493E-2</v>
      </c>
      <c r="G630">
        <v>623</v>
      </c>
      <c r="H630">
        <f t="shared" ca="1" si="27"/>
        <v>-2.0837025568583731E-2</v>
      </c>
    </row>
    <row r="631" spans="2:8" x14ac:dyDescent="0.45">
      <c r="B631" s="1">
        <v>36145</v>
      </c>
      <c r="C631" s="99">
        <v>1.817145</v>
      </c>
      <c r="D631">
        <f t="shared" si="26"/>
        <v>-0.98397189672984775</v>
      </c>
      <c r="E631">
        <v>2.8596900870303532E-2</v>
      </c>
      <c r="G631">
        <v>624</v>
      </c>
      <c r="H631">
        <f t="shared" ca="1" si="27"/>
        <v>4.3398861220051155E-3</v>
      </c>
    </row>
    <row r="632" spans="2:8" x14ac:dyDescent="0.45">
      <c r="B632" s="1">
        <v>39545</v>
      </c>
      <c r="C632" s="99">
        <v>113.372429</v>
      </c>
      <c r="D632">
        <f t="shared" si="26"/>
        <v>-0.91175723091676719</v>
      </c>
      <c r="E632">
        <v>2.856221695525929E-2</v>
      </c>
      <c r="G632">
        <v>625</v>
      </c>
      <c r="H632">
        <f t="shared" ca="1" si="27"/>
        <v>-4.8487278107658231E-2</v>
      </c>
    </row>
    <row r="633" spans="2:8" x14ac:dyDescent="0.45">
      <c r="B633" s="1">
        <v>45293</v>
      </c>
      <c r="C633" s="99">
        <v>1284.778687</v>
      </c>
      <c r="D633">
        <f t="shared" si="26"/>
        <v>3.0662721283384373</v>
      </c>
      <c r="E633">
        <v>2.8526043420715741E-2</v>
      </c>
      <c r="G633">
        <v>626</v>
      </c>
      <c r="H633">
        <f t="shared" ca="1" si="27"/>
        <v>1.0431408828598162E-2</v>
      </c>
    </row>
    <row r="634" spans="2:8" x14ac:dyDescent="0.45">
      <c r="B634" s="1">
        <v>41162</v>
      </c>
      <c r="C634" s="99">
        <v>315.95983899999999</v>
      </c>
      <c r="D634">
        <f t="shared" si="26"/>
        <v>-0.42149371157796278</v>
      </c>
      <c r="E634">
        <v>2.8513731568632128E-2</v>
      </c>
      <c r="G634">
        <v>627</v>
      </c>
      <c r="H634">
        <f t="shared" ca="1" si="27"/>
        <v>-5.3137719274956134E-2</v>
      </c>
    </row>
    <row r="635" spans="2:8" x14ac:dyDescent="0.45">
      <c r="B635" s="1">
        <v>41736</v>
      </c>
      <c r="C635" s="99">
        <v>546.16491699999995</v>
      </c>
      <c r="D635">
        <f t="shared" si="26"/>
        <v>2.6089406193843256E-3</v>
      </c>
      <c r="E635">
        <v>2.8506793229412297E-2</v>
      </c>
      <c r="G635">
        <v>628</v>
      </c>
      <c r="H635">
        <f t="shared" ca="1" si="27"/>
        <v>9.6798359648009539E-3</v>
      </c>
    </row>
    <row r="636" spans="2:8" x14ac:dyDescent="0.45">
      <c r="B636" s="1">
        <v>44187</v>
      </c>
      <c r="C636" s="99">
        <v>544.74371299999996</v>
      </c>
      <c r="D636">
        <f t="shared" si="26"/>
        <v>0.37363587841046608</v>
      </c>
      <c r="E636">
        <v>2.8504113552272781E-2</v>
      </c>
      <c r="G636">
        <v>629</v>
      </c>
      <c r="H636">
        <f t="shared" ca="1" si="27"/>
        <v>-1.4427934590497706E-2</v>
      </c>
    </row>
    <row r="637" spans="2:8" x14ac:dyDescent="0.45">
      <c r="B637" s="1">
        <v>43763</v>
      </c>
      <c r="C637" s="99">
        <v>396.57067899999998</v>
      </c>
      <c r="D637">
        <f t="shared" si="26"/>
        <v>3.7794427092809793</v>
      </c>
      <c r="E637">
        <v>2.8451728493430473E-2</v>
      </c>
      <c r="G637">
        <v>630</v>
      </c>
      <c r="H637">
        <f t="shared" ca="1" si="27"/>
        <v>2.3975085548482307E-3</v>
      </c>
    </row>
    <row r="638" spans="2:8" x14ac:dyDescent="0.45">
      <c r="B638" s="1">
        <v>39153</v>
      </c>
      <c r="C638" s="99">
        <v>82.974250999999995</v>
      </c>
      <c r="D638">
        <f t="shared" si="26"/>
        <v>0.52508086355921679</v>
      </c>
      <c r="E638">
        <v>2.8440902116467992E-2</v>
      </c>
      <c r="G638">
        <v>631</v>
      </c>
      <c r="H638">
        <f t="shared" ca="1" si="27"/>
        <v>1.6027571902169767E-2</v>
      </c>
    </row>
    <row r="639" spans="2:8" x14ac:dyDescent="0.45">
      <c r="B639" s="1">
        <v>38684</v>
      </c>
      <c r="C639" s="99">
        <v>54.406460000000003</v>
      </c>
      <c r="D639">
        <f t="shared" si="26"/>
        <v>-0.93183186468449619</v>
      </c>
      <c r="E639">
        <v>2.8318338930828579E-2</v>
      </c>
      <c r="G639">
        <v>632</v>
      </c>
      <c r="H639">
        <f t="shared" ca="1" si="27"/>
        <v>-2.4609254831035272E-2</v>
      </c>
    </row>
    <row r="640" spans="2:8" x14ac:dyDescent="0.45">
      <c r="B640" s="1">
        <v>44476</v>
      </c>
      <c r="C640" s="99">
        <v>798.12158199999999</v>
      </c>
      <c r="D640">
        <f t="shared" si="26"/>
        <v>-0.3971801338649148</v>
      </c>
      <c r="E640">
        <v>2.8291166021468195E-2</v>
      </c>
      <c r="G640">
        <v>633</v>
      </c>
      <c r="H640">
        <f t="shared" ca="1" si="27"/>
        <v>-7.6592147275538845E-3</v>
      </c>
    </row>
    <row r="641" spans="2:8" x14ac:dyDescent="0.45">
      <c r="B641" s="1">
        <v>45309</v>
      </c>
      <c r="C641" s="99">
        <v>1323.980225</v>
      </c>
      <c r="D641">
        <f t="shared" si="26"/>
        <v>106.57539754537552</v>
      </c>
      <c r="E641">
        <v>2.8290965521908795E-2</v>
      </c>
      <c r="G641">
        <v>634</v>
      </c>
      <c r="H641">
        <f t="shared" ca="1" si="27"/>
        <v>7.829132974353786E-3</v>
      </c>
    </row>
    <row r="642" spans="2:8" x14ac:dyDescent="0.45">
      <c r="B642" s="1">
        <v>37636</v>
      </c>
      <c r="C642" s="99">
        <v>12.307463</v>
      </c>
      <c r="D642">
        <f t="shared" si="26"/>
        <v>-0.97900436561751192</v>
      </c>
      <c r="E642">
        <v>2.8201588769423358E-2</v>
      </c>
      <c r="G642">
        <v>635</v>
      </c>
      <c r="H642">
        <f t="shared" ca="1" si="27"/>
        <v>2.2266183236646494E-3</v>
      </c>
    </row>
    <row r="643" spans="2:8" x14ac:dyDescent="0.45">
      <c r="B643" s="1">
        <v>41802</v>
      </c>
      <c r="C643" s="99">
        <v>586.19152799999995</v>
      </c>
      <c r="D643">
        <f t="shared" si="26"/>
        <v>22.684584651957227</v>
      </c>
      <c r="E643">
        <v>2.8180271210723751E-2</v>
      </c>
      <c r="G643">
        <v>636</v>
      </c>
      <c r="H643">
        <f t="shared" ca="1" si="27"/>
        <v>1.039791166440069E-2</v>
      </c>
    </row>
    <row r="644" spans="2:8" x14ac:dyDescent="0.45">
      <c r="B644" s="1">
        <v>37956</v>
      </c>
      <c r="C644" s="99">
        <v>24.749918000000001</v>
      </c>
      <c r="D644">
        <f t="shared" si="26"/>
        <v>-0.75346407775930113</v>
      </c>
      <c r="E644">
        <v>2.8125665038539527E-2</v>
      </c>
      <c r="G644">
        <v>637</v>
      </c>
      <c r="H644">
        <f t="shared" ca="1" si="27"/>
        <v>7.1004594362808725E-3</v>
      </c>
    </row>
    <row r="645" spans="2:8" x14ac:dyDescent="0.45">
      <c r="B645" s="1">
        <v>39854</v>
      </c>
      <c r="C645" s="99">
        <v>100.390717</v>
      </c>
      <c r="D645">
        <f t="shared" si="26"/>
        <v>-7.1657907951566679E-3</v>
      </c>
      <c r="E645">
        <v>2.8125119854476077E-2</v>
      </c>
      <c r="G645">
        <v>638</v>
      </c>
      <c r="H645">
        <f t="shared" ca="1" si="27"/>
        <v>3.4527985568436295E-2</v>
      </c>
    </row>
    <row r="646" spans="2:8" x14ac:dyDescent="0.45">
      <c r="B646" s="1">
        <v>39825</v>
      </c>
      <c r="C646" s="99">
        <v>101.11528800000001</v>
      </c>
      <c r="D646">
        <f t="shared" si="26"/>
        <v>-0.53565016155943845</v>
      </c>
      <c r="E646">
        <v>2.8104775306595053E-2</v>
      </c>
      <c r="G646">
        <v>639</v>
      </c>
      <c r="H646">
        <f t="shared" ca="1" si="27"/>
        <v>-3.8330889864637945E-2</v>
      </c>
    </row>
    <row r="647" spans="2:8" x14ac:dyDescent="0.45">
      <c r="B647" s="1">
        <v>40694</v>
      </c>
      <c r="C647" s="99">
        <v>217.756699</v>
      </c>
      <c r="D647">
        <f t="shared" si="26"/>
        <v>8.6966603148671995E-2</v>
      </c>
      <c r="E647">
        <v>2.810089841498109E-2</v>
      </c>
      <c r="G647">
        <v>640</v>
      </c>
      <c r="H647">
        <f t="shared" ca="1" si="27"/>
        <v>3.8254322772383522E-3</v>
      </c>
    </row>
    <row r="648" spans="2:8" x14ac:dyDescent="0.45">
      <c r="B648" s="1">
        <v>40683</v>
      </c>
      <c r="C648" s="99">
        <v>200.334305</v>
      </c>
      <c r="D648">
        <f t="shared" ref="D648:D711" si="28">C648/C649-1</f>
        <v>1.7287564953510794</v>
      </c>
      <c r="E648">
        <v>2.8086522124082025E-2</v>
      </c>
      <c r="G648">
        <v>641</v>
      </c>
      <c r="H648">
        <f t="shared" ca="1" si="27"/>
        <v>-6.8011015295677806E-3</v>
      </c>
    </row>
    <row r="649" spans="2:8" x14ac:dyDescent="0.45">
      <c r="B649" s="1">
        <v>38840</v>
      </c>
      <c r="C649" s="99">
        <v>73.415970000000002</v>
      </c>
      <c r="D649">
        <f t="shared" si="28"/>
        <v>-0.90117139074661257</v>
      </c>
      <c r="E649">
        <v>2.8050300044870191E-2</v>
      </c>
      <c r="G649">
        <v>642</v>
      </c>
      <c r="H649">
        <f t="shared" ref="H649:H712" ca="1" si="29">_xlfn.NORM.INV(RAND(),N$10,N$11)</f>
        <v>1.668321658043715E-2</v>
      </c>
    </row>
    <row r="650" spans="2:8" x14ac:dyDescent="0.45">
      <c r="B650" s="1">
        <v>44532</v>
      </c>
      <c r="C650" s="99">
        <v>742.86151099999995</v>
      </c>
      <c r="D650">
        <f t="shared" si="28"/>
        <v>6.2441380633208885</v>
      </c>
      <c r="E650">
        <v>2.8040636321345014E-2</v>
      </c>
      <c r="G650">
        <v>643</v>
      </c>
      <c r="H650">
        <f t="shared" ca="1" si="29"/>
        <v>2.7928620507338894E-2</v>
      </c>
    </row>
    <row r="651" spans="2:8" x14ac:dyDescent="0.45">
      <c r="B651" s="1">
        <v>40007</v>
      </c>
      <c r="C651" s="99">
        <v>102.54657</v>
      </c>
      <c r="D651">
        <f t="shared" si="28"/>
        <v>8.9694364090551382</v>
      </c>
      <c r="E651">
        <v>2.8024463169072478E-2</v>
      </c>
      <c r="G651">
        <v>644</v>
      </c>
      <c r="H651">
        <f t="shared" ca="1" si="29"/>
        <v>2.2869232273779738E-2</v>
      </c>
    </row>
    <row r="652" spans="2:8" x14ac:dyDescent="0.45">
      <c r="B652" s="1">
        <v>36844</v>
      </c>
      <c r="C652" s="99">
        <v>10.286095</v>
      </c>
      <c r="D652">
        <f t="shared" si="28"/>
        <v>-0.97896242161373237</v>
      </c>
      <c r="E652">
        <v>2.8015923605710036E-2</v>
      </c>
      <c r="G652">
        <v>645</v>
      </c>
      <c r="H652">
        <f t="shared" ca="1" si="29"/>
        <v>-3.1470005217741355E-2</v>
      </c>
    </row>
    <row r="653" spans="2:8" x14ac:dyDescent="0.45">
      <c r="B653" s="1">
        <v>42999</v>
      </c>
      <c r="C653" s="99">
        <v>488.93911700000001</v>
      </c>
      <c r="D653">
        <f t="shared" si="28"/>
        <v>0.15698667914159303</v>
      </c>
      <c r="E653">
        <v>2.7992096199511929E-2</v>
      </c>
      <c r="G653">
        <v>646</v>
      </c>
      <c r="H653">
        <f t="shared" ca="1" si="29"/>
        <v>-5.8563897551470907E-3</v>
      </c>
    </row>
    <row r="654" spans="2:8" x14ac:dyDescent="0.45">
      <c r="B654" s="1">
        <v>41381</v>
      </c>
      <c r="C654" s="99">
        <v>422.597015</v>
      </c>
      <c r="D654">
        <f t="shared" si="28"/>
        <v>4.3983491154405252</v>
      </c>
      <c r="E654">
        <v>2.7940050628472601E-2</v>
      </c>
      <c r="G654">
        <v>647</v>
      </c>
      <c r="H654">
        <f t="shared" ca="1" si="29"/>
        <v>-2.0102319890534195E-2</v>
      </c>
    </row>
    <row r="655" spans="2:8" x14ac:dyDescent="0.45">
      <c r="B655" s="1">
        <v>39142</v>
      </c>
      <c r="C655" s="99">
        <v>78.282639000000003</v>
      </c>
      <c r="D655">
        <f t="shared" si="28"/>
        <v>-0.68929942820083212</v>
      </c>
      <c r="E655">
        <v>2.7924691848992156E-2</v>
      </c>
      <c r="G655">
        <v>648</v>
      </c>
      <c r="H655">
        <f t="shared" ca="1" si="29"/>
        <v>1.1845335068162339E-2</v>
      </c>
    </row>
    <row r="656" spans="2:8" x14ac:dyDescent="0.45">
      <c r="B656" s="1">
        <v>40939</v>
      </c>
      <c r="C656" s="99">
        <v>251.95524599999999</v>
      </c>
      <c r="D656">
        <f t="shared" si="28"/>
        <v>-0.84290247300084875</v>
      </c>
      <c r="E656">
        <v>2.7923655196747665E-2</v>
      </c>
      <c r="G656">
        <v>649</v>
      </c>
      <c r="H656">
        <f t="shared" ca="1" si="29"/>
        <v>-2.5503305124086832E-2</v>
      </c>
    </row>
    <row r="657" spans="2:8" x14ac:dyDescent="0.45">
      <c r="B657" s="1">
        <v>45373</v>
      </c>
      <c r="C657" s="99">
        <v>1603.8142089999999</v>
      </c>
      <c r="D657">
        <f t="shared" si="28"/>
        <v>0.4978434322950569</v>
      </c>
      <c r="E657">
        <v>2.7919853010788476E-2</v>
      </c>
      <c r="G657">
        <v>650</v>
      </c>
      <c r="H657">
        <f t="shared" ca="1" si="29"/>
        <v>4.8475182187047959E-2</v>
      </c>
    </row>
    <row r="658" spans="2:8" x14ac:dyDescent="0.45">
      <c r="B658" s="1">
        <v>42107</v>
      </c>
      <c r="C658" s="99">
        <v>1070.7489009999999</v>
      </c>
      <c r="D658">
        <f t="shared" si="28"/>
        <v>3.0830146112777346</v>
      </c>
      <c r="E658">
        <v>2.7862853908459106E-2</v>
      </c>
      <c r="G658">
        <v>651</v>
      </c>
      <c r="H658">
        <f t="shared" ca="1" si="29"/>
        <v>-5.2482025556044941E-2</v>
      </c>
    </row>
    <row r="659" spans="2:8" x14ac:dyDescent="0.45">
      <c r="B659" s="1">
        <v>40988</v>
      </c>
      <c r="C659" s="99">
        <v>262.24468999999999</v>
      </c>
      <c r="D659">
        <f t="shared" si="28"/>
        <v>2.7643047913874064</v>
      </c>
      <c r="E659">
        <v>2.7815262603396507E-2</v>
      </c>
      <c r="G659">
        <v>652</v>
      </c>
      <c r="H659">
        <f t="shared" ca="1" si="29"/>
        <v>2.1651816328370058E-2</v>
      </c>
    </row>
    <row r="660" spans="2:8" x14ac:dyDescent="0.45">
      <c r="B660" s="1">
        <v>38805</v>
      </c>
      <c r="C660" s="99">
        <v>69.666167999999999</v>
      </c>
      <c r="D660">
        <f t="shared" si="28"/>
        <v>-0.8789746920319762</v>
      </c>
      <c r="E660">
        <v>2.7811039669536353E-2</v>
      </c>
      <c r="G660">
        <v>653</v>
      </c>
      <c r="H660">
        <f t="shared" ca="1" si="29"/>
        <v>2.1488466895485808E-2</v>
      </c>
    </row>
    <row r="661" spans="2:8" x14ac:dyDescent="0.45">
      <c r="B661" s="1">
        <v>43392</v>
      </c>
      <c r="C661" s="99">
        <v>575.63305700000001</v>
      </c>
      <c r="D661">
        <f t="shared" si="28"/>
        <v>9.2286003469528088E-2</v>
      </c>
      <c r="E661">
        <v>2.7803592013689205E-2</v>
      </c>
      <c r="G661">
        <v>654</v>
      </c>
      <c r="H661">
        <f t="shared" ca="1" si="29"/>
        <v>-1.2400377288728811E-2</v>
      </c>
    </row>
    <row r="662" spans="2:8" x14ac:dyDescent="0.45">
      <c r="B662" s="1">
        <v>43301</v>
      </c>
      <c r="C662" s="99">
        <v>526.99847399999999</v>
      </c>
      <c r="D662">
        <f t="shared" si="28"/>
        <v>9.2345371184140337</v>
      </c>
      <c r="E662">
        <v>2.780033402983495E-2</v>
      </c>
      <c r="G662">
        <v>655</v>
      </c>
      <c r="H662">
        <f t="shared" ca="1" si="29"/>
        <v>-9.0647916748672931E-3</v>
      </c>
    </row>
    <row r="663" spans="2:8" x14ac:dyDescent="0.45">
      <c r="B663" s="1">
        <v>38580</v>
      </c>
      <c r="C663" s="99">
        <v>51.492165</v>
      </c>
      <c r="D663">
        <f t="shared" si="28"/>
        <v>-0.77771733311401559</v>
      </c>
      <c r="E663">
        <v>2.7784544778354459E-2</v>
      </c>
      <c r="G663">
        <v>656</v>
      </c>
      <c r="H663">
        <f t="shared" ca="1" si="29"/>
        <v>1.9014011633484356E-2</v>
      </c>
    </row>
    <row r="664" spans="2:8" x14ac:dyDescent="0.45">
      <c r="B664" s="1">
        <v>40858</v>
      </c>
      <c r="C664" s="99">
        <v>231.65173300000001</v>
      </c>
      <c r="D664">
        <f t="shared" si="28"/>
        <v>1.2069993357519984</v>
      </c>
      <c r="E664">
        <v>2.771525674408748E-2</v>
      </c>
      <c r="G664">
        <v>657</v>
      </c>
      <c r="H664">
        <f t="shared" ca="1" si="29"/>
        <v>-1.5092971737850163E-2</v>
      </c>
    </row>
    <row r="665" spans="2:8" x14ac:dyDescent="0.45">
      <c r="B665" s="1">
        <v>39436</v>
      </c>
      <c r="C665" s="99">
        <v>104.96230300000001</v>
      </c>
      <c r="D665">
        <f t="shared" si="28"/>
        <v>11.194832692448676</v>
      </c>
      <c r="E665">
        <v>2.7694505986017859E-2</v>
      </c>
      <c r="G665">
        <v>658</v>
      </c>
      <c r="H665">
        <f t="shared" ca="1" si="29"/>
        <v>-3.2116486206778858E-2</v>
      </c>
    </row>
    <row r="666" spans="2:8" x14ac:dyDescent="0.45">
      <c r="B666" s="1">
        <v>36670</v>
      </c>
      <c r="C666" s="99">
        <v>8.607113</v>
      </c>
      <c r="D666">
        <f t="shared" si="28"/>
        <v>-0.98322459062715828</v>
      </c>
      <c r="E666">
        <v>2.7658908642238744E-2</v>
      </c>
      <c r="G666">
        <v>659</v>
      </c>
      <c r="H666">
        <f t="shared" ca="1" si="29"/>
        <v>-1.9224584501353344E-2</v>
      </c>
    </row>
    <row r="667" spans="2:8" x14ac:dyDescent="0.45">
      <c r="B667" s="1">
        <v>41477</v>
      </c>
      <c r="C667" s="99">
        <v>513.07916299999999</v>
      </c>
      <c r="D667">
        <f t="shared" si="28"/>
        <v>0.94355334655995726</v>
      </c>
      <c r="E667">
        <v>2.763492434644399E-2</v>
      </c>
      <c r="G667">
        <v>660</v>
      </c>
      <c r="H667">
        <f t="shared" ca="1" si="29"/>
        <v>-1.381229649010002E-2</v>
      </c>
    </row>
    <row r="668" spans="2:8" x14ac:dyDescent="0.45">
      <c r="B668" s="1">
        <v>41066</v>
      </c>
      <c r="C668" s="99">
        <v>263.99026500000002</v>
      </c>
      <c r="D668">
        <f t="shared" si="28"/>
        <v>-0.60896702631349764</v>
      </c>
      <c r="E668">
        <v>2.7626319492629614E-2</v>
      </c>
      <c r="G668">
        <v>661</v>
      </c>
      <c r="H668">
        <f t="shared" ca="1" si="29"/>
        <v>-3.197733497777519E-2</v>
      </c>
    </row>
    <row r="669" spans="2:8" x14ac:dyDescent="0.45">
      <c r="B669" s="1">
        <v>44326</v>
      </c>
      <c r="C669" s="99">
        <v>675.10998500000005</v>
      </c>
      <c r="D669">
        <f t="shared" si="28"/>
        <v>0.19282514818168517</v>
      </c>
      <c r="E669">
        <v>2.7595785499762826E-2</v>
      </c>
      <c r="G669">
        <v>662</v>
      </c>
      <c r="H669">
        <f t="shared" ca="1" si="29"/>
        <v>2.6088060566124584E-2</v>
      </c>
    </row>
    <row r="670" spans="2:8" x14ac:dyDescent="0.45">
      <c r="B670" s="1">
        <v>44189</v>
      </c>
      <c r="C670" s="99">
        <v>565.97564699999998</v>
      </c>
      <c r="D670">
        <f t="shared" si="28"/>
        <v>314.62538172238493</v>
      </c>
      <c r="E670">
        <v>2.7584370875993525E-2</v>
      </c>
      <c r="G670">
        <v>663</v>
      </c>
      <c r="H670">
        <f t="shared" ca="1" si="29"/>
        <v>-1.6355331656002538E-2</v>
      </c>
    </row>
    <row r="671" spans="2:8" x14ac:dyDescent="0.45">
      <c r="B671" s="1">
        <v>35732</v>
      </c>
      <c r="C671" s="99">
        <v>1.793188</v>
      </c>
      <c r="D671">
        <f t="shared" si="28"/>
        <v>-0.96332824236275683</v>
      </c>
      <c r="E671">
        <v>2.758015631563171E-2</v>
      </c>
      <c r="G671">
        <v>664</v>
      </c>
      <c r="H671">
        <f t="shared" ca="1" si="29"/>
        <v>-1.9865879413249337E-2</v>
      </c>
    </row>
    <row r="672" spans="2:8" x14ac:dyDescent="0.45">
      <c r="B672" s="1">
        <v>38537</v>
      </c>
      <c r="C672" s="99">
        <v>48.898338000000003</v>
      </c>
      <c r="D672">
        <f t="shared" si="28"/>
        <v>-0.90527712303556185</v>
      </c>
      <c r="E672">
        <v>2.7551158972106249E-2</v>
      </c>
      <c r="G672">
        <v>665</v>
      </c>
      <c r="H672">
        <f t="shared" ca="1" si="29"/>
        <v>1.3394162014346261E-2</v>
      </c>
    </row>
    <row r="673" spans="2:8" x14ac:dyDescent="0.45">
      <c r="B673" s="1">
        <v>43298</v>
      </c>
      <c r="C673" s="99">
        <v>516.22522000000004</v>
      </c>
      <c r="D673">
        <f t="shared" si="28"/>
        <v>87.914360810696778</v>
      </c>
      <c r="E673">
        <v>2.7530535428741176E-2</v>
      </c>
      <c r="G673">
        <v>666</v>
      </c>
      <c r="H673">
        <f t="shared" ca="1" si="29"/>
        <v>-2.6840852906459376E-3</v>
      </c>
    </row>
    <row r="674" spans="2:8" x14ac:dyDescent="0.45">
      <c r="B674" s="1">
        <v>36423</v>
      </c>
      <c r="C674" s="99">
        <v>5.8058699999999996</v>
      </c>
      <c r="D674">
        <f t="shared" si="28"/>
        <v>2.3708180251650028</v>
      </c>
      <c r="E674">
        <v>2.7521412779778487E-2</v>
      </c>
      <c r="G674">
        <v>667</v>
      </c>
      <c r="H674">
        <f t="shared" ca="1" si="29"/>
        <v>5.6390037236257254E-3</v>
      </c>
    </row>
    <row r="675" spans="2:8" x14ac:dyDescent="0.45">
      <c r="B675" s="1">
        <v>35200</v>
      </c>
      <c r="C675" s="99">
        <v>1.7223919999999999</v>
      </c>
      <c r="D675">
        <f t="shared" si="28"/>
        <v>-0.99715321410066804</v>
      </c>
      <c r="E675">
        <v>2.7462560137918146E-2</v>
      </c>
      <c r="G675">
        <v>668</v>
      </c>
      <c r="H675">
        <f t="shared" ca="1" si="29"/>
        <v>2.7707744824608327E-3</v>
      </c>
    </row>
    <row r="676" spans="2:8" x14ac:dyDescent="0.45">
      <c r="B676" s="1">
        <v>43368</v>
      </c>
      <c r="C676" s="99">
        <v>605.030396</v>
      </c>
      <c r="D676">
        <f t="shared" si="28"/>
        <v>3.3295861467073475</v>
      </c>
      <c r="E676">
        <v>2.740377663858129E-2</v>
      </c>
      <c r="G676">
        <v>669</v>
      </c>
      <c r="H676">
        <f t="shared" ca="1" si="29"/>
        <v>-1.4221497791320788E-2</v>
      </c>
    </row>
    <row r="677" spans="2:8" x14ac:dyDescent="0.45">
      <c r="B677" s="1">
        <v>40170</v>
      </c>
      <c r="C677" s="99">
        <v>139.74323999999999</v>
      </c>
      <c r="D677">
        <f t="shared" si="28"/>
        <v>4.5984930331145941</v>
      </c>
      <c r="E677">
        <v>2.7379620223746626E-2</v>
      </c>
      <c r="G677">
        <v>670</v>
      </c>
      <c r="H677">
        <f t="shared" ca="1" si="29"/>
        <v>3.7643958824022758E-2</v>
      </c>
    </row>
    <row r="678" spans="2:8" x14ac:dyDescent="0.45">
      <c r="B678" s="1">
        <v>38013</v>
      </c>
      <c r="C678" s="99">
        <v>24.960867</v>
      </c>
      <c r="D678">
        <f t="shared" si="28"/>
        <v>13.970813325960144</v>
      </c>
      <c r="E678">
        <v>2.7371206452457386E-2</v>
      </c>
      <c r="G678">
        <v>671</v>
      </c>
      <c r="H678">
        <f t="shared" ca="1" si="29"/>
        <v>-4.4887362682311756E-2</v>
      </c>
    </row>
    <row r="679" spans="2:8" x14ac:dyDescent="0.45">
      <c r="B679" s="1">
        <v>35509</v>
      </c>
      <c r="C679" s="99">
        <v>1.6673020000000001</v>
      </c>
      <c r="D679">
        <f t="shared" si="28"/>
        <v>-0.96845808797558985</v>
      </c>
      <c r="E679">
        <v>2.7328013802027318E-2</v>
      </c>
      <c r="G679">
        <v>672</v>
      </c>
      <c r="H679">
        <f t="shared" ca="1" si="29"/>
        <v>1.4934682753262461E-2</v>
      </c>
    </row>
    <row r="680" spans="2:8" x14ac:dyDescent="0.45">
      <c r="B680" s="1">
        <v>38607</v>
      </c>
      <c r="C680" s="99">
        <v>52.85989</v>
      </c>
      <c r="D680">
        <f t="shared" si="28"/>
        <v>-0.87187191263932495</v>
      </c>
      <c r="E680">
        <v>2.7288301113092217E-2</v>
      </c>
      <c r="G680">
        <v>673</v>
      </c>
      <c r="H680">
        <f t="shared" ca="1" si="29"/>
        <v>2.0369655840758862E-2</v>
      </c>
    </row>
    <row r="681" spans="2:8" x14ac:dyDescent="0.45">
      <c r="B681" s="1">
        <v>43671</v>
      </c>
      <c r="C681" s="99">
        <v>412.55505399999998</v>
      </c>
      <c r="D681">
        <f t="shared" si="28"/>
        <v>2.6173776876845301E-2</v>
      </c>
      <c r="E681">
        <v>2.7258676611521038E-2</v>
      </c>
      <c r="G681">
        <v>674</v>
      </c>
      <c r="H681">
        <f t="shared" ca="1" si="29"/>
        <v>6.833515763687495E-4</v>
      </c>
    </row>
    <row r="682" spans="2:8" x14ac:dyDescent="0.45">
      <c r="B682" s="1">
        <v>43696</v>
      </c>
      <c r="C682" s="99">
        <v>402.03234900000001</v>
      </c>
      <c r="D682">
        <f t="shared" si="28"/>
        <v>2.8166087536561619</v>
      </c>
      <c r="E682">
        <v>2.7248473383747251E-2</v>
      </c>
      <c r="G682">
        <v>675</v>
      </c>
      <c r="H682">
        <f t="shared" ca="1" si="29"/>
        <v>-6.8785845235706349E-3</v>
      </c>
    </row>
    <row r="683" spans="2:8" x14ac:dyDescent="0.45">
      <c r="B683" s="1">
        <v>40008</v>
      </c>
      <c r="C683" s="99">
        <v>105.337585</v>
      </c>
      <c r="D683">
        <f t="shared" si="28"/>
        <v>0.75691948012204535</v>
      </c>
      <c r="E683">
        <v>2.7217048800364463E-2</v>
      </c>
      <c r="G683">
        <v>676</v>
      </c>
      <c r="H683">
        <f t="shared" ca="1" si="29"/>
        <v>2.587671390177803E-3</v>
      </c>
    </row>
    <row r="684" spans="2:8" x14ac:dyDescent="0.45">
      <c r="B684" s="1">
        <v>38884</v>
      </c>
      <c r="C684" s="99">
        <v>59.955840999999999</v>
      </c>
      <c r="D684">
        <f t="shared" si="28"/>
        <v>-0.1341210557315804</v>
      </c>
      <c r="E684">
        <v>2.7204492463931862E-2</v>
      </c>
      <c r="G684">
        <v>677</v>
      </c>
      <c r="H684">
        <f t="shared" ca="1" si="29"/>
        <v>9.1248094424943877E-3</v>
      </c>
    </row>
    <row r="685" spans="2:8" x14ac:dyDescent="0.45">
      <c r="B685" s="1">
        <v>38945</v>
      </c>
      <c r="C685" s="99">
        <v>69.242751999999996</v>
      </c>
      <c r="D685">
        <f t="shared" si="28"/>
        <v>-0.93054209979253877</v>
      </c>
      <c r="E685">
        <v>2.7178547762846117E-2</v>
      </c>
      <c r="G685">
        <v>678</v>
      </c>
      <c r="H685">
        <f t="shared" ca="1" si="29"/>
        <v>3.2352288666530706E-2</v>
      </c>
    </row>
    <row r="686" spans="2:8" x14ac:dyDescent="0.45">
      <c r="B686" s="1">
        <v>44865</v>
      </c>
      <c r="C686" s="99">
        <v>996.902466</v>
      </c>
      <c r="D686">
        <f t="shared" si="28"/>
        <v>0.36701147906688947</v>
      </c>
      <c r="E686">
        <v>2.7171809959791737E-2</v>
      </c>
      <c r="G686">
        <v>679</v>
      </c>
      <c r="H686">
        <f t="shared" ca="1" si="29"/>
        <v>9.7711898028129875E-3</v>
      </c>
    </row>
    <row r="687" spans="2:8" x14ac:dyDescent="0.45">
      <c r="B687" s="1">
        <v>41863</v>
      </c>
      <c r="C687" s="99">
        <v>729.25683600000002</v>
      </c>
      <c r="D687">
        <f t="shared" si="28"/>
        <v>58.114928801325853</v>
      </c>
      <c r="E687">
        <v>2.7141906722304432E-2</v>
      </c>
      <c r="G687">
        <v>680</v>
      </c>
      <c r="H687">
        <f t="shared" ca="1" si="29"/>
        <v>5.7824708989328961E-2</v>
      </c>
    </row>
    <row r="688" spans="2:8" x14ac:dyDescent="0.45">
      <c r="B688" s="1">
        <v>37624</v>
      </c>
      <c r="C688" s="99">
        <v>12.336255</v>
      </c>
      <c r="D688">
        <f t="shared" si="28"/>
        <v>7.6926454671814026E-2</v>
      </c>
      <c r="E688">
        <v>2.7113965996702794E-2</v>
      </c>
      <c r="G688">
        <v>681</v>
      </c>
      <c r="H688">
        <f t="shared" ca="1" si="29"/>
        <v>-8.6033992946374285E-3</v>
      </c>
    </row>
    <row r="689" spans="2:8" x14ac:dyDescent="0.45">
      <c r="B689" s="1">
        <v>36724</v>
      </c>
      <c r="C689" s="99">
        <v>11.455057999999999</v>
      </c>
      <c r="D689">
        <f t="shared" si="28"/>
        <v>7.1617798361239746</v>
      </c>
      <c r="E689">
        <v>2.7053280259768275E-2</v>
      </c>
      <c r="G689">
        <v>682</v>
      </c>
      <c r="H689">
        <f t="shared" ca="1" si="29"/>
        <v>-6.5632562096713254E-3</v>
      </c>
    </row>
    <row r="690" spans="2:8" x14ac:dyDescent="0.45">
      <c r="B690" s="1">
        <v>35809</v>
      </c>
      <c r="C690" s="99">
        <v>1.4035</v>
      </c>
      <c r="D690">
        <f t="shared" si="28"/>
        <v>-0.9420796990769027</v>
      </c>
      <c r="E690">
        <v>2.7039645120665146E-2</v>
      </c>
      <c r="G690">
        <v>683</v>
      </c>
      <c r="H690">
        <f t="shared" ca="1" si="29"/>
        <v>-9.3766901195321342E-3</v>
      </c>
    </row>
    <row r="691" spans="2:8" x14ac:dyDescent="0.45">
      <c r="B691" s="1">
        <v>37992</v>
      </c>
      <c r="C691" s="99">
        <v>24.231573000000001</v>
      </c>
      <c r="D691">
        <f t="shared" si="28"/>
        <v>1.1021435787976799</v>
      </c>
      <c r="E691">
        <v>2.6904986391319774E-2</v>
      </c>
      <c r="G691">
        <v>684</v>
      </c>
      <c r="H691">
        <f t="shared" ca="1" si="29"/>
        <v>1.5380124852608403E-2</v>
      </c>
    </row>
    <row r="692" spans="2:8" x14ac:dyDescent="0.45">
      <c r="B692" s="1">
        <v>37652</v>
      </c>
      <c r="C692" s="99">
        <v>11.527077999999999</v>
      </c>
      <c r="D692">
        <f t="shared" si="28"/>
        <v>-0.97825697346127938</v>
      </c>
      <c r="E692">
        <v>2.6888492797664698E-2</v>
      </c>
      <c r="G692">
        <v>685</v>
      </c>
      <c r="H692">
        <f t="shared" ca="1" si="29"/>
        <v>2.560621609621648E-2</v>
      </c>
    </row>
    <row r="693" spans="2:8" x14ac:dyDescent="0.45">
      <c r="B693" s="1">
        <v>43041</v>
      </c>
      <c r="C693" s="99">
        <v>530.15057400000001</v>
      </c>
      <c r="D693">
        <f t="shared" si="28"/>
        <v>127.64416356754643</v>
      </c>
      <c r="E693">
        <v>2.6881737779459014E-2</v>
      </c>
      <c r="G693">
        <v>686</v>
      </c>
      <c r="H693">
        <f t="shared" ca="1" si="29"/>
        <v>-2.9594946354386292E-2</v>
      </c>
    </row>
    <row r="694" spans="2:8" x14ac:dyDescent="0.45">
      <c r="B694" s="1">
        <v>36385</v>
      </c>
      <c r="C694" s="99">
        <v>4.1210620000000002</v>
      </c>
      <c r="D694">
        <f t="shared" si="28"/>
        <v>-0.97991424080103984</v>
      </c>
      <c r="E694">
        <v>2.6874759543985993E-2</v>
      </c>
      <c r="G694">
        <v>687</v>
      </c>
      <c r="H694">
        <f t="shared" ca="1" si="29"/>
        <v>1.6248135076732118E-3</v>
      </c>
    </row>
    <row r="695" spans="2:8" x14ac:dyDescent="0.45">
      <c r="B695" s="1">
        <v>40485</v>
      </c>
      <c r="C695" s="99">
        <v>205.17332500000001</v>
      </c>
      <c r="D695">
        <f t="shared" si="28"/>
        <v>146.59110007790542</v>
      </c>
      <c r="E695">
        <v>2.6866526011038117E-2</v>
      </c>
      <c r="G695">
        <v>688</v>
      </c>
      <c r="H695">
        <f t="shared" ca="1" si="29"/>
        <v>-2.5014295100958813E-2</v>
      </c>
    </row>
    <row r="696" spans="2:8" x14ac:dyDescent="0.45">
      <c r="B696" s="1">
        <v>35795</v>
      </c>
      <c r="C696" s="99">
        <v>1.390147</v>
      </c>
      <c r="D696">
        <f t="shared" si="28"/>
        <v>-0.99736137522091017</v>
      </c>
      <c r="E696">
        <v>2.6834478489723201E-2</v>
      </c>
      <c r="G696">
        <v>689</v>
      </c>
      <c r="H696">
        <f t="shared" ca="1" si="29"/>
        <v>8.7655230699751462E-3</v>
      </c>
    </row>
    <row r="697" spans="2:8" x14ac:dyDescent="0.45">
      <c r="B697" s="1">
        <v>42926</v>
      </c>
      <c r="C697" s="99">
        <v>526.84527600000001</v>
      </c>
      <c r="D697">
        <f t="shared" si="28"/>
        <v>0.31725750543915199</v>
      </c>
      <c r="E697">
        <v>2.6776279400295033E-2</v>
      </c>
      <c r="G697">
        <v>690</v>
      </c>
      <c r="H697">
        <f t="shared" ca="1" si="29"/>
        <v>1.7003894605480088E-2</v>
      </c>
    </row>
    <row r="698" spans="2:8" x14ac:dyDescent="0.45">
      <c r="B698" s="1">
        <v>43614</v>
      </c>
      <c r="C698" s="99">
        <v>399.95617700000003</v>
      </c>
      <c r="D698">
        <f t="shared" si="28"/>
        <v>50.46070184648363</v>
      </c>
      <c r="E698">
        <v>2.6771515872120233E-2</v>
      </c>
      <c r="G698">
        <v>691</v>
      </c>
      <c r="H698">
        <f t="shared" ca="1" si="29"/>
        <v>-1.7014924640486935E-2</v>
      </c>
    </row>
    <row r="699" spans="2:8" x14ac:dyDescent="0.45">
      <c r="B699" s="1">
        <v>36432</v>
      </c>
      <c r="C699" s="99">
        <v>7.7720700000000003</v>
      </c>
      <c r="D699">
        <f t="shared" si="28"/>
        <v>-0.97582609667056874</v>
      </c>
      <c r="E699">
        <v>2.6753613190309666E-2</v>
      </c>
      <c r="G699">
        <v>692</v>
      </c>
      <c r="H699">
        <f t="shared" ca="1" si="29"/>
        <v>-4.5811250507442544E-3</v>
      </c>
    </row>
    <row r="700" spans="2:8" x14ac:dyDescent="0.45">
      <c r="B700" s="1">
        <v>41180</v>
      </c>
      <c r="C700" s="99">
        <v>321.50662199999999</v>
      </c>
      <c r="D700">
        <f t="shared" si="28"/>
        <v>15.447554050972148</v>
      </c>
      <c r="E700">
        <v>2.6718123420447437E-2</v>
      </c>
      <c r="G700">
        <v>693</v>
      </c>
      <c r="H700">
        <f t="shared" ca="1" si="29"/>
        <v>8.0010668198268343E-3</v>
      </c>
    </row>
    <row r="701" spans="2:8" x14ac:dyDescent="0.45">
      <c r="B701" s="1">
        <v>37861</v>
      </c>
      <c r="C701" s="99">
        <v>19.547381999999999</v>
      </c>
      <c r="D701">
        <f t="shared" si="28"/>
        <v>11.590549446585733</v>
      </c>
      <c r="E701">
        <v>2.6699818893207938E-2</v>
      </c>
      <c r="G701">
        <v>694</v>
      </c>
      <c r="H701">
        <f t="shared" ca="1" si="29"/>
        <v>-1.0738630418764333E-2</v>
      </c>
    </row>
    <row r="702" spans="2:8" x14ac:dyDescent="0.45">
      <c r="B702" s="1">
        <v>35802</v>
      </c>
      <c r="C702" s="99">
        <v>1.5525439999999999</v>
      </c>
      <c r="D702">
        <f t="shared" si="28"/>
        <v>-0.8685290387200435</v>
      </c>
      <c r="E702">
        <v>2.6694626356570605E-2</v>
      </c>
      <c r="G702">
        <v>695</v>
      </c>
      <c r="H702">
        <f t="shared" ca="1" si="29"/>
        <v>-1.0047299494134335E-2</v>
      </c>
    </row>
    <row r="703" spans="2:8" x14ac:dyDescent="0.45">
      <c r="B703" s="1">
        <v>37265</v>
      </c>
      <c r="C703" s="99">
        <v>11.809025999999999</v>
      </c>
      <c r="D703">
        <f t="shared" si="28"/>
        <v>-0.88117917610532481</v>
      </c>
      <c r="E703">
        <v>2.6668813488532672E-2</v>
      </c>
      <c r="G703">
        <v>696</v>
      </c>
      <c r="H703">
        <f t="shared" ca="1" si="29"/>
        <v>4.0684130810151268E-3</v>
      </c>
    </row>
    <row r="704" spans="2:8" x14ac:dyDescent="0.45">
      <c r="B704" s="1">
        <v>39486</v>
      </c>
      <c r="C704" s="99">
        <v>99.385154999999997</v>
      </c>
      <c r="D704">
        <f t="shared" si="28"/>
        <v>6.2211871196049344</v>
      </c>
      <c r="E704">
        <v>2.6555949257135003E-2</v>
      </c>
      <c r="G704">
        <v>697</v>
      </c>
      <c r="H704">
        <f t="shared" ca="1" si="29"/>
        <v>3.1056068527783854E-2</v>
      </c>
    </row>
    <row r="705" spans="2:8" x14ac:dyDescent="0.45">
      <c r="B705" s="1">
        <v>37824</v>
      </c>
      <c r="C705" s="99">
        <v>13.762994000000001</v>
      </c>
      <c r="D705">
        <f t="shared" si="28"/>
        <v>-0.86903252227542427</v>
      </c>
      <c r="E705">
        <v>2.6510428374929562E-2</v>
      </c>
      <c r="G705">
        <v>698</v>
      </c>
      <c r="H705">
        <f t="shared" ca="1" si="29"/>
        <v>3.676632343403854E-3</v>
      </c>
    </row>
    <row r="706" spans="2:8" x14ac:dyDescent="0.45">
      <c r="B706" s="1">
        <v>40025</v>
      </c>
      <c r="C706" s="99">
        <v>105.087112</v>
      </c>
      <c r="D706">
        <f t="shared" si="28"/>
        <v>-5.2391476973458362E-2</v>
      </c>
      <c r="E706">
        <v>2.6475492846805837E-2</v>
      </c>
      <c r="G706">
        <v>699</v>
      </c>
      <c r="H706">
        <f t="shared" ca="1" si="29"/>
        <v>2.3472685256510646E-2</v>
      </c>
    </row>
    <row r="707" spans="2:8" x14ac:dyDescent="0.45">
      <c r="B707" s="1">
        <v>40037</v>
      </c>
      <c r="C707" s="99">
        <v>110.89717899999999</v>
      </c>
      <c r="D707">
        <f t="shared" si="28"/>
        <v>-0.85966297594864161</v>
      </c>
      <c r="E707">
        <v>2.6453965062061213E-2</v>
      </c>
      <c r="G707">
        <v>700</v>
      </c>
      <c r="H707">
        <f t="shared" ca="1" si="29"/>
        <v>-3.4543894891917687E-3</v>
      </c>
    </row>
    <row r="708" spans="2:8" x14ac:dyDescent="0.45">
      <c r="B708" s="1">
        <v>44558</v>
      </c>
      <c r="C708" s="99">
        <v>790.22039800000005</v>
      </c>
      <c r="D708">
        <f t="shared" si="28"/>
        <v>0.31982969291794783</v>
      </c>
      <c r="E708">
        <v>2.6445113242524299E-2</v>
      </c>
      <c r="G708">
        <v>701</v>
      </c>
      <c r="H708">
        <f t="shared" ca="1" si="29"/>
        <v>6.7973698887852083E-2</v>
      </c>
    </row>
    <row r="709" spans="2:8" x14ac:dyDescent="0.45">
      <c r="B709" s="1">
        <v>41698</v>
      </c>
      <c r="C709" s="99">
        <v>598.72906499999999</v>
      </c>
      <c r="D709">
        <f t="shared" si="28"/>
        <v>3.3465824387747851</v>
      </c>
      <c r="E709">
        <v>2.6429341047894628E-2</v>
      </c>
      <c r="G709">
        <v>702</v>
      </c>
      <c r="H709">
        <f t="shared" ca="1" si="29"/>
        <v>1.8181856823186009E-3</v>
      </c>
    </row>
    <row r="710" spans="2:8" x14ac:dyDescent="0.45">
      <c r="B710" s="1">
        <v>39699</v>
      </c>
      <c r="C710" s="99">
        <v>137.747086</v>
      </c>
      <c r="D710">
        <f t="shared" si="28"/>
        <v>-0.77867119097281223</v>
      </c>
      <c r="E710">
        <v>2.6395769249457635E-2</v>
      </c>
      <c r="G710">
        <v>703</v>
      </c>
      <c r="H710">
        <f t="shared" ca="1" si="29"/>
        <v>-2.9258778167317558E-2</v>
      </c>
    </row>
    <row r="711" spans="2:8" x14ac:dyDescent="0.45">
      <c r="B711" s="1">
        <v>44238</v>
      </c>
      <c r="C711" s="99">
        <v>622.364014</v>
      </c>
      <c r="D711">
        <f t="shared" si="28"/>
        <v>10.42376507768582</v>
      </c>
      <c r="E711">
        <v>2.6391440006012123E-2</v>
      </c>
      <c r="G711">
        <v>704</v>
      </c>
      <c r="H711">
        <f t="shared" ca="1" si="29"/>
        <v>5.7852418171075518E-3</v>
      </c>
    </row>
    <row r="712" spans="2:8" x14ac:dyDescent="0.45">
      <c r="B712" s="1">
        <v>38625</v>
      </c>
      <c r="C712" s="99">
        <v>54.479762999999998</v>
      </c>
      <c r="D712">
        <f t="shared" ref="D712:D775" si="30">C712/C713-1</f>
        <v>-0.94312973873213357</v>
      </c>
      <c r="E712">
        <v>2.6386634971126588E-2</v>
      </c>
      <c r="G712">
        <v>705</v>
      </c>
      <c r="H712">
        <f t="shared" ca="1" si="29"/>
        <v>1.6224415277330283E-2</v>
      </c>
    </row>
    <row r="713" spans="2:8" x14ac:dyDescent="0.45">
      <c r="B713" s="1">
        <v>45072</v>
      </c>
      <c r="C713" s="99">
        <v>957.96575900000005</v>
      </c>
      <c r="D713">
        <f t="shared" si="30"/>
        <v>2.5931554880341583</v>
      </c>
      <c r="E713">
        <v>2.6349220405424756E-2</v>
      </c>
      <c r="G713">
        <v>706</v>
      </c>
      <c r="H713">
        <f t="shared" ref="H713:H776" ca="1" si="31">_xlfn.NORM.INV(RAND(),N$10,N$11)</f>
        <v>2.1773848587349705E-2</v>
      </c>
    </row>
    <row r="714" spans="2:8" x14ac:dyDescent="0.45">
      <c r="B714" s="1">
        <v>40991</v>
      </c>
      <c r="C714" s="99">
        <v>266.60849000000002</v>
      </c>
      <c r="D714">
        <f t="shared" si="30"/>
        <v>134.02411466048798</v>
      </c>
      <c r="E714">
        <v>2.6348246039792356E-2</v>
      </c>
      <c r="G714">
        <v>707</v>
      </c>
      <c r="H714">
        <f t="shared" ca="1" si="31"/>
        <v>2.7864938855530416E-2</v>
      </c>
    </row>
    <row r="715" spans="2:8" x14ac:dyDescent="0.45">
      <c r="B715" s="1">
        <v>35902</v>
      </c>
      <c r="C715" s="99">
        <v>1.9745250000000001</v>
      </c>
      <c r="D715">
        <f t="shared" si="30"/>
        <v>-0.98963162602516819</v>
      </c>
      <c r="E715">
        <v>2.6307336302284101E-2</v>
      </c>
      <c r="G715">
        <v>708</v>
      </c>
      <c r="H715">
        <f t="shared" ca="1" si="31"/>
        <v>-4.3236332858727737E-3</v>
      </c>
    </row>
    <row r="716" spans="2:8" x14ac:dyDescent="0.45">
      <c r="B716" s="1">
        <v>40599</v>
      </c>
      <c r="C716" s="99">
        <v>190.437286</v>
      </c>
      <c r="D716">
        <f t="shared" si="30"/>
        <v>-0.76208860081943608</v>
      </c>
      <c r="E716">
        <v>2.6299432483463114E-2</v>
      </c>
      <c r="G716">
        <v>709</v>
      </c>
      <c r="H716">
        <f t="shared" ca="1" si="31"/>
        <v>-1.7856961315609064E-2</v>
      </c>
    </row>
    <row r="717" spans="2:8" x14ac:dyDescent="0.45">
      <c r="B717" s="1">
        <v>42405</v>
      </c>
      <c r="C717" s="99">
        <v>800.45465100000001</v>
      </c>
      <c r="D717">
        <f t="shared" si="30"/>
        <v>5.6616501745028636E-2</v>
      </c>
      <c r="E717">
        <v>2.6268562115287164E-2</v>
      </c>
      <c r="G717">
        <v>710</v>
      </c>
      <c r="H717">
        <f t="shared" ca="1" si="31"/>
        <v>-2.4614420984662117E-2</v>
      </c>
    </row>
    <row r="718" spans="2:8" x14ac:dyDescent="0.45">
      <c r="B718" s="1">
        <v>42366</v>
      </c>
      <c r="C718" s="99">
        <v>757.56402600000001</v>
      </c>
      <c r="D718">
        <f t="shared" si="30"/>
        <v>7.1811079420051556</v>
      </c>
      <c r="E718">
        <v>2.6237585442416833E-2</v>
      </c>
      <c r="G718">
        <v>711</v>
      </c>
      <c r="H718">
        <f t="shared" ca="1" si="31"/>
        <v>2.781221636215846E-2</v>
      </c>
    </row>
    <row r="719" spans="2:8" x14ac:dyDescent="0.45">
      <c r="B719" s="1">
        <v>39790</v>
      </c>
      <c r="C719" s="99">
        <v>92.599197000000004</v>
      </c>
      <c r="D719">
        <f t="shared" si="30"/>
        <v>50.218353033579838</v>
      </c>
      <c r="E719">
        <v>2.6170852811447709E-2</v>
      </c>
      <c r="G719">
        <v>712</v>
      </c>
      <c r="H719">
        <f t="shared" ca="1" si="31"/>
        <v>-1.5309583085916498E-2</v>
      </c>
    </row>
    <row r="720" spans="2:8" x14ac:dyDescent="0.45">
      <c r="B720" s="1">
        <v>35976</v>
      </c>
      <c r="C720" s="99">
        <v>1.80793</v>
      </c>
      <c r="D720">
        <f t="shared" si="30"/>
        <v>-0.99782696305344276</v>
      </c>
      <c r="E720">
        <v>2.6168304929090613E-2</v>
      </c>
      <c r="G720">
        <v>713</v>
      </c>
      <c r="H720">
        <f t="shared" ca="1" si="31"/>
        <v>7.7369177062520788E-3</v>
      </c>
    </row>
    <row r="721" spans="2:8" x14ac:dyDescent="0.45">
      <c r="B721" s="1">
        <v>41950</v>
      </c>
      <c r="C721" s="99">
        <v>831.98309300000005</v>
      </c>
      <c r="D721">
        <f t="shared" si="30"/>
        <v>2.4703581179528453</v>
      </c>
      <c r="E721">
        <v>2.6161788885292747E-2</v>
      </c>
      <c r="G721">
        <v>714</v>
      </c>
      <c r="H721">
        <f t="shared" ca="1" si="31"/>
        <v>-5.9135050081972878E-3</v>
      </c>
    </row>
    <row r="722" spans="2:8" x14ac:dyDescent="0.45">
      <c r="B722" s="1">
        <v>40749</v>
      </c>
      <c r="C722" s="99">
        <v>239.73983799999999</v>
      </c>
      <c r="D722">
        <f t="shared" si="30"/>
        <v>-0.77362882760022533</v>
      </c>
      <c r="E722">
        <v>2.6159122502979359E-2</v>
      </c>
      <c r="G722">
        <v>715</v>
      </c>
      <c r="H722">
        <f t="shared" ca="1" si="31"/>
        <v>-4.345131171520529E-2</v>
      </c>
    </row>
    <row r="723" spans="2:8" x14ac:dyDescent="0.45">
      <c r="B723" s="1">
        <v>45118</v>
      </c>
      <c r="C723" s="99">
        <v>1059.0563959999999</v>
      </c>
      <c r="D723">
        <f t="shared" si="30"/>
        <v>9.8664581344275248E-2</v>
      </c>
      <c r="E723">
        <v>2.6076648734870034E-2</v>
      </c>
      <c r="G723">
        <v>716</v>
      </c>
      <c r="H723">
        <f t="shared" ca="1" si="31"/>
        <v>4.2996664558945241E-2</v>
      </c>
    </row>
    <row r="724" spans="2:8" x14ac:dyDescent="0.45">
      <c r="B724" s="1">
        <v>42075</v>
      </c>
      <c r="C724" s="99">
        <v>963.94879200000003</v>
      </c>
      <c r="D724">
        <f t="shared" si="30"/>
        <v>0.16290695403498545</v>
      </c>
      <c r="E724">
        <v>2.6043526158896269E-2</v>
      </c>
      <c r="G724">
        <v>717</v>
      </c>
      <c r="H724">
        <f t="shared" ca="1" si="31"/>
        <v>3.5054576852922986E-2</v>
      </c>
    </row>
    <row r="725" spans="2:8" x14ac:dyDescent="0.45">
      <c r="B725" s="1">
        <v>42278</v>
      </c>
      <c r="C725" s="99">
        <v>828.91308600000002</v>
      </c>
      <c r="D725">
        <f t="shared" si="30"/>
        <v>0.47013106370672753</v>
      </c>
      <c r="E725">
        <v>2.60248309017026E-2</v>
      </c>
      <c r="G725">
        <v>718</v>
      </c>
      <c r="H725">
        <f t="shared" ca="1" si="31"/>
        <v>1.5597511457527153E-2</v>
      </c>
    </row>
    <row r="726" spans="2:8" x14ac:dyDescent="0.45">
      <c r="B726" s="1">
        <v>43413</v>
      </c>
      <c r="C726" s="99">
        <v>563.83618200000001</v>
      </c>
      <c r="D726">
        <f t="shared" si="30"/>
        <v>51.433839956671861</v>
      </c>
      <c r="E726">
        <v>2.6017364547990418E-2</v>
      </c>
      <c r="G726">
        <v>719</v>
      </c>
      <c r="H726">
        <f t="shared" ca="1" si="31"/>
        <v>-3.5419861539071437E-2</v>
      </c>
    </row>
    <row r="727" spans="2:8" x14ac:dyDescent="0.45">
      <c r="B727" s="1">
        <v>36907</v>
      </c>
      <c r="C727" s="99">
        <v>10.753288</v>
      </c>
      <c r="D727">
        <f t="shared" si="30"/>
        <v>-0.96807499292965982</v>
      </c>
      <c r="E727">
        <v>2.6002694461088716E-2</v>
      </c>
      <c r="G727">
        <v>720</v>
      </c>
      <c r="H727">
        <f t="shared" ca="1" si="31"/>
        <v>2.9275069547364342E-2</v>
      </c>
    </row>
    <row r="728" spans="2:8" x14ac:dyDescent="0.45">
      <c r="B728" s="1">
        <v>41299</v>
      </c>
      <c r="C728" s="99">
        <v>336.82961999999998</v>
      </c>
      <c r="D728">
        <f t="shared" si="30"/>
        <v>-0.31347905089650674</v>
      </c>
      <c r="E728">
        <v>2.59769224654538E-2</v>
      </c>
      <c r="G728">
        <v>721</v>
      </c>
      <c r="H728">
        <f t="shared" ca="1" si="31"/>
        <v>-4.263095093453223E-2</v>
      </c>
    </row>
    <row r="729" spans="2:8" x14ac:dyDescent="0.45">
      <c r="B729" s="1">
        <v>43201</v>
      </c>
      <c r="C729" s="99">
        <v>490.63269000000003</v>
      </c>
      <c r="D729">
        <f t="shared" si="30"/>
        <v>-0.1419847597371573</v>
      </c>
      <c r="E729">
        <v>2.5971342552352228E-2</v>
      </c>
      <c r="G729">
        <v>722</v>
      </c>
      <c r="H729">
        <f t="shared" ca="1" si="31"/>
        <v>1.0481053851786899E-2</v>
      </c>
    </row>
    <row r="730" spans="2:8" x14ac:dyDescent="0.45">
      <c r="B730" s="1">
        <v>44215</v>
      </c>
      <c r="C730" s="99">
        <v>571.82281499999999</v>
      </c>
      <c r="D730">
        <f t="shared" si="30"/>
        <v>428.57053299778386</v>
      </c>
      <c r="E730">
        <v>2.5969597050854443E-2</v>
      </c>
      <c r="G730">
        <v>723</v>
      </c>
      <c r="H730">
        <f t="shared" ca="1" si="31"/>
        <v>1.2003047494324763E-2</v>
      </c>
    </row>
    <row r="731" spans="2:8" x14ac:dyDescent="0.45">
      <c r="B731" s="1">
        <v>35349</v>
      </c>
      <c r="C731" s="99">
        <v>1.3311500000000001</v>
      </c>
      <c r="D731">
        <f t="shared" si="30"/>
        <v>-0.93362086074717232</v>
      </c>
      <c r="E731">
        <v>2.5931326608627181E-2</v>
      </c>
      <c r="G731">
        <v>724</v>
      </c>
      <c r="H731">
        <f t="shared" ca="1" si="31"/>
        <v>5.3243542863495256E-3</v>
      </c>
    </row>
    <row r="732" spans="2:8" x14ac:dyDescent="0.45">
      <c r="B732" s="1">
        <v>37862</v>
      </c>
      <c r="C732" s="99">
        <v>20.053740000000001</v>
      </c>
      <c r="D732">
        <f t="shared" si="30"/>
        <v>-0.94969397427318902</v>
      </c>
      <c r="E732">
        <v>2.5904133863041245E-2</v>
      </c>
      <c r="G732">
        <v>725</v>
      </c>
      <c r="H732">
        <f t="shared" ca="1" si="31"/>
        <v>-2.7029793147366133E-2</v>
      </c>
    </row>
    <row r="733" spans="2:8" x14ac:dyDescent="0.45">
      <c r="B733" s="1">
        <v>43494</v>
      </c>
      <c r="C733" s="99">
        <v>398.63494900000001</v>
      </c>
      <c r="D733">
        <f t="shared" si="30"/>
        <v>2.9832573271694915</v>
      </c>
      <c r="E733">
        <v>2.5865135158736452E-2</v>
      </c>
      <c r="G733">
        <v>726</v>
      </c>
      <c r="H733">
        <f t="shared" ca="1" si="31"/>
        <v>-4.5625763720466596E-3</v>
      </c>
    </row>
    <row r="734" spans="2:8" x14ac:dyDescent="0.45">
      <c r="B734" s="1">
        <v>39995</v>
      </c>
      <c r="C734" s="99">
        <v>100.077629</v>
      </c>
      <c r="D734">
        <f t="shared" si="30"/>
        <v>1.2664666279794052</v>
      </c>
      <c r="E734">
        <v>2.585860469489254E-2</v>
      </c>
      <c r="G734">
        <v>727</v>
      </c>
      <c r="H734">
        <f t="shared" ca="1" si="31"/>
        <v>-2.3391121557687369E-2</v>
      </c>
    </row>
    <row r="735" spans="2:8" x14ac:dyDescent="0.45">
      <c r="B735" s="1">
        <v>38497</v>
      </c>
      <c r="C735" s="99">
        <v>44.155791999999998</v>
      </c>
      <c r="D735">
        <f t="shared" si="30"/>
        <v>-0.41617223227696365</v>
      </c>
      <c r="E735">
        <v>2.5853221355987444E-2</v>
      </c>
      <c r="G735">
        <v>728</v>
      </c>
      <c r="H735">
        <f t="shared" ca="1" si="31"/>
        <v>-2.9881557336088591E-2</v>
      </c>
    </row>
    <row r="736" spans="2:8" x14ac:dyDescent="0.45">
      <c r="B736" s="1">
        <v>38973</v>
      </c>
      <c r="C736" s="99">
        <v>75.631538000000006</v>
      </c>
      <c r="D736">
        <f t="shared" si="30"/>
        <v>42.4718975962478</v>
      </c>
      <c r="E736">
        <v>2.5843584563959965E-2</v>
      </c>
      <c r="G736">
        <v>729</v>
      </c>
      <c r="H736">
        <f t="shared" ca="1" si="31"/>
        <v>4.8152921129525897E-3</v>
      </c>
    </row>
    <row r="737" spans="2:8" x14ac:dyDescent="0.45">
      <c r="B737" s="1">
        <v>35649</v>
      </c>
      <c r="C737" s="99">
        <v>1.7397800000000001</v>
      </c>
      <c r="D737">
        <f t="shared" si="30"/>
        <v>-0.99635904739940884</v>
      </c>
      <c r="E737">
        <v>2.5814284088610862E-2</v>
      </c>
      <c r="G737">
        <v>730</v>
      </c>
      <c r="H737">
        <f t="shared" ca="1" si="31"/>
        <v>3.570584616588407E-2</v>
      </c>
    </row>
    <row r="738" spans="2:8" x14ac:dyDescent="0.45">
      <c r="B738" s="1">
        <v>43192</v>
      </c>
      <c r="C738" s="99">
        <v>477.83648699999998</v>
      </c>
      <c r="D738">
        <f t="shared" si="30"/>
        <v>31.650873337336144</v>
      </c>
      <c r="E738">
        <v>2.5752385160161317E-2</v>
      </c>
      <c r="G738">
        <v>731</v>
      </c>
      <c r="H738">
        <f t="shared" ca="1" si="31"/>
        <v>2.3053150959984076E-2</v>
      </c>
    </row>
    <row r="739" spans="2:8" x14ac:dyDescent="0.45">
      <c r="B739" s="1">
        <v>37816</v>
      </c>
      <c r="C739" s="99">
        <v>14.634722999999999</v>
      </c>
      <c r="D739">
        <f t="shared" si="30"/>
        <v>6.084236971848882</v>
      </c>
      <c r="E739">
        <v>2.5747988398980626E-2</v>
      </c>
      <c r="G739">
        <v>732</v>
      </c>
      <c r="H739">
        <f t="shared" ca="1" si="31"/>
        <v>1.3574757650348826E-3</v>
      </c>
    </row>
    <row r="740" spans="2:8" x14ac:dyDescent="0.45">
      <c r="B740" s="1">
        <v>35920</v>
      </c>
      <c r="C740" s="99">
        <v>2.0658150000000002</v>
      </c>
      <c r="D740">
        <f t="shared" si="30"/>
        <v>0.22216746495271811</v>
      </c>
      <c r="E740">
        <v>2.5747780492164862E-2</v>
      </c>
      <c r="G740">
        <v>733</v>
      </c>
      <c r="H740">
        <f t="shared" ca="1" si="31"/>
        <v>-1.9363950897235806E-3</v>
      </c>
    </row>
    <row r="741" spans="2:8" x14ac:dyDescent="0.45">
      <c r="B741" s="1">
        <v>35179</v>
      </c>
      <c r="C741" s="99">
        <v>1.690288</v>
      </c>
      <c r="D741">
        <f t="shared" si="30"/>
        <v>-0.89386239877830687</v>
      </c>
      <c r="E741">
        <v>2.5731148878016974E-2</v>
      </c>
      <c r="G741">
        <v>734</v>
      </c>
      <c r="H741">
        <f t="shared" ca="1" si="31"/>
        <v>-1.3594326256661533E-3</v>
      </c>
    </row>
    <row r="742" spans="2:8" x14ac:dyDescent="0.45">
      <c r="B742" s="1">
        <v>37833</v>
      </c>
      <c r="C742" s="99">
        <v>15.92544</v>
      </c>
      <c r="D742">
        <f t="shared" si="30"/>
        <v>-0.98224981400603928</v>
      </c>
      <c r="E742">
        <v>2.5706753614139766E-2</v>
      </c>
      <c r="G742">
        <v>735</v>
      </c>
      <c r="H742">
        <f t="shared" ca="1" si="31"/>
        <v>-1.4738877738375332E-3</v>
      </c>
    </row>
    <row r="743" spans="2:8" x14ac:dyDescent="0.45">
      <c r="B743" s="1">
        <v>42135</v>
      </c>
      <c r="C743" s="99">
        <v>897.198486</v>
      </c>
      <c r="D743">
        <f t="shared" si="30"/>
        <v>81.188919042587258</v>
      </c>
      <c r="E743">
        <v>2.5684572899695945E-2</v>
      </c>
      <c r="G743">
        <v>736</v>
      </c>
      <c r="H743">
        <f t="shared" ca="1" si="31"/>
        <v>-3.7478100445265707E-2</v>
      </c>
    </row>
    <row r="744" spans="2:8" x14ac:dyDescent="0.45">
      <c r="B744" s="1">
        <v>37091</v>
      </c>
      <c r="C744" s="99">
        <v>10.916295</v>
      </c>
      <c r="D744">
        <f t="shared" si="30"/>
        <v>-0.92021154770686575</v>
      </c>
      <c r="E744">
        <v>2.5681464042736968E-2</v>
      </c>
      <c r="G744">
        <v>737</v>
      </c>
      <c r="H744">
        <f t="shared" ca="1" si="31"/>
        <v>-1.3611326735773097E-2</v>
      </c>
    </row>
    <row r="745" spans="2:8" x14ac:dyDescent="0.45">
      <c r="B745" s="1">
        <v>40217</v>
      </c>
      <c r="C745" s="99">
        <v>136.81547499999999</v>
      </c>
      <c r="D745">
        <f t="shared" si="30"/>
        <v>3.3692042538334235</v>
      </c>
      <c r="E745">
        <v>2.567991775697176E-2</v>
      </c>
      <c r="G745">
        <v>738</v>
      </c>
      <c r="H745">
        <f t="shared" ca="1" si="31"/>
        <v>-2.8444834739912307E-2</v>
      </c>
    </row>
    <row r="746" spans="2:8" x14ac:dyDescent="0.45">
      <c r="B746" s="1">
        <v>38223</v>
      </c>
      <c r="C746" s="99">
        <v>31.313590999999999</v>
      </c>
      <c r="D746">
        <f t="shared" si="30"/>
        <v>-0.96073604533313861</v>
      </c>
      <c r="E746">
        <v>2.5664515736822047E-2</v>
      </c>
      <c r="G746">
        <v>739</v>
      </c>
      <c r="H746">
        <f t="shared" ca="1" si="31"/>
        <v>5.4203710959986585E-4</v>
      </c>
    </row>
    <row r="747" spans="2:8" x14ac:dyDescent="0.45">
      <c r="B747" s="1">
        <v>41912</v>
      </c>
      <c r="C747" s="99">
        <v>797.51495399999999</v>
      </c>
      <c r="D747">
        <f t="shared" si="30"/>
        <v>0.57095339767949405</v>
      </c>
      <c r="E747">
        <v>2.5664122428587621E-2</v>
      </c>
      <c r="G747">
        <v>740</v>
      </c>
      <c r="H747">
        <f t="shared" ca="1" si="31"/>
        <v>-7.4366079873818634E-3</v>
      </c>
    </row>
    <row r="748" spans="2:8" x14ac:dyDescent="0.45">
      <c r="B748" s="1">
        <v>43020</v>
      </c>
      <c r="C748" s="99">
        <v>507.663025</v>
      </c>
      <c r="D748">
        <f t="shared" si="30"/>
        <v>4.1416314749345284</v>
      </c>
      <c r="E748">
        <v>2.5663123998803217E-2</v>
      </c>
      <c r="G748">
        <v>741</v>
      </c>
      <c r="H748">
        <f t="shared" ca="1" si="31"/>
        <v>3.1500991764181516E-2</v>
      </c>
    </row>
    <row r="749" spans="2:8" x14ac:dyDescent="0.45">
      <c r="B749" s="1">
        <v>39778</v>
      </c>
      <c r="C749" s="99">
        <v>98.735786000000004</v>
      </c>
      <c r="D749">
        <f t="shared" si="30"/>
        <v>0.17674288314883047</v>
      </c>
      <c r="E749">
        <v>2.5646835879509444E-2</v>
      </c>
      <c r="G749">
        <v>742</v>
      </c>
      <c r="H749">
        <f t="shared" ca="1" si="31"/>
        <v>-5.9276931540435205E-3</v>
      </c>
    </row>
    <row r="750" spans="2:8" x14ac:dyDescent="0.45">
      <c r="B750" s="1">
        <v>39162</v>
      </c>
      <c r="C750" s="99">
        <v>83.905997999999997</v>
      </c>
      <c r="D750">
        <f t="shared" si="30"/>
        <v>-0.89082065663960996</v>
      </c>
      <c r="E750">
        <v>2.5577692651814976E-2</v>
      </c>
      <c r="G750">
        <v>743</v>
      </c>
      <c r="H750">
        <f t="shared" ca="1" si="31"/>
        <v>7.0285556988011755E-3</v>
      </c>
    </row>
    <row r="751" spans="2:8" x14ac:dyDescent="0.45">
      <c r="B751" s="1">
        <v>44411</v>
      </c>
      <c r="C751" s="99">
        <v>768.51531999999997</v>
      </c>
      <c r="D751">
        <f t="shared" si="30"/>
        <v>251.70001210042298</v>
      </c>
      <c r="E751">
        <v>2.5548310517368833E-2</v>
      </c>
      <c r="G751">
        <v>744</v>
      </c>
      <c r="H751">
        <f t="shared" ca="1" si="31"/>
        <v>2.986375092579233E-2</v>
      </c>
    </row>
    <row r="752" spans="2:8" x14ac:dyDescent="0.45">
      <c r="B752" s="1">
        <v>36353</v>
      </c>
      <c r="C752" s="99">
        <v>3.0412159999999999</v>
      </c>
      <c r="D752">
        <f t="shared" si="30"/>
        <v>-0.94019571386517287</v>
      </c>
      <c r="E752">
        <v>2.5512922365991342E-2</v>
      </c>
      <c r="G752">
        <v>745</v>
      </c>
      <c r="H752">
        <f t="shared" ca="1" si="31"/>
        <v>4.6781404795986532E-2</v>
      </c>
    </row>
    <row r="753" spans="2:8" x14ac:dyDescent="0.45">
      <c r="B753" s="1">
        <v>38552</v>
      </c>
      <c r="C753" s="99">
        <v>50.852809999999998</v>
      </c>
      <c r="D753">
        <f t="shared" si="30"/>
        <v>-0.61844789594420813</v>
      </c>
      <c r="E753">
        <v>2.5459181700156375E-2</v>
      </c>
      <c r="G753">
        <v>746</v>
      </c>
      <c r="H753">
        <f t="shared" ca="1" si="31"/>
        <v>-4.0084379702414385E-4</v>
      </c>
    </row>
    <row r="754" spans="2:8" x14ac:dyDescent="0.45">
      <c r="B754" s="1">
        <v>39724</v>
      </c>
      <c r="C754" s="99">
        <v>133.278809</v>
      </c>
      <c r="D754">
        <f t="shared" si="30"/>
        <v>0.18267093496847209</v>
      </c>
      <c r="E754">
        <v>2.5431032260819331E-2</v>
      </c>
      <c r="G754">
        <v>747</v>
      </c>
      <c r="H754">
        <f t="shared" ca="1" si="31"/>
        <v>-9.8119133762064169E-3</v>
      </c>
    </row>
    <row r="755" spans="2:8" x14ac:dyDescent="0.45">
      <c r="B755" s="1">
        <v>39541</v>
      </c>
      <c r="C755" s="99">
        <v>112.693062</v>
      </c>
      <c r="D755">
        <f t="shared" si="30"/>
        <v>-0.65193638720231339</v>
      </c>
      <c r="E755">
        <v>2.5414063714526813E-2</v>
      </c>
      <c r="G755">
        <v>748</v>
      </c>
      <c r="H755">
        <f t="shared" ca="1" si="31"/>
        <v>5.9743231338696273E-3</v>
      </c>
    </row>
    <row r="756" spans="2:8" x14ac:dyDescent="0.45">
      <c r="B756" s="1">
        <v>41234</v>
      </c>
      <c r="C756" s="99">
        <v>323.77145400000001</v>
      </c>
      <c r="D756">
        <f t="shared" si="30"/>
        <v>-0.70735559392092195</v>
      </c>
      <c r="E756">
        <v>2.5398997246184107E-2</v>
      </c>
      <c r="G756">
        <v>749</v>
      </c>
      <c r="H756">
        <f t="shared" ca="1" si="31"/>
        <v>9.7687561050360215E-3</v>
      </c>
    </row>
    <row r="757" spans="2:8" x14ac:dyDescent="0.45">
      <c r="B757" s="1">
        <v>45231</v>
      </c>
      <c r="C757" s="99">
        <v>1106.364746</v>
      </c>
      <c r="D757">
        <f t="shared" si="30"/>
        <v>0.84558662071743518</v>
      </c>
      <c r="E757">
        <v>2.5353669896783337E-2</v>
      </c>
      <c r="G757">
        <v>750</v>
      </c>
      <c r="H757">
        <f t="shared" ca="1" si="31"/>
        <v>1.370433054349888E-2</v>
      </c>
    </row>
    <row r="758" spans="2:8" x14ac:dyDescent="0.45">
      <c r="B758" s="1">
        <v>42768</v>
      </c>
      <c r="C758" s="99">
        <v>599.46508800000004</v>
      </c>
      <c r="D758">
        <f t="shared" si="30"/>
        <v>3.1727485123650654</v>
      </c>
      <c r="E758">
        <v>2.5337700099827165E-2</v>
      </c>
      <c r="G758">
        <v>751</v>
      </c>
      <c r="H758">
        <f t="shared" ca="1" si="31"/>
        <v>-4.1244906057040908E-3</v>
      </c>
    </row>
    <row r="759" spans="2:8" x14ac:dyDescent="0.45">
      <c r="B759" s="1">
        <v>40323</v>
      </c>
      <c r="C759" s="99">
        <v>143.66192599999999</v>
      </c>
      <c r="D759">
        <f t="shared" si="30"/>
        <v>-0.35729236765212913</v>
      </c>
      <c r="E759">
        <v>2.531971171844849E-2</v>
      </c>
      <c r="G759">
        <v>752</v>
      </c>
      <c r="H759">
        <f t="shared" ca="1" si="31"/>
        <v>8.2545460546384359E-3</v>
      </c>
    </row>
    <row r="760" spans="2:8" x14ac:dyDescent="0.45">
      <c r="B760" s="1">
        <v>40701</v>
      </c>
      <c r="C760" s="99">
        <v>223.526093</v>
      </c>
      <c r="D760">
        <f t="shared" si="30"/>
        <v>1.6773273541638387</v>
      </c>
      <c r="E760">
        <v>2.5313667730631595E-2</v>
      </c>
      <c r="G760">
        <v>753</v>
      </c>
      <c r="H760">
        <f t="shared" ca="1" si="31"/>
        <v>-3.9874262060399755E-3</v>
      </c>
    </row>
    <row r="761" spans="2:8" x14ac:dyDescent="0.45">
      <c r="B761" s="1">
        <v>39302</v>
      </c>
      <c r="C761" s="99">
        <v>83.488517999999999</v>
      </c>
      <c r="D761">
        <f t="shared" si="30"/>
        <v>0.13080208678066585</v>
      </c>
      <c r="E761">
        <v>2.5302845499850068E-2</v>
      </c>
      <c r="G761">
        <v>754</v>
      </c>
      <c r="H761">
        <f t="shared" ca="1" si="31"/>
        <v>-8.8535718512977851E-3</v>
      </c>
    </row>
    <row r="762" spans="2:8" x14ac:dyDescent="0.45">
      <c r="B762" s="1">
        <v>38958</v>
      </c>
      <c r="C762" s="99">
        <v>73.831237999999999</v>
      </c>
      <c r="D762">
        <f t="shared" si="30"/>
        <v>-0.90174717096515367</v>
      </c>
      <c r="E762">
        <v>2.5272850553871962E-2</v>
      </c>
      <c r="G762">
        <v>755</v>
      </c>
      <c r="H762">
        <f t="shared" ca="1" si="31"/>
        <v>-1.9662281570376087E-2</v>
      </c>
    </row>
    <row r="763" spans="2:8" x14ac:dyDescent="0.45">
      <c r="B763" s="1">
        <v>44545</v>
      </c>
      <c r="C763" s="99">
        <v>751.44134499999996</v>
      </c>
      <c r="D763">
        <f t="shared" si="30"/>
        <v>89.349439152507813</v>
      </c>
      <c r="E763">
        <v>2.5196627324147958E-2</v>
      </c>
      <c r="G763">
        <v>756</v>
      </c>
      <c r="H763">
        <f t="shared" ca="1" si="31"/>
        <v>-1.1835748367320421E-2</v>
      </c>
    </row>
    <row r="764" spans="2:8" x14ac:dyDescent="0.45">
      <c r="B764" s="1">
        <v>36675</v>
      </c>
      <c r="C764" s="99">
        <v>8.3170559999999991</v>
      </c>
      <c r="D764">
        <f t="shared" si="30"/>
        <v>-0.99066284691623585</v>
      </c>
      <c r="E764">
        <v>2.519482206758572E-2</v>
      </c>
      <c r="G764">
        <v>757</v>
      </c>
      <c r="H764">
        <f t="shared" ca="1" si="31"/>
        <v>-6.1777428316608061E-3</v>
      </c>
    </row>
    <row r="765" spans="2:8" x14ac:dyDescent="0.45">
      <c r="B765" s="1">
        <v>44637</v>
      </c>
      <c r="C765" s="99">
        <v>890.74859600000002</v>
      </c>
      <c r="D765">
        <f t="shared" si="30"/>
        <v>0.2333240818073965</v>
      </c>
      <c r="E765">
        <v>2.5191037328125887E-2</v>
      </c>
      <c r="G765">
        <v>758</v>
      </c>
      <c r="H765">
        <f t="shared" ca="1" si="31"/>
        <v>-1.0474910939944163E-2</v>
      </c>
    </row>
    <row r="766" spans="2:8" x14ac:dyDescent="0.45">
      <c r="B766" s="1">
        <v>42548</v>
      </c>
      <c r="C766" s="99">
        <v>722.23400900000001</v>
      </c>
      <c r="D766">
        <f t="shared" si="30"/>
        <v>-9.9429233978319487E-2</v>
      </c>
      <c r="E766">
        <v>2.5173808458777147E-2</v>
      </c>
      <c r="G766">
        <v>759</v>
      </c>
      <c r="H766">
        <f t="shared" ca="1" si="31"/>
        <v>-3.4542065984231485E-2</v>
      </c>
    </row>
    <row r="767" spans="2:8" x14ac:dyDescent="0.45">
      <c r="B767" s="1">
        <v>41884</v>
      </c>
      <c r="C767" s="99">
        <v>801.97363299999995</v>
      </c>
      <c r="D767">
        <f t="shared" si="30"/>
        <v>11.527095741508093</v>
      </c>
      <c r="E767">
        <v>2.5167823157266733E-2</v>
      </c>
      <c r="G767">
        <v>760</v>
      </c>
      <c r="H767">
        <f t="shared" ca="1" si="31"/>
        <v>1.4533436397283654E-2</v>
      </c>
    </row>
    <row r="768" spans="2:8" x14ac:dyDescent="0.45">
      <c r="B768" s="1">
        <v>38786</v>
      </c>
      <c r="C768" s="99">
        <v>64.019119000000003</v>
      </c>
      <c r="D768">
        <f t="shared" si="30"/>
        <v>-0.11762050372736721</v>
      </c>
      <c r="E768">
        <v>2.5099314467809108E-2</v>
      </c>
      <c r="G768">
        <v>761</v>
      </c>
      <c r="H768">
        <f t="shared" ca="1" si="31"/>
        <v>-1.3472365995194316E-2</v>
      </c>
    </row>
    <row r="769" spans="2:8" x14ac:dyDescent="0.45">
      <c r="B769" s="1">
        <v>38951</v>
      </c>
      <c r="C769" s="99">
        <v>72.552818000000002</v>
      </c>
      <c r="D769">
        <f t="shared" si="30"/>
        <v>-0.90707406021041437</v>
      </c>
      <c r="E769">
        <v>2.5080260101717267E-2</v>
      </c>
      <c r="G769">
        <v>762</v>
      </c>
      <c r="H769">
        <f t="shared" ca="1" si="31"/>
        <v>-1.9183274170048517E-2</v>
      </c>
    </row>
    <row r="770" spans="2:8" x14ac:dyDescent="0.45">
      <c r="B770" s="1">
        <v>42450</v>
      </c>
      <c r="C770" s="99">
        <v>780.75958300000002</v>
      </c>
      <c r="D770">
        <f t="shared" si="30"/>
        <v>130.19641647877341</v>
      </c>
      <c r="E770">
        <v>2.5061591627201674E-2</v>
      </c>
      <c r="G770">
        <v>763</v>
      </c>
      <c r="H770">
        <f t="shared" ca="1" si="31"/>
        <v>-1.1881646829888072E-3</v>
      </c>
    </row>
    <row r="771" spans="2:8" x14ac:dyDescent="0.45">
      <c r="B771" s="1">
        <v>36424</v>
      </c>
      <c r="C771" s="99">
        <v>5.9510740000000002</v>
      </c>
      <c r="D771">
        <f t="shared" si="30"/>
        <v>-0.93483592671111571</v>
      </c>
      <c r="E771">
        <v>2.5009860709936715E-2</v>
      </c>
      <c r="G771">
        <v>764</v>
      </c>
      <c r="H771">
        <f t="shared" ca="1" si="31"/>
        <v>-3.1460966810276471E-2</v>
      </c>
    </row>
    <row r="772" spans="2:8" x14ac:dyDescent="0.45">
      <c r="B772" s="1">
        <v>39878</v>
      </c>
      <c r="C772" s="99">
        <v>91.324462999999994</v>
      </c>
      <c r="D772">
        <f t="shared" si="30"/>
        <v>0.68560435763911887</v>
      </c>
      <c r="E772">
        <v>2.4999897302992347E-2</v>
      </c>
      <c r="G772">
        <v>765</v>
      </c>
      <c r="H772">
        <f t="shared" ca="1" si="31"/>
        <v>-7.3532590152774989E-3</v>
      </c>
    </row>
    <row r="773" spans="2:8" x14ac:dyDescent="0.45">
      <c r="B773" s="1">
        <v>38608</v>
      </c>
      <c r="C773" s="99">
        <v>54.179062000000002</v>
      </c>
      <c r="D773">
        <f t="shared" si="30"/>
        <v>-0.87029357052052858</v>
      </c>
      <c r="E773">
        <v>2.4956011070019324E-2</v>
      </c>
      <c r="G773">
        <v>766</v>
      </c>
      <c r="H773">
        <f t="shared" ca="1" si="31"/>
        <v>-3.0229966428958518E-2</v>
      </c>
    </row>
    <row r="774" spans="2:8" x14ac:dyDescent="0.45">
      <c r="B774" s="1">
        <v>43817</v>
      </c>
      <c r="C774" s="99">
        <v>417.70529199999999</v>
      </c>
      <c r="D774">
        <f t="shared" si="30"/>
        <v>30.898001913703137</v>
      </c>
      <c r="E774">
        <v>2.4938964148903731E-2</v>
      </c>
      <c r="G774">
        <v>767</v>
      </c>
      <c r="H774">
        <f t="shared" ca="1" si="31"/>
        <v>-2.5471427469431304E-2</v>
      </c>
    </row>
    <row r="775" spans="2:8" x14ac:dyDescent="0.45">
      <c r="B775" s="1">
        <v>37333</v>
      </c>
      <c r="C775" s="99">
        <v>13.09503</v>
      </c>
      <c r="D775">
        <f t="shared" si="30"/>
        <v>-0.83326219670230683</v>
      </c>
      <c r="E775">
        <v>2.4932452057808252E-2</v>
      </c>
      <c r="G775">
        <v>768</v>
      </c>
      <c r="H775">
        <f t="shared" ca="1" si="31"/>
        <v>-4.0103204921714854E-3</v>
      </c>
    </row>
    <row r="776" spans="2:8" x14ac:dyDescent="0.45">
      <c r="B776" s="1">
        <v>39065</v>
      </c>
      <c r="C776" s="99">
        <v>78.536659</v>
      </c>
      <c r="D776">
        <f t="shared" ref="D776:D839" si="32">C776/C777-1</f>
        <v>-0.86661810401250228</v>
      </c>
      <c r="E776">
        <v>2.4918346590477869E-2</v>
      </c>
      <c r="G776">
        <v>769</v>
      </c>
      <c r="H776">
        <f t="shared" ca="1" si="31"/>
        <v>2.532477655560415E-2</v>
      </c>
    </row>
    <row r="777" spans="2:8" x14ac:dyDescent="0.45">
      <c r="B777" s="1">
        <v>42734</v>
      </c>
      <c r="C777" s="99">
        <v>588.81048599999997</v>
      </c>
      <c r="D777">
        <f t="shared" si="32"/>
        <v>-1.7556354073799407E-2</v>
      </c>
      <c r="E777">
        <v>2.4890189923896022E-2</v>
      </c>
      <c r="G777">
        <v>770</v>
      </c>
      <c r="H777">
        <f t="shared" ref="H777:H840" ca="1" si="33">_xlfn.NORM.INV(RAND(),N$10,N$11)</f>
        <v>2.5110299031628425E-2</v>
      </c>
    </row>
    <row r="778" spans="2:8" x14ac:dyDescent="0.45">
      <c r="B778" s="1">
        <v>41806</v>
      </c>
      <c r="C778" s="99">
        <v>599.332581</v>
      </c>
      <c r="D778">
        <f t="shared" si="32"/>
        <v>1.8820872276944707</v>
      </c>
      <c r="E778">
        <v>2.4853103125911824E-2</v>
      </c>
      <c r="G778">
        <v>771</v>
      </c>
      <c r="H778">
        <f t="shared" ca="1" si="33"/>
        <v>1.0114860423891852E-2</v>
      </c>
    </row>
    <row r="779" spans="2:8" x14ac:dyDescent="0.45">
      <c r="B779" s="1">
        <v>40518</v>
      </c>
      <c r="C779" s="99">
        <v>207.95088200000001</v>
      </c>
      <c r="D779">
        <f t="shared" si="32"/>
        <v>141.24942761864045</v>
      </c>
      <c r="E779">
        <v>2.4836914615957717E-2</v>
      </c>
      <c r="G779">
        <v>772</v>
      </c>
      <c r="H779">
        <f t="shared" ca="1" si="33"/>
        <v>6.5976578620314825E-3</v>
      </c>
    </row>
    <row r="780" spans="2:8" x14ac:dyDescent="0.45">
      <c r="B780" s="1">
        <v>35849</v>
      </c>
      <c r="C780" s="99">
        <v>1.461875</v>
      </c>
      <c r="D780">
        <f t="shared" si="32"/>
        <v>-0.31758239193352622</v>
      </c>
      <c r="E780">
        <v>2.4814262820737509E-2</v>
      </c>
      <c r="G780">
        <v>773</v>
      </c>
      <c r="H780">
        <f t="shared" ca="1" si="33"/>
        <v>2.4198401271614725E-2</v>
      </c>
    </row>
    <row r="781" spans="2:8" x14ac:dyDescent="0.45">
      <c r="B781" s="1">
        <v>35937</v>
      </c>
      <c r="C781" s="99">
        <v>2.1421999999999999</v>
      </c>
      <c r="D781">
        <f t="shared" si="32"/>
        <v>-0.99546650837242701</v>
      </c>
      <c r="E781">
        <v>2.4806909864161009E-2</v>
      </c>
      <c r="G781">
        <v>774</v>
      </c>
      <c r="H781">
        <f t="shared" ca="1" si="33"/>
        <v>-2.8467900036782161E-2</v>
      </c>
    </row>
    <row r="782" spans="2:8" x14ac:dyDescent="0.45">
      <c r="B782" s="1">
        <v>44022</v>
      </c>
      <c r="C782" s="99">
        <v>472.52761800000002</v>
      </c>
      <c r="D782">
        <f t="shared" si="32"/>
        <v>-8.3478976175471287E-2</v>
      </c>
      <c r="E782">
        <v>2.4795238034698963E-2</v>
      </c>
      <c r="G782">
        <v>775</v>
      </c>
      <c r="H782">
        <f t="shared" ca="1" si="33"/>
        <v>-6.8330153373414113E-3</v>
      </c>
    </row>
    <row r="783" spans="2:8" x14ac:dyDescent="0.45">
      <c r="B783" s="1">
        <v>43024</v>
      </c>
      <c r="C783" s="99">
        <v>515.56658900000002</v>
      </c>
      <c r="D783">
        <f t="shared" si="32"/>
        <v>36.760821912129501</v>
      </c>
      <c r="E783">
        <v>2.4780153864571774E-2</v>
      </c>
      <c r="G783">
        <v>776</v>
      </c>
      <c r="H783">
        <f t="shared" ca="1" si="33"/>
        <v>5.7448244481642773E-3</v>
      </c>
    </row>
    <row r="784" spans="2:8" x14ac:dyDescent="0.45">
      <c r="B784" s="1">
        <v>37349</v>
      </c>
      <c r="C784" s="99">
        <v>13.653479000000001</v>
      </c>
      <c r="D784">
        <f t="shared" si="32"/>
        <v>-0.85224992432037616</v>
      </c>
      <c r="E784">
        <v>2.4719621089945853E-2</v>
      </c>
      <c r="G784">
        <v>777</v>
      </c>
      <c r="H784">
        <f t="shared" ca="1" si="33"/>
        <v>1.7379841742751159E-2</v>
      </c>
    </row>
    <row r="785" spans="2:8" x14ac:dyDescent="0.45">
      <c r="B785" s="1">
        <v>39381</v>
      </c>
      <c r="C785" s="99">
        <v>92.409285999999994</v>
      </c>
      <c r="D785">
        <f t="shared" si="32"/>
        <v>-0.7895478440005248</v>
      </c>
      <c r="E785">
        <v>2.4718062852950196E-2</v>
      </c>
      <c r="G785">
        <v>778</v>
      </c>
      <c r="H785">
        <f t="shared" ca="1" si="33"/>
        <v>3.2525922687847292E-2</v>
      </c>
    </row>
    <row r="786" spans="2:8" x14ac:dyDescent="0.45">
      <c r="B786" s="1">
        <v>41387</v>
      </c>
      <c r="C786" s="99">
        <v>439.09878500000002</v>
      </c>
      <c r="D786">
        <f t="shared" si="32"/>
        <v>213.09009507557289</v>
      </c>
      <c r="E786">
        <v>2.4701925963286575E-2</v>
      </c>
      <c r="G786">
        <v>779</v>
      </c>
      <c r="H786">
        <f t="shared" ca="1" si="33"/>
        <v>9.8750237439307505E-3</v>
      </c>
    </row>
    <row r="787" spans="2:8" x14ac:dyDescent="0.45">
      <c r="B787" s="1">
        <v>36195</v>
      </c>
      <c r="C787" s="99">
        <v>2.0510000000000002</v>
      </c>
      <c r="D787">
        <f t="shared" si="32"/>
        <v>-0.97999759132379582</v>
      </c>
      <c r="E787">
        <v>2.460296010842522E-2</v>
      </c>
      <c r="G787">
        <v>780</v>
      </c>
      <c r="H787">
        <f t="shared" ca="1" si="33"/>
        <v>2.6105950737296671E-2</v>
      </c>
    </row>
    <row r="788" spans="2:8" x14ac:dyDescent="0.45">
      <c r="B788" s="1">
        <v>39996</v>
      </c>
      <c r="C788" s="99">
        <v>102.537651</v>
      </c>
      <c r="D788">
        <f t="shared" si="32"/>
        <v>-0.8013340986324281</v>
      </c>
      <c r="E788">
        <v>2.4581137908453066E-2</v>
      </c>
      <c r="G788">
        <v>781</v>
      </c>
      <c r="H788">
        <f t="shared" ca="1" si="33"/>
        <v>-2.5465263452521082E-2</v>
      </c>
    </row>
    <row r="789" spans="2:8" x14ac:dyDescent="0.45">
      <c r="B789" s="1">
        <v>43164</v>
      </c>
      <c r="C789" s="99">
        <v>516.13110400000005</v>
      </c>
      <c r="D789">
        <f t="shared" si="32"/>
        <v>11.609880053087792</v>
      </c>
      <c r="E789">
        <v>2.4560929792345254E-2</v>
      </c>
      <c r="G789">
        <v>782</v>
      </c>
      <c r="H789">
        <f t="shared" ca="1" si="33"/>
        <v>3.267631227959987E-2</v>
      </c>
    </row>
    <row r="790" spans="2:8" x14ac:dyDescent="0.45">
      <c r="B790" s="1">
        <v>38481</v>
      </c>
      <c r="C790" s="99">
        <v>40.930691000000003</v>
      </c>
      <c r="D790">
        <f t="shared" si="32"/>
        <v>31.013617876640545</v>
      </c>
      <c r="E790">
        <v>2.4511159611663613E-2</v>
      </c>
      <c r="G790">
        <v>783</v>
      </c>
      <c r="H790">
        <f t="shared" ca="1" si="33"/>
        <v>1.0954150623509518E-2</v>
      </c>
    </row>
    <row r="791" spans="2:8" x14ac:dyDescent="0.45">
      <c r="B791" s="1">
        <v>35404</v>
      </c>
      <c r="C791" s="99">
        <v>1.27854</v>
      </c>
      <c r="D791">
        <f t="shared" si="32"/>
        <v>-0.99814971065426328</v>
      </c>
      <c r="E791">
        <v>2.4509737145549382E-2</v>
      </c>
      <c r="G791">
        <v>784</v>
      </c>
      <c r="H791">
        <f t="shared" ca="1" si="33"/>
        <v>-6.400798194790603E-3</v>
      </c>
    </row>
    <row r="792" spans="2:8" x14ac:dyDescent="0.45">
      <c r="B792" s="1">
        <v>41831</v>
      </c>
      <c r="C792" s="99">
        <v>690.99462900000003</v>
      </c>
      <c r="D792">
        <f t="shared" si="32"/>
        <v>4.121163360970785</v>
      </c>
      <c r="E792">
        <v>2.4509392294735255E-2</v>
      </c>
      <c r="G792">
        <v>785</v>
      </c>
      <c r="H792">
        <f t="shared" ca="1" si="33"/>
        <v>-1.4641226941295309E-2</v>
      </c>
    </row>
    <row r="793" spans="2:8" x14ac:dyDescent="0.45">
      <c r="B793" s="1">
        <v>39692</v>
      </c>
      <c r="C793" s="99">
        <v>134.92922999999999</v>
      </c>
      <c r="D793">
        <f t="shared" si="32"/>
        <v>-0.40831240350214404</v>
      </c>
      <c r="E793">
        <v>2.448554936397862E-2</v>
      </c>
      <c r="G793">
        <v>786</v>
      </c>
      <c r="H793">
        <f t="shared" ca="1" si="33"/>
        <v>1.0245067576474772E-2</v>
      </c>
    </row>
    <row r="794" spans="2:8" x14ac:dyDescent="0.45">
      <c r="B794" s="1">
        <v>40549</v>
      </c>
      <c r="C794" s="99">
        <v>228.041336</v>
      </c>
      <c r="D794">
        <f t="shared" si="32"/>
        <v>-0.44233490727212899</v>
      </c>
      <c r="E794">
        <v>2.4485228727049835E-2</v>
      </c>
      <c r="G794">
        <v>787</v>
      </c>
      <c r="H794">
        <f t="shared" ca="1" si="33"/>
        <v>2.8088888971334387E-2</v>
      </c>
    </row>
    <row r="795" spans="2:8" x14ac:dyDescent="0.45">
      <c r="B795" s="1">
        <v>43662</v>
      </c>
      <c r="C795" s="99">
        <v>408.92166099999997</v>
      </c>
      <c r="D795">
        <f t="shared" si="32"/>
        <v>5.1704823623562257</v>
      </c>
      <c r="E795">
        <v>2.4470772441335997E-2</v>
      </c>
      <c r="G795">
        <v>788</v>
      </c>
      <c r="H795">
        <f t="shared" ca="1" si="33"/>
        <v>-2.4600697848163735E-2</v>
      </c>
    </row>
    <row r="796" spans="2:8" x14ac:dyDescent="0.45">
      <c r="B796" s="1">
        <v>38870</v>
      </c>
      <c r="C796" s="99">
        <v>66.270615000000006</v>
      </c>
      <c r="D796">
        <f t="shared" si="32"/>
        <v>5.2579825837626561</v>
      </c>
      <c r="E796">
        <v>2.4419874878174541E-2</v>
      </c>
      <c r="G796">
        <v>789</v>
      </c>
      <c r="H796">
        <f t="shared" ca="1" si="33"/>
        <v>-1.6808460594072296E-2</v>
      </c>
    </row>
    <row r="797" spans="2:8" x14ac:dyDescent="0.45">
      <c r="B797" s="1">
        <v>36830</v>
      </c>
      <c r="C797" s="99">
        <v>10.589772999999999</v>
      </c>
      <c r="D797">
        <f t="shared" si="32"/>
        <v>-0.98703932534117844</v>
      </c>
      <c r="E797">
        <v>2.4385838989018582E-2</v>
      </c>
      <c r="G797">
        <v>790</v>
      </c>
      <c r="H797">
        <f t="shared" ca="1" si="33"/>
        <v>1.7939392048996635E-2</v>
      </c>
    </row>
    <row r="798" spans="2:8" x14ac:dyDescent="0.45">
      <c r="B798" s="1">
        <v>42425</v>
      </c>
      <c r="C798" s="99">
        <v>817.06957999999997</v>
      </c>
      <c r="D798">
        <f t="shared" si="32"/>
        <v>5.6795648645980412E-2</v>
      </c>
      <c r="E798">
        <v>2.4340316479836366E-2</v>
      </c>
      <c r="G798">
        <v>791</v>
      </c>
      <c r="H798">
        <f t="shared" ca="1" si="33"/>
        <v>1.3846760372013487E-2</v>
      </c>
    </row>
    <row r="799" spans="2:8" x14ac:dyDescent="0.45">
      <c r="B799" s="1">
        <v>44552</v>
      </c>
      <c r="C799" s="99">
        <v>773.15759300000002</v>
      </c>
      <c r="D799">
        <f t="shared" si="32"/>
        <v>6.7763209585587569</v>
      </c>
      <c r="E799">
        <v>2.4340119891278711E-2</v>
      </c>
      <c r="G799">
        <v>792</v>
      </c>
      <c r="H799">
        <f t="shared" ca="1" si="33"/>
        <v>8.7873805505435821E-3</v>
      </c>
    </row>
    <row r="800" spans="2:8" x14ac:dyDescent="0.45">
      <c r="B800" s="1">
        <v>39903</v>
      </c>
      <c r="C800" s="99">
        <v>99.424599000000001</v>
      </c>
      <c r="D800">
        <f t="shared" si="32"/>
        <v>5.5184145170481536E-3</v>
      </c>
      <c r="E800">
        <v>2.43308640463753E-2</v>
      </c>
      <c r="G800">
        <v>793</v>
      </c>
      <c r="H800">
        <f t="shared" ca="1" si="33"/>
        <v>1.4392834369837248E-2</v>
      </c>
    </row>
    <row r="801" spans="2:8" x14ac:dyDescent="0.45">
      <c r="B801" s="1">
        <v>39423</v>
      </c>
      <c r="C801" s="99">
        <v>98.878944000000004</v>
      </c>
      <c r="D801">
        <f t="shared" si="32"/>
        <v>1.1862270074749732</v>
      </c>
      <c r="E801">
        <v>2.4286965179340925E-2</v>
      </c>
      <c r="G801">
        <v>794</v>
      </c>
      <c r="H801">
        <f t="shared" ca="1" si="33"/>
        <v>1.0578746730300091E-2</v>
      </c>
    </row>
    <row r="802" spans="2:8" x14ac:dyDescent="0.45">
      <c r="B802" s="1">
        <v>38498</v>
      </c>
      <c r="C802" s="99">
        <v>45.228122999999997</v>
      </c>
      <c r="D802">
        <f t="shared" si="32"/>
        <v>0.54741564874731963</v>
      </c>
      <c r="E802">
        <v>2.4285171920367832E-2</v>
      </c>
      <c r="G802">
        <v>795</v>
      </c>
      <c r="H802">
        <f t="shared" ca="1" si="33"/>
        <v>1.5742575680178218E-2</v>
      </c>
    </row>
    <row r="803" spans="2:8" x14ac:dyDescent="0.45">
      <c r="B803" s="1">
        <v>38191</v>
      </c>
      <c r="C803" s="99">
        <v>29.228166999999999</v>
      </c>
      <c r="D803">
        <f t="shared" si="32"/>
        <v>-0.68017179889258972</v>
      </c>
      <c r="E803">
        <v>2.4218415046126873E-2</v>
      </c>
      <c r="G803">
        <v>796</v>
      </c>
      <c r="H803">
        <f t="shared" ca="1" si="33"/>
        <v>9.9685549466048363E-5</v>
      </c>
    </row>
    <row r="804" spans="2:8" x14ac:dyDescent="0.45">
      <c r="B804" s="1">
        <v>39891</v>
      </c>
      <c r="C804" s="99">
        <v>91.387084999999999</v>
      </c>
      <c r="D804">
        <f t="shared" si="32"/>
        <v>-0.89119150945421877</v>
      </c>
      <c r="E804">
        <v>2.4211706997787852E-2</v>
      </c>
      <c r="G804">
        <v>797</v>
      </c>
      <c r="H804">
        <f t="shared" ca="1" si="33"/>
        <v>-1.2634155894650572E-2</v>
      </c>
    </row>
    <row r="805" spans="2:8" x14ac:dyDescent="0.45">
      <c r="B805" s="1">
        <v>44714</v>
      </c>
      <c r="C805" s="99">
        <v>839.88928199999998</v>
      </c>
      <c r="D805">
        <f t="shared" si="32"/>
        <v>263.43952431133545</v>
      </c>
      <c r="E805">
        <v>2.418836493317289E-2</v>
      </c>
      <c r="G805">
        <v>798</v>
      </c>
      <c r="H805">
        <f t="shared" ca="1" si="33"/>
        <v>1.927095434794928E-2</v>
      </c>
    </row>
    <row r="806" spans="2:8" x14ac:dyDescent="0.45">
      <c r="B806" s="1">
        <v>36293</v>
      </c>
      <c r="C806" s="99">
        <v>3.1761110000000001</v>
      </c>
      <c r="D806">
        <f t="shared" si="32"/>
        <v>1.1950081895270808</v>
      </c>
      <c r="E806">
        <v>2.4179926903969751E-2</v>
      </c>
      <c r="G806">
        <v>799</v>
      </c>
      <c r="H806">
        <f t="shared" ca="1" si="33"/>
        <v>-1.6029550876527025E-2</v>
      </c>
    </row>
    <row r="807" spans="2:8" x14ac:dyDescent="0.45">
      <c r="B807" s="1">
        <v>35845</v>
      </c>
      <c r="C807" s="99">
        <v>1.4469700000000001</v>
      </c>
      <c r="D807">
        <f t="shared" si="32"/>
        <v>-0.982996009831683</v>
      </c>
      <c r="E807">
        <v>2.4175139703358273E-2</v>
      </c>
      <c r="G807">
        <v>800</v>
      </c>
      <c r="H807">
        <f t="shared" ca="1" si="33"/>
        <v>-1.2063046331649016E-2</v>
      </c>
    </row>
    <row r="808" spans="2:8" x14ac:dyDescent="0.45">
      <c r="B808" s="1">
        <v>39314</v>
      </c>
      <c r="C808" s="99">
        <v>85.095909000000006</v>
      </c>
      <c r="D808">
        <f t="shared" si="32"/>
        <v>8.4578195976999169</v>
      </c>
      <c r="E808">
        <v>2.415555097571942E-2</v>
      </c>
      <c r="G808">
        <v>801</v>
      </c>
      <c r="H808">
        <f t="shared" ca="1" si="33"/>
        <v>3.4549306799981825E-3</v>
      </c>
    </row>
    <row r="809" spans="2:8" x14ac:dyDescent="0.45">
      <c r="B809" s="1">
        <v>36964</v>
      </c>
      <c r="C809" s="99">
        <v>8.9974129999999999</v>
      </c>
      <c r="D809">
        <f t="shared" si="32"/>
        <v>-0.98209027577985464</v>
      </c>
      <c r="E809">
        <v>2.4152708194416395E-2</v>
      </c>
      <c r="G809">
        <v>802</v>
      </c>
      <c r="H809">
        <f t="shared" ca="1" si="33"/>
        <v>-3.2256201236996857E-3</v>
      </c>
    </row>
    <row r="810" spans="2:8" x14ac:dyDescent="0.45">
      <c r="B810" s="1">
        <v>44112</v>
      </c>
      <c r="C810" s="99">
        <v>502.375854</v>
      </c>
      <c r="D810">
        <f t="shared" si="32"/>
        <v>3.7848427753578164</v>
      </c>
      <c r="E810">
        <v>2.4132846558459153E-2</v>
      </c>
      <c r="G810">
        <v>803</v>
      </c>
      <c r="H810">
        <f t="shared" ca="1" si="33"/>
        <v>-9.6039633087282965E-3</v>
      </c>
    </row>
    <row r="811" spans="2:8" x14ac:dyDescent="0.45">
      <c r="B811" s="1">
        <v>40003</v>
      </c>
      <c r="C811" s="99">
        <v>104.993179</v>
      </c>
      <c r="D811">
        <f t="shared" si="32"/>
        <v>8.4394880516188326</v>
      </c>
      <c r="E811">
        <v>2.4081914318765829E-2</v>
      </c>
      <c r="G811">
        <v>804</v>
      </c>
      <c r="H811">
        <f t="shared" ca="1" si="33"/>
        <v>-3.6755150714056974E-2</v>
      </c>
    </row>
    <row r="812" spans="2:8" x14ac:dyDescent="0.45">
      <c r="B812" s="1">
        <v>37183</v>
      </c>
      <c r="C812" s="99">
        <v>11.122762</v>
      </c>
      <c r="D812">
        <f t="shared" si="32"/>
        <v>0.26048975318781098</v>
      </c>
      <c r="E812">
        <v>2.4078749041200442E-2</v>
      </c>
      <c r="G812">
        <v>805</v>
      </c>
      <c r="H812">
        <f t="shared" ca="1" si="33"/>
        <v>-2.9046503858920915E-2</v>
      </c>
    </row>
    <row r="813" spans="2:8" x14ac:dyDescent="0.45">
      <c r="B813" s="1">
        <v>36818</v>
      </c>
      <c r="C813" s="99">
        <v>8.8241589999999999</v>
      </c>
      <c r="D813">
        <f t="shared" si="32"/>
        <v>-0.98370760247896327</v>
      </c>
      <c r="E813">
        <v>2.4059629277132899E-2</v>
      </c>
      <c r="G813">
        <v>806</v>
      </c>
      <c r="H813">
        <f t="shared" ca="1" si="33"/>
        <v>3.9817461130717172E-2</v>
      </c>
    </row>
    <row r="814" spans="2:8" x14ac:dyDescent="0.45">
      <c r="B814" s="1">
        <v>42942</v>
      </c>
      <c r="C814" s="99">
        <v>541.61206100000004</v>
      </c>
      <c r="D814">
        <f t="shared" si="32"/>
        <v>0.13052252311720447</v>
      </c>
      <c r="E814">
        <v>2.4032375900391534E-2</v>
      </c>
      <c r="G814">
        <v>807</v>
      </c>
      <c r="H814">
        <f t="shared" ca="1" si="33"/>
        <v>1.5112013341652231E-2</v>
      </c>
    </row>
    <row r="815" spans="2:8" x14ac:dyDescent="0.45">
      <c r="B815" s="1">
        <v>43991</v>
      </c>
      <c r="C815" s="99">
        <v>479.08117700000003</v>
      </c>
      <c r="D815">
        <f t="shared" si="32"/>
        <v>2.0171750067353789</v>
      </c>
      <c r="E815">
        <v>2.4028565632874033E-2</v>
      </c>
      <c r="G815">
        <v>808</v>
      </c>
      <c r="H815">
        <f t="shared" ca="1" si="33"/>
        <v>3.4209039969464103E-2</v>
      </c>
    </row>
    <row r="816" spans="2:8" x14ac:dyDescent="0.45">
      <c r="B816" s="1">
        <v>40350</v>
      </c>
      <c r="C816" s="99">
        <v>158.784683</v>
      </c>
      <c r="D816">
        <f t="shared" si="32"/>
        <v>-0.28687237912949981</v>
      </c>
      <c r="E816">
        <v>2.4016899250130619E-2</v>
      </c>
      <c r="G816">
        <v>809</v>
      </c>
      <c r="H816">
        <f t="shared" ca="1" si="33"/>
        <v>6.3411462191065568E-2</v>
      </c>
    </row>
    <row r="817" spans="2:8" x14ac:dyDescent="0.45">
      <c r="B817" s="1">
        <v>40715</v>
      </c>
      <c r="C817" s="99">
        <v>222.659561</v>
      </c>
      <c r="D817">
        <f t="shared" si="32"/>
        <v>8.8749297719297395</v>
      </c>
      <c r="E817">
        <v>2.4016810391705778E-2</v>
      </c>
      <c r="G817">
        <v>810</v>
      </c>
      <c r="H817">
        <f t="shared" ca="1" si="33"/>
        <v>-2.9110547703950263E-2</v>
      </c>
    </row>
    <row r="818" spans="2:8" x14ac:dyDescent="0.45">
      <c r="B818" s="1">
        <v>37929</v>
      </c>
      <c r="C818" s="99">
        <v>22.547964</v>
      </c>
      <c r="D818">
        <f t="shared" si="32"/>
        <v>-0.94139764104700407</v>
      </c>
      <c r="E818">
        <v>2.3996423545542767E-2</v>
      </c>
      <c r="G818">
        <v>811</v>
      </c>
      <c r="H818">
        <f t="shared" ca="1" si="33"/>
        <v>-1.241412498660356E-3</v>
      </c>
    </row>
    <row r="819" spans="2:8" x14ac:dyDescent="0.45">
      <c r="B819" s="1">
        <v>43658</v>
      </c>
      <c r="C819" s="99">
        <v>384.76205399999998</v>
      </c>
      <c r="D819">
        <f t="shared" si="32"/>
        <v>-0.57129141763136704</v>
      </c>
      <c r="E819">
        <v>2.3986088724508914E-2</v>
      </c>
      <c r="G819">
        <v>812</v>
      </c>
      <c r="H819">
        <f t="shared" ca="1" si="33"/>
        <v>-2.3911798656507985E-2</v>
      </c>
    </row>
    <row r="820" spans="2:8" x14ac:dyDescent="0.45">
      <c r="B820" s="1">
        <v>44777</v>
      </c>
      <c r="C820" s="99">
        <v>897.490906</v>
      </c>
      <c r="D820">
        <f t="shared" si="32"/>
        <v>9.0731836384339832</v>
      </c>
      <c r="E820">
        <v>2.3968802595806249E-2</v>
      </c>
      <c r="G820">
        <v>813</v>
      </c>
      <c r="H820">
        <f t="shared" ca="1" si="33"/>
        <v>5.2523048817701024E-3</v>
      </c>
    </row>
    <row r="821" spans="2:8" x14ac:dyDescent="0.45">
      <c r="B821" s="1">
        <v>39877</v>
      </c>
      <c r="C821" s="99">
        <v>89.097046000000006</v>
      </c>
      <c r="D821">
        <f t="shared" si="32"/>
        <v>-0.82073316269689967</v>
      </c>
      <c r="E821">
        <v>2.3953926567703343E-2</v>
      </c>
      <c r="G821">
        <v>814</v>
      </c>
      <c r="H821">
        <f t="shared" ca="1" si="33"/>
        <v>-1.3429245995254035E-2</v>
      </c>
    </row>
    <row r="822" spans="2:8" x14ac:dyDescent="0.45">
      <c r="B822" s="1">
        <v>44090</v>
      </c>
      <c r="C822" s="99">
        <v>497.00796500000001</v>
      </c>
      <c r="D822">
        <f t="shared" si="32"/>
        <v>2.8220516418267154</v>
      </c>
      <c r="E822">
        <v>2.3894154608815166E-2</v>
      </c>
      <c r="G822">
        <v>815</v>
      </c>
      <c r="H822">
        <f t="shared" ca="1" si="33"/>
        <v>8.7696596640486728E-3</v>
      </c>
    </row>
    <row r="823" spans="2:8" x14ac:dyDescent="0.45">
      <c r="B823" s="1">
        <v>40128</v>
      </c>
      <c r="C823" s="99">
        <v>130.036957</v>
      </c>
      <c r="D823">
        <f t="shared" si="32"/>
        <v>-0.90634762101697697</v>
      </c>
      <c r="E823">
        <v>2.387147161276304E-2</v>
      </c>
      <c r="G823">
        <v>816</v>
      </c>
      <c r="H823">
        <f t="shared" ca="1" si="33"/>
        <v>-3.2862406508220053E-2</v>
      </c>
    </row>
    <row r="824" spans="2:8" x14ac:dyDescent="0.45">
      <c r="B824" s="1">
        <v>45320</v>
      </c>
      <c r="C824" s="99">
        <v>1388.5067140000001</v>
      </c>
      <c r="D824">
        <f t="shared" si="32"/>
        <v>9.8233772437352762</v>
      </c>
      <c r="E824">
        <v>2.3788636248830652E-2</v>
      </c>
      <c r="G824">
        <v>817</v>
      </c>
      <c r="H824">
        <f t="shared" ca="1" si="33"/>
        <v>2.2114163022798301E-2</v>
      </c>
    </row>
    <row r="825" spans="2:8" x14ac:dyDescent="0.45">
      <c r="B825" s="1">
        <v>39661</v>
      </c>
      <c r="C825" s="99">
        <v>128.28774999999999</v>
      </c>
      <c r="D825">
        <f t="shared" si="32"/>
        <v>65.461417871902157</v>
      </c>
      <c r="E825">
        <v>2.3777422208369758E-2</v>
      </c>
      <c r="G825">
        <v>818</v>
      </c>
      <c r="H825">
        <f t="shared" ca="1" si="33"/>
        <v>8.4126951720390249E-3</v>
      </c>
    </row>
    <row r="826" spans="2:8" x14ac:dyDescent="0.45">
      <c r="B826" s="1">
        <v>36018</v>
      </c>
      <c r="C826" s="99">
        <v>1.9302589999999999</v>
      </c>
      <c r="D826">
        <f t="shared" si="32"/>
        <v>-0.99761073422832713</v>
      </c>
      <c r="E826">
        <v>2.3761335442104681E-2</v>
      </c>
      <c r="G826">
        <v>819</v>
      </c>
      <c r="H826">
        <f t="shared" ca="1" si="33"/>
        <v>6.3671547625023528E-3</v>
      </c>
    </row>
    <row r="827" spans="2:8" x14ac:dyDescent="0.45">
      <c r="B827" s="1">
        <v>42277</v>
      </c>
      <c r="C827" s="99">
        <v>807.88793899999996</v>
      </c>
      <c r="D827">
        <f t="shared" si="32"/>
        <v>2.8592631080175526</v>
      </c>
      <c r="E827">
        <v>2.3754719508117805E-2</v>
      </c>
      <c r="G827">
        <v>820</v>
      </c>
      <c r="H827">
        <f t="shared" ca="1" si="33"/>
        <v>-2.069966840439226E-2</v>
      </c>
    </row>
    <row r="828" spans="2:8" x14ac:dyDescent="0.45">
      <c r="B828" s="1">
        <v>40490</v>
      </c>
      <c r="C828" s="99">
        <v>209.337357</v>
      </c>
      <c r="D828">
        <f t="shared" si="32"/>
        <v>-0.60217053925614761</v>
      </c>
      <c r="E828">
        <v>2.3731324791519182E-2</v>
      </c>
      <c r="G828">
        <v>821</v>
      </c>
      <c r="H828">
        <f t="shared" ca="1" si="33"/>
        <v>-1.3513440889052878E-2</v>
      </c>
    </row>
    <row r="829" spans="2:8" x14ac:dyDescent="0.45">
      <c r="B829" s="1">
        <v>43265</v>
      </c>
      <c r="C829" s="99">
        <v>526.19872999999995</v>
      </c>
      <c r="D829">
        <f t="shared" si="32"/>
        <v>16.414202742978521</v>
      </c>
      <c r="E829">
        <v>2.3704857558780601E-2</v>
      </c>
      <c r="G829">
        <v>822</v>
      </c>
      <c r="H829">
        <f t="shared" ca="1" si="33"/>
        <v>2.4935135339707697E-2</v>
      </c>
    </row>
    <row r="830" spans="2:8" x14ac:dyDescent="0.45">
      <c r="B830" s="1">
        <v>38093</v>
      </c>
      <c r="C830" s="99">
        <v>30.216642</v>
      </c>
      <c r="D830">
        <f t="shared" si="32"/>
        <v>-0.96339054066199348</v>
      </c>
      <c r="E830">
        <v>2.3686267558788776E-2</v>
      </c>
      <c r="G830">
        <v>823</v>
      </c>
      <c r="H830">
        <f t="shared" ca="1" si="33"/>
        <v>-2.9731000895300883E-2</v>
      </c>
    </row>
    <row r="831" spans="2:8" x14ac:dyDescent="0.45">
      <c r="B831" s="1">
        <v>42263</v>
      </c>
      <c r="C831" s="99">
        <v>825.37799099999995</v>
      </c>
      <c r="D831">
        <f t="shared" si="32"/>
        <v>70.937442825029251</v>
      </c>
      <c r="E831">
        <v>2.3652880822113254E-2</v>
      </c>
      <c r="G831">
        <v>824</v>
      </c>
      <c r="H831">
        <f t="shared" ca="1" si="33"/>
        <v>5.205374958880072E-2</v>
      </c>
    </row>
    <row r="832" spans="2:8" x14ac:dyDescent="0.45">
      <c r="B832" s="1">
        <v>36913</v>
      </c>
      <c r="C832" s="99">
        <v>11.473552</v>
      </c>
      <c r="D832">
        <f t="shared" si="32"/>
        <v>-0.98166971734643738</v>
      </c>
      <c r="E832">
        <v>2.3619373587215886E-2</v>
      </c>
      <c r="G832">
        <v>825</v>
      </c>
      <c r="H832">
        <f t="shared" ca="1" si="33"/>
        <v>9.0361983202757647E-3</v>
      </c>
    </row>
    <row r="833" spans="2:8" x14ac:dyDescent="0.45">
      <c r="B833" s="1">
        <v>43357</v>
      </c>
      <c r="C833" s="99">
        <v>625.93426499999998</v>
      </c>
      <c r="D833">
        <f t="shared" si="32"/>
        <v>0.41027007624612533</v>
      </c>
      <c r="E833">
        <v>2.3618886970788289E-2</v>
      </c>
      <c r="G833">
        <v>826</v>
      </c>
      <c r="H833">
        <f t="shared" ca="1" si="33"/>
        <v>6.9976115298211339E-3</v>
      </c>
    </row>
    <row r="834" spans="2:8" x14ac:dyDescent="0.45">
      <c r="B834" s="1">
        <v>43536</v>
      </c>
      <c r="C834" s="99">
        <v>443.83999599999999</v>
      </c>
      <c r="D834">
        <f t="shared" si="32"/>
        <v>34.258676781187191</v>
      </c>
      <c r="E834">
        <v>2.3615204738506312E-2</v>
      </c>
      <c r="G834">
        <v>827</v>
      </c>
      <c r="H834">
        <f t="shared" ca="1" si="33"/>
        <v>3.3314589636530639E-2</v>
      </c>
    </row>
    <row r="835" spans="2:8" x14ac:dyDescent="0.45">
      <c r="B835" s="1">
        <v>36550</v>
      </c>
      <c r="C835" s="99">
        <v>12.588107000000001</v>
      </c>
      <c r="D835">
        <f t="shared" si="32"/>
        <v>-0.88331341947488407</v>
      </c>
      <c r="E835">
        <v>2.3614740967823344E-2</v>
      </c>
      <c r="G835">
        <v>828</v>
      </c>
      <c r="H835">
        <f t="shared" ca="1" si="33"/>
        <v>3.315534406060263E-2</v>
      </c>
    </row>
    <row r="836" spans="2:8" x14ac:dyDescent="0.45">
      <c r="B836" s="1">
        <v>39444</v>
      </c>
      <c r="C836" s="99">
        <v>107.87964599999999</v>
      </c>
      <c r="D836">
        <f t="shared" si="32"/>
        <v>52.352069921707511</v>
      </c>
      <c r="E836">
        <v>2.3593829803967736E-2</v>
      </c>
      <c r="G836">
        <v>829</v>
      </c>
      <c r="H836">
        <f t="shared" ca="1" si="33"/>
        <v>-2.3964231932250734E-2</v>
      </c>
    </row>
    <row r="837" spans="2:8" x14ac:dyDescent="0.45">
      <c r="B837" s="1">
        <v>35654</v>
      </c>
      <c r="C837" s="99">
        <v>2.022033</v>
      </c>
      <c r="D837">
        <f t="shared" si="32"/>
        <v>-0.83003012671038845</v>
      </c>
      <c r="E837">
        <v>2.3577847342588276E-2</v>
      </c>
      <c r="G837">
        <v>830</v>
      </c>
      <c r="H837">
        <f t="shared" ca="1" si="33"/>
        <v>2.0068634379677108E-2</v>
      </c>
    </row>
    <row r="838" spans="2:8" x14ac:dyDescent="0.45">
      <c r="B838" s="1">
        <v>37770</v>
      </c>
      <c r="C838" s="99">
        <v>11.896420000000001</v>
      </c>
      <c r="D838">
        <f t="shared" si="32"/>
        <v>-0.97958520758269985</v>
      </c>
      <c r="E838">
        <v>2.3577238290624525E-2</v>
      </c>
      <c r="G838">
        <v>831</v>
      </c>
      <c r="H838">
        <f t="shared" ca="1" si="33"/>
        <v>-6.7448291542147893E-3</v>
      </c>
    </row>
    <row r="839" spans="2:8" x14ac:dyDescent="0.45">
      <c r="B839" s="1">
        <v>42727</v>
      </c>
      <c r="C839" s="99">
        <v>582.73529099999996</v>
      </c>
      <c r="D839">
        <f t="shared" si="32"/>
        <v>-1.4405981681587576E-2</v>
      </c>
      <c r="E839">
        <v>2.3557112992609319E-2</v>
      </c>
      <c r="G839">
        <v>832</v>
      </c>
      <c r="H839">
        <f t="shared" ca="1" si="33"/>
        <v>-1.589706330583085E-2</v>
      </c>
    </row>
    <row r="840" spans="2:8" x14ac:dyDescent="0.45">
      <c r="B840" s="1">
        <v>41757</v>
      </c>
      <c r="C840" s="99">
        <v>591.25286900000003</v>
      </c>
      <c r="D840">
        <f t="shared" ref="D840:D903" si="34">C840/C841-1</f>
        <v>68.455435494333528</v>
      </c>
      <c r="E840">
        <v>2.3552917731155754E-2</v>
      </c>
      <c r="G840">
        <v>833</v>
      </c>
      <c r="H840">
        <f t="shared" ca="1" si="33"/>
        <v>2.7567877624346E-3</v>
      </c>
    </row>
    <row r="841" spans="2:8" x14ac:dyDescent="0.45">
      <c r="B841" s="1">
        <v>36676</v>
      </c>
      <c r="C841" s="99">
        <v>8.5126939999999998</v>
      </c>
      <c r="D841">
        <f t="shared" si="34"/>
        <v>-0.55635257109779879</v>
      </c>
      <c r="E841">
        <v>2.3522506040599023E-2</v>
      </c>
      <c r="G841">
        <v>834</v>
      </c>
      <c r="H841">
        <f t="shared" ref="H841:H904" ca="1" si="35">_xlfn.NORM.INV(RAND(),N$10,N$11)</f>
        <v>-6.5064783520780538E-3</v>
      </c>
    </row>
    <row r="842" spans="2:8" x14ac:dyDescent="0.45">
      <c r="B842" s="1">
        <v>37859</v>
      </c>
      <c r="C842" s="99">
        <v>19.187971000000001</v>
      </c>
      <c r="D842">
        <f t="shared" si="34"/>
        <v>-0.95700323640543716</v>
      </c>
      <c r="E842">
        <v>2.3514846401863521E-2</v>
      </c>
      <c r="G842">
        <v>835</v>
      </c>
      <c r="H842">
        <f t="shared" ca="1" si="35"/>
        <v>4.0791827551700296E-3</v>
      </c>
    </row>
    <row r="843" spans="2:8" x14ac:dyDescent="0.45">
      <c r="B843" s="1">
        <v>43972</v>
      </c>
      <c r="C843" s="99">
        <v>446.26547199999999</v>
      </c>
      <c r="D843">
        <f t="shared" si="34"/>
        <v>37.931482530119276</v>
      </c>
      <c r="E843">
        <v>2.3477822284325933E-2</v>
      </c>
      <c r="G843">
        <v>836</v>
      </c>
      <c r="H843">
        <f t="shared" ca="1" si="35"/>
        <v>2.6740114816323157E-2</v>
      </c>
    </row>
    <row r="844" spans="2:8" x14ac:dyDescent="0.45">
      <c r="B844" s="1">
        <v>37061</v>
      </c>
      <c r="C844" s="99">
        <v>11.462842999999999</v>
      </c>
      <c r="D844">
        <f t="shared" si="34"/>
        <v>-0.97367864748011956</v>
      </c>
      <c r="E844">
        <v>2.3464012867805417E-2</v>
      </c>
      <c r="G844">
        <v>837</v>
      </c>
      <c r="H844">
        <f t="shared" ca="1" si="35"/>
        <v>-2.9132784614183459E-2</v>
      </c>
    </row>
    <row r="845" spans="2:8" x14ac:dyDescent="0.45">
      <c r="B845" s="1">
        <v>43244</v>
      </c>
      <c r="C845" s="99">
        <v>435.49597199999999</v>
      </c>
      <c r="D845">
        <f t="shared" si="34"/>
        <v>5.85710444710561</v>
      </c>
      <c r="E845">
        <v>2.3438418283032725E-2</v>
      </c>
      <c r="G845">
        <v>838</v>
      </c>
      <c r="H845">
        <f t="shared" ca="1" si="35"/>
        <v>2.3384886976356113E-3</v>
      </c>
    </row>
    <row r="846" spans="2:8" x14ac:dyDescent="0.45">
      <c r="B846" s="1">
        <v>38769</v>
      </c>
      <c r="C846" s="99">
        <v>63.510185</v>
      </c>
      <c r="D846">
        <f t="shared" si="34"/>
        <v>2.0238665746923816</v>
      </c>
      <c r="E846">
        <v>2.3422480460760786E-2</v>
      </c>
      <c r="G846">
        <v>839</v>
      </c>
      <c r="H846">
        <f t="shared" ca="1" si="35"/>
        <v>-8.6852203338853885E-3</v>
      </c>
    </row>
    <row r="847" spans="2:8" x14ac:dyDescent="0.45">
      <c r="B847" s="1">
        <v>37902</v>
      </c>
      <c r="C847" s="99">
        <v>21.002972</v>
      </c>
      <c r="D847">
        <f t="shared" si="34"/>
        <v>0.96258240044434062</v>
      </c>
      <c r="E847">
        <v>2.339690262567462E-2</v>
      </c>
      <c r="G847">
        <v>840</v>
      </c>
      <c r="H847">
        <f t="shared" ca="1" si="35"/>
        <v>1.7574316091720766E-2</v>
      </c>
    </row>
    <row r="848" spans="2:8" x14ac:dyDescent="0.45">
      <c r="B848" s="1">
        <v>36872</v>
      </c>
      <c r="C848" s="99">
        <v>10.701701999999999</v>
      </c>
      <c r="D848">
        <f t="shared" si="34"/>
        <v>-0.98135222974628566</v>
      </c>
      <c r="E848">
        <v>2.3361834368358148E-2</v>
      </c>
      <c r="G848">
        <v>841</v>
      </c>
      <c r="H848">
        <f t="shared" ca="1" si="35"/>
        <v>2.8173417356140835E-2</v>
      </c>
    </row>
    <row r="849" spans="2:8" x14ac:dyDescent="0.45">
      <c r="B849" s="1">
        <v>41576</v>
      </c>
      <c r="C849" s="99">
        <v>573.88641399999995</v>
      </c>
      <c r="D849">
        <f t="shared" si="34"/>
        <v>346.25854340380727</v>
      </c>
      <c r="E849">
        <v>2.3350318628440281E-2</v>
      </c>
      <c r="G849">
        <v>842</v>
      </c>
      <c r="H849">
        <f t="shared" ca="1" si="35"/>
        <v>-5.2268988323285782E-3</v>
      </c>
    </row>
    <row r="850" spans="2:8" x14ac:dyDescent="0.45">
      <c r="B850" s="1">
        <v>35286</v>
      </c>
      <c r="C850" s="99">
        <v>1.65262</v>
      </c>
      <c r="D850">
        <f t="shared" si="34"/>
        <v>-0.99607879588743609</v>
      </c>
      <c r="E850">
        <v>2.3295384885925641E-2</v>
      </c>
      <c r="G850">
        <v>843</v>
      </c>
      <c r="H850">
        <f t="shared" ca="1" si="35"/>
        <v>-6.2083343316306494E-3</v>
      </c>
    </row>
    <row r="851" spans="2:8" x14ac:dyDescent="0.45">
      <c r="B851" s="1">
        <v>43803</v>
      </c>
      <c r="C851" s="99">
        <v>421.45727499999998</v>
      </c>
      <c r="D851">
        <f t="shared" si="34"/>
        <v>-0.24492140520873806</v>
      </c>
      <c r="E851">
        <v>2.3293439927469572E-2</v>
      </c>
      <c r="G851">
        <v>844</v>
      </c>
      <c r="H851">
        <f t="shared" ca="1" si="35"/>
        <v>3.1265594363505664E-2</v>
      </c>
    </row>
    <row r="852" spans="2:8" x14ac:dyDescent="0.45">
      <c r="B852" s="1">
        <v>44172</v>
      </c>
      <c r="C852" s="99">
        <v>558.16345200000001</v>
      </c>
      <c r="D852">
        <f t="shared" si="34"/>
        <v>-0.51398151829500138</v>
      </c>
      <c r="E852">
        <v>2.3284579638033209E-2</v>
      </c>
      <c r="G852">
        <v>845</v>
      </c>
      <c r="H852">
        <f t="shared" ca="1" si="35"/>
        <v>-4.50102956555588E-2</v>
      </c>
    </row>
    <row r="853" spans="2:8" x14ac:dyDescent="0.45">
      <c r="B853" s="1">
        <v>45198</v>
      </c>
      <c r="C853" s="99">
        <v>1148.4407960000001</v>
      </c>
      <c r="D853">
        <f t="shared" si="34"/>
        <v>-0.23543639728857979</v>
      </c>
      <c r="E853">
        <v>2.3271195588562721E-2</v>
      </c>
      <c r="G853">
        <v>846</v>
      </c>
      <c r="H853">
        <f t="shared" ca="1" si="35"/>
        <v>-6.9241851349800777E-4</v>
      </c>
    </row>
    <row r="854" spans="2:8" x14ac:dyDescent="0.45">
      <c r="B854" s="1">
        <v>45450</v>
      </c>
      <c r="C854" s="99">
        <v>1502.0866699999999</v>
      </c>
      <c r="D854">
        <f t="shared" si="34"/>
        <v>152.3744537626699</v>
      </c>
      <c r="E854">
        <v>2.3188662109641767E-2</v>
      </c>
      <c r="G854">
        <v>847</v>
      </c>
      <c r="H854">
        <f t="shared" ca="1" si="35"/>
        <v>3.7898582846635867E-3</v>
      </c>
    </row>
    <row r="855" spans="2:8" x14ac:dyDescent="0.45">
      <c r="B855" s="1">
        <v>36691</v>
      </c>
      <c r="C855" s="99">
        <v>9.7935909999999993</v>
      </c>
      <c r="D855">
        <f t="shared" si="34"/>
        <v>-0.99353705409369863</v>
      </c>
      <c r="E855">
        <v>2.318465681294013E-2</v>
      </c>
      <c r="G855">
        <v>848</v>
      </c>
      <c r="H855">
        <f t="shared" ca="1" si="35"/>
        <v>-1.4565153380380658E-2</v>
      </c>
    </row>
    <row r="856" spans="2:8" x14ac:dyDescent="0.45">
      <c r="B856" s="1">
        <v>45407</v>
      </c>
      <c r="C856" s="99">
        <v>1515.3447269999999</v>
      </c>
      <c r="D856">
        <f t="shared" si="34"/>
        <v>1.0235989475763883</v>
      </c>
      <c r="E856">
        <v>2.3153289711721037E-2</v>
      </c>
      <c r="G856">
        <v>849</v>
      </c>
      <c r="H856">
        <f t="shared" ca="1" si="35"/>
        <v>2.9756433941904796E-2</v>
      </c>
    </row>
    <row r="857" spans="2:8" x14ac:dyDescent="0.45">
      <c r="B857" s="1">
        <v>42355</v>
      </c>
      <c r="C857" s="99">
        <v>748.83648700000003</v>
      </c>
      <c r="D857">
        <f t="shared" si="34"/>
        <v>6.5400815352420718</v>
      </c>
      <c r="E857">
        <v>2.3147657514009268E-2</v>
      </c>
      <c r="G857">
        <v>850</v>
      </c>
      <c r="H857">
        <f t="shared" ca="1" si="35"/>
        <v>-1.6362797293238477E-2</v>
      </c>
    </row>
    <row r="858" spans="2:8" x14ac:dyDescent="0.45">
      <c r="B858" s="1">
        <v>39421</v>
      </c>
      <c r="C858" s="99">
        <v>99.314109999999999</v>
      </c>
      <c r="D858">
        <f t="shared" si="34"/>
        <v>5.0544078602282161E-2</v>
      </c>
      <c r="E858">
        <v>2.3147267315692943E-2</v>
      </c>
      <c r="G858">
        <v>851</v>
      </c>
      <c r="H858">
        <f t="shared" ca="1" si="35"/>
        <v>2.1875143046241764E-2</v>
      </c>
    </row>
    <row r="859" spans="2:8" x14ac:dyDescent="0.45">
      <c r="B859" s="1">
        <v>39808</v>
      </c>
      <c r="C859" s="99">
        <v>94.535881000000003</v>
      </c>
      <c r="D859">
        <f t="shared" si="34"/>
        <v>-0.28359846965297664</v>
      </c>
      <c r="E859">
        <v>2.3138726588743053E-2</v>
      </c>
      <c r="G859">
        <v>852</v>
      </c>
      <c r="H859">
        <f t="shared" ca="1" si="35"/>
        <v>9.3132752457599742E-3</v>
      </c>
    </row>
    <row r="860" spans="2:8" x14ac:dyDescent="0.45">
      <c r="B860" s="1">
        <v>39685</v>
      </c>
      <c r="C860" s="99">
        <v>131.959351</v>
      </c>
      <c r="D860">
        <f t="shared" si="34"/>
        <v>6.4350304115987944</v>
      </c>
      <c r="E860">
        <v>2.3130833273916407E-2</v>
      </c>
      <c r="G860">
        <v>853</v>
      </c>
      <c r="H860">
        <f t="shared" ca="1" si="35"/>
        <v>3.975539029556921E-2</v>
      </c>
    </row>
    <row r="861" spans="2:8" x14ac:dyDescent="0.45">
      <c r="B861" s="1">
        <v>37845</v>
      </c>
      <c r="C861" s="99">
        <v>17.748327</v>
      </c>
      <c r="D861">
        <f t="shared" si="34"/>
        <v>-0.96641289898046068</v>
      </c>
      <c r="E861">
        <v>2.3122853761498252E-2</v>
      </c>
      <c r="G861">
        <v>854</v>
      </c>
      <c r="H861">
        <f t="shared" ca="1" si="35"/>
        <v>2.6503603679351374E-2</v>
      </c>
    </row>
    <row r="862" spans="2:8" x14ac:dyDescent="0.45">
      <c r="B862" s="1">
        <v>41542</v>
      </c>
      <c r="C862" s="99">
        <v>528.42687999999998</v>
      </c>
      <c r="D862">
        <f t="shared" si="34"/>
        <v>4.3516846132755855</v>
      </c>
      <c r="E862">
        <v>2.3105515524060039E-2</v>
      </c>
      <c r="G862">
        <v>855</v>
      </c>
      <c r="H862">
        <f t="shared" ca="1" si="35"/>
        <v>-1.4047248853903382E-2</v>
      </c>
    </row>
    <row r="863" spans="2:8" x14ac:dyDescent="0.45">
      <c r="B863" s="1">
        <v>39835</v>
      </c>
      <c r="C863" s="99">
        <v>98.740288000000007</v>
      </c>
      <c r="D863">
        <f t="shared" si="34"/>
        <v>-0.89026421888484542</v>
      </c>
      <c r="E863">
        <v>2.3078963219320237E-2</v>
      </c>
      <c r="G863">
        <v>856</v>
      </c>
      <c r="H863">
        <f t="shared" ca="1" si="35"/>
        <v>2.9129636755993171E-2</v>
      </c>
    </row>
    <row r="864" spans="2:8" x14ac:dyDescent="0.45">
      <c r="B864" s="1">
        <v>44832</v>
      </c>
      <c r="C864" s="99">
        <v>899.80029300000001</v>
      </c>
      <c r="D864">
        <f t="shared" si="34"/>
        <v>5.763762124141139</v>
      </c>
      <c r="E864">
        <v>2.3073109735695541E-2</v>
      </c>
      <c r="G864">
        <v>857</v>
      </c>
      <c r="H864">
        <f t="shared" ca="1" si="35"/>
        <v>1.5720584546592878E-2</v>
      </c>
    </row>
    <row r="865" spans="2:8" x14ac:dyDescent="0.45">
      <c r="B865" s="1">
        <v>40140</v>
      </c>
      <c r="C865" s="99">
        <v>133.03251599999999</v>
      </c>
      <c r="D865">
        <f t="shared" si="34"/>
        <v>0.55262975703431949</v>
      </c>
      <c r="E865">
        <v>2.3071986437842584E-2</v>
      </c>
      <c r="G865">
        <v>858</v>
      </c>
      <c r="H865">
        <f t="shared" ca="1" si="35"/>
        <v>1.3420394225576249E-2</v>
      </c>
    </row>
    <row r="866" spans="2:8" x14ac:dyDescent="0.45">
      <c r="B866" s="1">
        <v>39353</v>
      </c>
      <c r="C866" s="99">
        <v>85.682060000000007</v>
      </c>
      <c r="D866">
        <f t="shared" si="34"/>
        <v>-0.86802583480655504</v>
      </c>
      <c r="E866">
        <v>2.3063314156372305E-2</v>
      </c>
      <c r="G866">
        <v>859</v>
      </c>
      <c r="H866">
        <f t="shared" ca="1" si="35"/>
        <v>1.9532845758293803E-2</v>
      </c>
    </row>
    <row r="867" spans="2:8" x14ac:dyDescent="0.45">
      <c r="B867" s="1">
        <v>42795</v>
      </c>
      <c r="C867" s="99">
        <v>649.23358199999996</v>
      </c>
      <c r="D867">
        <f t="shared" si="34"/>
        <v>5.8166537314088185</v>
      </c>
      <c r="E867">
        <v>2.3048654934729074E-2</v>
      </c>
      <c r="G867">
        <v>860</v>
      </c>
      <c r="H867">
        <f t="shared" ca="1" si="35"/>
        <v>-9.2842142147886702E-3</v>
      </c>
    </row>
    <row r="868" spans="2:8" x14ac:dyDescent="0.45">
      <c r="B868" s="1">
        <v>39399</v>
      </c>
      <c r="C868" s="99">
        <v>95.242271000000002</v>
      </c>
      <c r="D868">
        <f t="shared" si="34"/>
        <v>8.1604015976652118</v>
      </c>
      <c r="E868">
        <v>2.3037604425303337E-2</v>
      </c>
      <c r="G868">
        <v>861</v>
      </c>
      <c r="H868">
        <f t="shared" ca="1" si="35"/>
        <v>1.6832506370887158E-2</v>
      </c>
    </row>
    <row r="869" spans="2:8" x14ac:dyDescent="0.45">
      <c r="B869" s="1">
        <v>37161</v>
      </c>
      <c r="C869" s="99">
        <v>10.397171999999999</v>
      </c>
      <c r="D869">
        <f t="shared" si="34"/>
        <v>-0.95327337050653782</v>
      </c>
      <c r="E869">
        <v>2.302380446586727E-2</v>
      </c>
      <c r="G869">
        <v>862</v>
      </c>
      <c r="H869">
        <f t="shared" ca="1" si="35"/>
        <v>1.1325284901400534E-2</v>
      </c>
    </row>
    <row r="870" spans="2:8" x14ac:dyDescent="0.45">
      <c r="B870" s="1">
        <v>40806</v>
      </c>
      <c r="C870" s="99">
        <v>222.51063500000001</v>
      </c>
      <c r="D870">
        <f t="shared" si="34"/>
        <v>-0.74119863391418239</v>
      </c>
      <c r="E870">
        <v>2.30200321242362E-2</v>
      </c>
      <c r="G870">
        <v>863</v>
      </c>
      <c r="H870">
        <f t="shared" ca="1" si="35"/>
        <v>1.4545742292936654E-2</v>
      </c>
    </row>
    <row r="871" spans="2:8" x14ac:dyDescent="0.45">
      <c r="B871" s="1">
        <v>44756</v>
      </c>
      <c r="C871" s="99">
        <v>859.77380400000004</v>
      </c>
      <c r="D871">
        <f t="shared" si="34"/>
        <v>-7.9280511893825456E-2</v>
      </c>
      <c r="E871">
        <v>2.2961143336089451E-2</v>
      </c>
      <c r="G871">
        <v>864</v>
      </c>
      <c r="H871">
        <f t="shared" ca="1" si="35"/>
        <v>-3.1140458967007976E-2</v>
      </c>
    </row>
    <row r="872" spans="2:8" x14ac:dyDescent="0.45">
      <c r="B872" s="1">
        <v>42146</v>
      </c>
      <c r="C872" s="99">
        <v>933.80645800000002</v>
      </c>
      <c r="D872">
        <f t="shared" si="34"/>
        <v>605.31940306066474</v>
      </c>
      <c r="E872">
        <v>2.2929981415578782E-2</v>
      </c>
      <c r="G872">
        <v>865</v>
      </c>
      <c r="H872">
        <f t="shared" ca="1" si="35"/>
        <v>-9.9059790018917251E-3</v>
      </c>
    </row>
    <row r="873" spans="2:8" x14ac:dyDescent="0.45">
      <c r="B873" s="1">
        <v>35619</v>
      </c>
      <c r="C873" s="99">
        <v>1.5401229999999999</v>
      </c>
      <c r="D873">
        <f t="shared" si="34"/>
        <v>-0.99618088741262056</v>
      </c>
      <c r="E873">
        <v>2.2891683093614779E-2</v>
      </c>
      <c r="G873">
        <v>866</v>
      </c>
      <c r="H873">
        <f t="shared" ca="1" si="35"/>
        <v>-6.1082918090317809E-3</v>
      </c>
    </row>
    <row r="874" spans="2:8" x14ac:dyDescent="0.45">
      <c r="B874" s="1">
        <v>43787</v>
      </c>
      <c r="C874" s="99">
        <v>403.26724200000001</v>
      </c>
      <c r="D874">
        <f t="shared" si="34"/>
        <v>9.7406828992440779</v>
      </c>
      <c r="E874">
        <v>2.2888911031440085E-2</v>
      </c>
      <c r="G874">
        <v>867</v>
      </c>
      <c r="H874">
        <f t="shared" ca="1" si="35"/>
        <v>-2.2045317222910452E-2</v>
      </c>
    </row>
    <row r="875" spans="2:8" x14ac:dyDescent="0.45">
      <c r="B875" s="1">
        <v>38295</v>
      </c>
      <c r="C875" s="99">
        <v>37.545772999999997</v>
      </c>
      <c r="D875">
        <f t="shared" si="34"/>
        <v>-0.95017174448715558</v>
      </c>
      <c r="E875">
        <v>2.287916589919381E-2</v>
      </c>
      <c r="G875">
        <v>868</v>
      </c>
      <c r="H875">
        <f t="shared" ca="1" si="35"/>
        <v>-4.432809113188118E-2</v>
      </c>
    </row>
    <row r="876" spans="2:8" x14ac:dyDescent="0.45">
      <c r="B876" s="1">
        <v>42394</v>
      </c>
      <c r="C876" s="99">
        <v>753.50366199999996</v>
      </c>
      <c r="D876">
        <f t="shared" si="34"/>
        <v>12.299163538745665</v>
      </c>
      <c r="E876">
        <v>2.2871470031546215E-2</v>
      </c>
      <c r="G876">
        <v>869</v>
      </c>
      <c r="H876">
        <f t="shared" ca="1" si="35"/>
        <v>2.0832157590207605E-2</v>
      </c>
    </row>
    <row r="877" spans="2:8" x14ac:dyDescent="0.45">
      <c r="B877" s="1">
        <v>38748</v>
      </c>
      <c r="C877" s="99">
        <v>56.657974000000003</v>
      </c>
      <c r="D877">
        <f t="shared" si="34"/>
        <v>-0.41491019510726812</v>
      </c>
      <c r="E877">
        <v>2.2859359174652649E-2</v>
      </c>
      <c r="G877">
        <v>870</v>
      </c>
      <c r="H877">
        <f t="shared" ca="1" si="35"/>
        <v>-8.6284952945227377E-3</v>
      </c>
    </row>
    <row r="878" spans="2:8" x14ac:dyDescent="0.45">
      <c r="B878" s="1">
        <v>39224</v>
      </c>
      <c r="C878" s="99">
        <v>96.836371999999997</v>
      </c>
      <c r="D878">
        <f t="shared" si="34"/>
        <v>2.6226404958370058</v>
      </c>
      <c r="E878">
        <v>2.2841463287625485E-2</v>
      </c>
      <c r="G878">
        <v>871</v>
      </c>
      <c r="H878">
        <f t="shared" ca="1" si="35"/>
        <v>-1.7741503937000875E-2</v>
      </c>
    </row>
    <row r="879" spans="2:8" x14ac:dyDescent="0.45">
      <c r="B879" s="1">
        <v>38047</v>
      </c>
      <c r="C879" s="99">
        <v>26.730881</v>
      </c>
      <c r="D879">
        <f t="shared" si="34"/>
        <v>1.5216677513662829</v>
      </c>
      <c r="E879">
        <v>2.283236326257243E-2</v>
      </c>
      <c r="G879">
        <v>872</v>
      </c>
      <c r="H879">
        <f t="shared" ca="1" si="35"/>
        <v>-1.2113702774896332E-2</v>
      </c>
    </row>
    <row r="880" spans="2:8" x14ac:dyDescent="0.45">
      <c r="B880" s="1">
        <v>36634</v>
      </c>
      <c r="C880" s="99">
        <v>10.600477</v>
      </c>
      <c r="D880">
        <f t="shared" si="34"/>
        <v>-0.97637514994502328</v>
      </c>
      <c r="E880">
        <v>2.2821201820655723E-2</v>
      </c>
      <c r="G880">
        <v>873</v>
      </c>
      <c r="H880">
        <f t="shared" ca="1" si="35"/>
        <v>1.6323783694379101E-2</v>
      </c>
    </row>
    <row r="881" spans="2:8" x14ac:dyDescent="0.45">
      <c r="B881" s="1">
        <v>43552</v>
      </c>
      <c r="C881" s="99">
        <v>448.700287</v>
      </c>
      <c r="D881">
        <f t="shared" si="34"/>
        <v>14.754489350698815</v>
      </c>
      <c r="E881">
        <v>2.2803215563601986E-2</v>
      </c>
      <c r="G881">
        <v>874</v>
      </c>
      <c r="H881">
        <f t="shared" ca="1" si="35"/>
        <v>-2.0107523513944472E-2</v>
      </c>
    </row>
    <row r="882" spans="2:8" x14ac:dyDescent="0.45">
      <c r="B882" s="1">
        <v>38035</v>
      </c>
      <c r="C882" s="99">
        <v>28.480789000000001</v>
      </c>
      <c r="D882">
        <f t="shared" si="34"/>
        <v>1.599281165343744</v>
      </c>
      <c r="E882">
        <v>2.2799317716946765E-2</v>
      </c>
      <c r="G882">
        <v>875</v>
      </c>
      <c r="H882">
        <f t="shared" ca="1" si="35"/>
        <v>-2.1671193716605825E-2</v>
      </c>
    </row>
    <row r="883" spans="2:8" x14ac:dyDescent="0.45">
      <c r="B883" s="1">
        <v>37700</v>
      </c>
      <c r="C883" s="99">
        <v>10.957179</v>
      </c>
      <c r="D883">
        <f t="shared" si="34"/>
        <v>-0.95712116124877433</v>
      </c>
      <c r="E883">
        <v>2.2799171804770868E-2</v>
      </c>
      <c r="G883">
        <v>876</v>
      </c>
      <c r="H883">
        <f t="shared" ca="1" si="35"/>
        <v>3.2828915411510728E-2</v>
      </c>
    </row>
    <row r="884" spans="2:8" x14ac:dyDescent="0.45">
      <c r="B884" s="1">
        <v>40942</v>
      </c>
      <c r="C884" s="99">
        <v>255.53814700000001</v>
      </c>
      <c r="D884">
        <f t="shared" si="34"/>
        <v>-6.1888546808125167E-2</v>
      </c>
      <c r="E884">
        <v>2.2798452493199006E-2</v>
      </c>
      <c r="G884">
        <v>877</v>
      </c>
      <c r="H884">
        <f t="shared" ca="1" si="35"/>
        <v>3.525343655595068E-2</v>
      </c>
    </row>
    <row r="885" spans="2:8" x14ac:dyDescent="0.45">
      <c r="B885" s="1">
        <v>41073</v>
      </c>
      <c r="C885" s="99">
        <v>272.39636200000001</v>
      </c>
      <c r="D885">
        <f t="shared" si="34"/>
        <v>5.1588248750933392</v>
      </c>
      <c r="E885">
        <v>2.2766297104052979E-2</v>
      </c>
      <c r="G885">
        <v>878</v>
      </c>
      <c r="H885">
        <f t="shared" ca="1" si="35"/>
        <v>-2.0974648869095738E-2</v>
      </c>
    </row>
    <row r="886" spans="2:8" x14ac:dyDescent="0.45">
      <c r="B886" s="1">
        <v>38341</v>
      </c>
      <c r="C886" s="99">
        <v>44.228625999999998</v>
      </c>
      <c r="D886">
        <f t="shared" si="34"/>
        <v>-0.65798535967927485</v>
      </c>
      <c r="E886">
        <v>2.273795386302635E-2</v>
      </c>
      <c r="G886">
        <v>879</v>
      </c>
      <c r="H886">
        <f t="shared" ca="1" si="35"/>
        <v>-2.0090300228347326E-2</v>
      </c>
    </row>
    <row r="887" spans="2:8" x14ac:dyDescent="0.45">
      <c r="B887" s="1">
        <v>39608</v>
      </c>
      <c r="C887" s="99">
        <v>129.31793200000001</v>
      </c>
      <c r="D887">
        <f t="shared" si="34"/>
        <v>77.892709811476848</v>
      </c>
      <c r="E887">
        <v>2.2721054247717865E-2</v>
      </c>
      <c r="G887">
        <v>880</v>
      </c>
      <c r="H887">
        <f t="shared" ca="1" si="35"/>
        <v>-1.5184782787572609E-2</v>
      </c>
    </row>
    <row r="888" spans="2:8" x14ac:dyDescent="0.45">
      <c r="B888" s="1">
        <v>35291</v>
      </c>
      <c r="C888" s="99">
        <v>1.639162</v>
      </c>
      <c r="D888">
        <f t="shared" si="34"/>
        <v>-0.98797742675806133</v>
      </c>
      <c r="E888">
        <v>2.2709519305399883E-2</v>
      </c>
      <c r="G888">
        <v>881</v>
      </c>
      <c r="H888">
        <f t="shared" ca="1" si="35"/>
        <v>3.2491875998738116E-2</v>
      </c>
    </row>
    <row r="889" spans="2:8" x14ac:dyDescent="0.45">
      <c r="B889" s="1">
        <v>40210</v>
      </c>
      <c r="C889" s="99">
        <v>136.340363</v>
      </c>
      <c r="D889">
        <f t="shared" si="34"/>
        <v>-0.72821286715044242</v>
      </c>
      <c r="E889">
        <v>2.2708186928265484E-2</v>
      </c>
      <c r="G889">
        <v>882</v>
      </c>
      <c r="H889">
        <f t="shared" ca="1" si="35"/>
        <v>1.8331532394457685E-3</v>
      </c>
    </row>
    <row r="890" spans="2:8" x14ac:dyDescent="0.45">
      <c r="B890" s="1">
        <v>43423</v>
      </c>
      <c r="C890" s="99">
        <v>501.64392099999998</v>
      </c>
      <c r="D890">
        <f t="shared" si="34"/>
        <v>47.884788757950759</v>
      </c>
      <c r="E890">
        <v>2.270315991664984E-2</v>
      </c>
      <c r="G890">
        <v>883</v>
      </c>
      <c r="H890">
        <f t="shared" ca="1" si="35"/>
        <v>1.4746233635535837E-2</v>
      </c>
    </row>
    <row r="891" spans="2:8" x14ac:dyDescent="0.45">
      <c r="B891" s="1">
        <v>36887</v>
      </c>
      <c r="C891" s="99">
        <v>10.261759</v>
      </c>
      <c r="D891">
        <f t="shared" si="34"/>
        <v>-0.87223105799003453</v>
      </c>
      <c r="E891">
        <v>2.2698418567345335E-2</v>
      </c>
      <c r="G891">
        <v>884</v>
      </c>
      <c r="H891">
        <f t="shared" ca="1" si="35"/>
        <v>2.7482508065797644E-2</v>
      </c>
    </row>
    <row r="892" spans="2:8" x14ac:dyDescent="0.45">
      <c r="B892" s="1">
        <v>39066</v>
      </c>
      <c r="C892" s="99">
        <v>80.314971999999997</v>
      </c>
      <c r="D892">
        <f t="shared" si="34"/>
        <v>-0.7060957723167598</v>
      </c>
      <c r="E892">
        <v>2.2643094608850056E-2</v>
      </c>
      <c r="G892">
        <v>885</v>
      </c>
      <c r="H892">
        <f t="shared" ca="1" si="35"/>
        <v>8.8320900229683433E-3</v>
      </c>
    </row>
    <row r="893" spans="2:8" x14ac:dyDescent="0.45">
      <c r="B893" s="1">
        <v>41050</v>
      </c>
      <c r="C893" s="99">
        <v>273.26919600000002</v>
      </c>
      <c r="D893">
        <f t="shared" si="34"/>
        <v>0.34795465517906865</v>
      </c>
      <c r="E893">
        <v>2.2604341237819625E-2</v>
      </c>
      <c r="G893">
        <v>886</v>
      </c>
      <c r="H893">
        <f t="shared" ca="1" si="35"/>
        <v>-8.8012595112407083E-3</v>
      </c>
    </row>
    <row r="894" spans="2:8" x14ac:dyDescent="0.45">
      <c r="B894" s="1">
        <v>40623</v>
      </c>
      <c r="C894" s="99">
        <v>202.72877500000001</v>
      </c>
      <c r="D894">
        <f t="shared" si="34"/>
        <v>-0.58711805980021581</v>
      </c>
      <c r="E894">
        <v>2.2544485657343571E-2</v>
      </c>
      <c r="G894">
        <v>887</v>
      </c>
      <c r="H894">
        <f t="shared" ca="1" si="35"/>
        <v>-6.8726634528146011E-3</v>
      </c>
    </row>
    <row r="895" spans="2:8" x14ac:dyDescent="0.45">
      <c r="B895" s="1">
        <v>43077</v>
      </c>
      <c r="C895" s="99">
        <v>491.00906400000002</v>
      </c>
      <c r="D895">
        <f t="shared" si="34"/>
        <v>-4.3882228819651647E-3</v>
      </c>
      <c r="E895">
        <v>2.2533457890187014E-2</v>
      </c>
      <c r="G895">
        <v>888</v>
      </c>
      <c r="H895">
        <f t="shared" ca="1" si="35"/>
        <v>9.8788877214243537E-3</v>
      </c>
    </row>
    <row r="896" spans="2:8" x14ac:dyDescent="0.45">
      <c r="B896" s="1">
        <v>43217</v>
      </c>
      <c r="C896" s="99">
        <v>493.17321800000002</v>
      </c>
      <c r="D896">
        <f t="shared" si="34"/>
        <v>2.4700353702491689</v>
      </c>
      <c r="E896">
        <v>2.2532374045528991E-2</v>
      </c>
      <c r="G896">
        <v>889</v>
      </c>
      <c r="H896">
        <f t="shared" ca="1" si="35"/>
        <v>-3.7483976239126526E-2</v>
      </c>
    </row>
    <row r="897" spans="2:8" x14ac:dyDescent="0.45">
      <c r="B897" s="1">
        <v>40232</v>
      </c>
      <c r="C897" s="99">
        <v>142.12339800000001</v>
      </c>
      <c r="D897">
        <f t="shared" si="34"/>
        <v>0.15757152838288246</v>
      </c>
      <c r="E897">
        <v>2.2529082331948169E-2</v>
      </c>
      <c r="G897">
        <v>890</v>
      </c>
      <c r="H897">
        <f t="shared" ca="1" si="35"/>
        <v>5.4096475865720809E-3</v>
      </c>
    </row>
    <row r="898" spans="2:8" x14ac:dyDescent="0.45">
      <c r="B898" s="1">
        <v>39584</v>
      </c>
      <c r="C898" s="99">
        <v>122.77720600000001</v>
      </c>
      <c r="D898">
        <f t="shared" si="34"/>
        <v>0.39231573912566819</v>
      </c>
      <c r="E898">
        <v>2.2521298417397917E-2</v>
      </c>
      <c r="G898">
        <v>891</v>
      </c>
      <c r="H898">
        <f t="shared" ca="1" si="35"/>
        <v>-2.3540754668893476E-2</v>
      </c>
    </row>
    <row r="899" spans="2:8" x14ac:dyDescent="0.45">
      <c r="B899" s="1">
        <v>39370</v>
      </c>
      <c r="C899" s="99">
        <v>88.182013999999995</v>
      </c>
      <c r="D899">
        <f t="shared" si="34"/>
        <v>37.232572558068348</v>
      </c>
      <c r="E899">
        <v>2.239500589185428E-2</v>
      </c>
      <c r="G899">
        <v>892</v>
      </c>
      <c r="H899">
        <f t="shared" ca="1" si="35"/>
        <v>-2.0642863993107284E-3</v>
      </c>
    </row>
    <row r="900" spans="2:8" x14ac:dyDescent="0.45">
      <c r="B900" s="1">
        <v>36062</v>
      </c>
      <c r="C900" s="99">
        <v>2.3064629999999999</v>
      </c>
      <c r="D900">
        <f t="shared" si="34"/>
        <v>-0.78394627131088312</v>
      </c>
      <c r="E900">
        <v>2.239463603230929E-2</v>
      </c>
      <c r="G900">
        <v>893</v>
      </c>
      <c r="H900">
        <f t="shared" ca="1" si="35"/>
        <v>-1.2376559974866771E-2</v>
      </c>
    </row>
    <row r="901" spans="2:8" x14ac:dyDescent="0.45">
      <c r="B901" s="1">
        <v>37089</v>
      </c>
      <c r="C901" s="99">
        <v>10.675414</v>
      </c>
      <c r="D901">
        <f t="shared" si="34"/>
        <v>-0.82241560177550233</v>
      </c>
      <c r="E901">
        <v>2.2370318910665654E-2</v>
      </c>
      <c r="G901">
        <v>894</v>
      </c>
      <c r="H901">
        <f t="shared" ca="1" si="35"/>
        <v>-2.291760673877112E-3</v>
      </c>
    </row>
    <row r="902" spans="2:8" x14ac:dyDescent="0.45">
      <c r="B902" s="1">
        <v>38750</v>
      </c>
      <c r="C902" s="99">
        <v>60.114593999999997</v>
      </c>
      <c r="D902">
        <f t="shared" si="34"/>
        <v>-0.9260506542502045</v>
      </c>
      <c r="E902">
        <v>2.236488242452328E-2</v>
      </c>
      <c r="G902">
        <v>895</v>
      </c>
      <c r="H902">
        <f t="shared" ca="1" si="35"/>
        <v>-1.8164527851060947E-2</v>
      </c>
    </row>
    <row r="903" spans="2:8" x14ac:dyDescent="0.45">
      <c r="B903" s="1">
        <v>42432</v>
      </c>
      <c r="C903" s="99">
        <v>812.91583300000002</v>
      </c>
      <c r="D903">
        <f t="shared" si="34"/>
        <v>19.727587460862111</v>
      </c>
      <c r="E903">
        <v>2.2363273689732788E-2</v>
      </c>
      <c r="G903">
        <v>896</v>
      </c>
      <c r="H903">
        <f t="shared" ca="1" si="35"/>
        <v>1.3414529702040271E-2</v>
      </c>
    </row>
    <row r="904" spans="2:8" x14ac:dyDescent="0.45">
      <c r="B904" s="1">
        <v>38407</v>
      </c>
      <c r="C904" s="99">
        <v>39.219028000000002</v>
      </c>
      <c r="D904">
        <f t="shared" ref="D904:D967" si="36">C904/C905-1</f>
        <v>-0.70080260431773445</v>
      </c>
      <c r="E904">
        <v>2.2362931673599151E-2</v>
      </c>
      <c r="G904">
        <v>897</v>
      </c>
      <c r="H904">
        <f t="shared" ca="1" si="35"/>
        <v>2.836197060565725E-2</v>
      </c>
    </row>
    <row r="905" spans="2:8" x14ac:dyDescent="0.45">
      <c r="B905" s="1">
        <v>39611</v>
      </c>
      <c r="C905" s="99">
        <v>131.08078</v>
      </c>
      <c r="D905">
        <f t="shared" si="36"/>
        <v>0.65240040615427497</v>
      </c>
      <c r="E905">
        <v>2.2337767921894569E-2</v>
      </c>
      <c r="G905">
        <v>898</v>
      </c>
      <c r="H905">
        <f t="shared" ref="H905:H968" ca="1" si="37">_xlfn.NORM.INV(RAND(),N$10,N$11)</f>
        <v>1.3867418290920031E-2</v>
      </c>
    </row>
    <row r="906" spans="2:8" x14ac:dyDescent="0.45">
      <c r="B906" s="1">
        <v>39035</v>
      </c>
      <c r="C906" s="99">
        <v>79.327492000000007</v>
      </c>
      <c r="D906">
        <f t="shared" si="36"/>
        <v>-0.90647024540986243</v>
      </c>
      <c r="E906">
        <v>2.2337300629224677E-2</v>
      </c>
      <c r="G906">
        <v>899</v>
      </c>
      <c r="H906">
        <f t="shared" ca="1" si="37"/>
        <v>1.8863105311346662E-3</v>
      </c>
    </row>
    <row r="907" spans="2:8" x14ac:dyDescent="0.45">
      <c r="B907" s="1">
        <v>42304</v>
      </c>
      <c r="C907" s="99">
        <v>848.152466</v>
      </c>
      <c r="D907">
        <f t="shared" si="36"/>
        <v>8.9726823022835784</v>
      </c>
      <c r="E907">
        <v>2.2333617215361867E-2</v>
      </c>
      <c r="G907">
        <v>900</v>
      </c>
      <c r="H907">
        <f t="shared" ca="1" si="37"/>
        <v>-2.0131028437238557E-2</v>
      </c>
    </row>
    <row r="908" spans="2:8" x14ac:dyDescent="0.45">
      <c r="B908" s="1">
        <v>39052</v>
      </c>
      <c r="C908" s="99">
        <v>85.047577000000004</v>
      </c>
      <c r="D908">
        <f t="shared" si="36"/>
        <v>-0.90780803527298937</v>
      </c>
      <c r="E908">
        <v>2.2311855662233926E-2</v>
      </c>
      <c r="G908">
        <v>901</v>
      </c>
      <c r="H908">
        <f t="shared" ca="1" si="37"/>
        <v>2.9627023988569399E-2</v>
      </c>
    </row>
    <row r="909" spans="2:8" x14ac:dyDescent="0.45">
      <c r="B909" s="1">
        <v>44672</v>
      </c>
      <c r="C909" s="99">
        <v>922.50531000000001</v>
      </c>
      <c r="D909">
        <f t="shared" si="36"/>
        <v>0.92717258195324215</v>
      </c>
      <c r="E909">
        <v>2.2306413586826723E-2</v>
      </c>
      <c r="G909">
        <v>902</v>
      </c>
      <c r="H909">
        <f t="shared" ca="1" si="37"/>
        <v>1.8481003951743555E-2</v>
      </c>
    </row>
    <row r="910" spans="2:8" x14ac:dyDescent="0.45">
      <c r="B910" s="1">
        <v>43179</v>
      </c>
      <c r="C910" s="99">
        <v>478.683289</v>
      </c>
      <c r="D910">
        <f t="shared" si="36"/>
        <v>14.845922895688444</v>
      </c>
      <c r="E910">
        <v>2.2304837008892742E-2</v>
      </c>
      <c r="G910">
        <v>903</v>
      </c>
      <c r="H910">
        <f t="shared" ca="1" si="37"/>
        <v>-2.9842516141298833E-2</v>
      </c>
    </row>
    <row r="911" spans="2:8" x14ac:dyDescent="0.45">
      <c r="B911" s="1">
        <v>38107</v>
      </c>
      <c r="C911" s="99">
        <v>30.208608999999999</v>
      </c>
      <c r="D911">
        <f t="shared" si="36"/>
        <v>-0.87563658495362939</v>
      </c>
      <c r="E911">
        <v>2.2301098965062716E-2</v>
      </c>
      <c r="G911">
        <v>904</v>
      </c>
      <c r="H911">
        <f t="shared" ca="1" si="37"/>
        <v>-1.625559653339452E-2</v>
      </c>
    </row>
    <row r="912" spans="2:8" x14ac:dyDescent="0.45">
      <c r="B912" s="1">
        <v>40935</v>
      </c>
      <c r="C912" s="99">
        <v>242.905914</v>
      </c>
      <c r="D912">
        <f t="shared" si="36"/>
        <v>-0.58036823040282393</v>
      </c>
      <c r="E912">
        <v>2.2231082558316961E-2</v>
      </c>
      <c r="G912">
        <v>905</v>
      </c>
      <c r="H912">
        <f t="shared" ca="1" si="37"/>
        <v>1.8816854276227864E-2</v>
      </c>
    </row>
    <row r="913" spans="2:8" x14ac:dyDescent="0.45">
      <c r="B913" s="1">
        <v>41689</v>
      </c>
      <c r="C913" s="99">
        <v>578.854919</v>
      </c>
      <c r="D913">
        <f t="shared" si="36"/>
        <v>3.9914625648027613E-2</v>
      </c>
      <c r="E913">
        <v>2.2222439589683729E-2</v>
      </c>
      <c r="G913">
        <v>906</v>
      </c>
      <c r="H913">
        <f t="shared" ca="1" si="37"/>
        <v>1.4734779640580682E-2</v>
      </c>
    </row>
    <row r="914" spans="2:8" x14ac:dyDescent="0.45">
      <c r="B914" s="1">
        <v>43108</v>
      </c>
      <c r="C914" s="99">
        <v>556.63696300000004</v>
      </c>
      <c r="D914">
        <f t="shared" si="36"/>
        <v>0.31806992658634403</v>
      </c>
      <c r="E914">
        <v>2.2203252096495651E-2</v>
      </c>
      <c r="G914">
        <v>907</v>
      </c>
      <c r="H914">
        <f t="shared" ca="1" si="37"/>
        <v>2.1383201513707421E-2</v>
      </c>
    </row>
    <row r="915" spans="2:8" x14ac:dyDescent="0.45">
      <c r="B915" s="1">
        <v>43833</v>
      </c>
      <c r="C915" s="99">
        <v>422.312164</v>
      </c>
      <c r="D915">
        <f t="shared" si="36"/>
        <v>5.7385069641093809</v>
      </c>
      <c r="E915">
        <v>2.2186493655310446E-2</v>
      </c>
      <c r="G915">
        <v>908</v>
      </c>
      <c r="H915">
        <f t="shared" ca="1" si="37"/>
        <v>2.0225087552866741E-2</v>
      </c>
    </row>
    <row r="916" spans="2:8" x14ac:dyDescent="0.45">
      <c r="B916" s="1">
        <v>38923</v>
      </c>
      <c r="C916" s="99">
        <v>62.671474000000003</v>
      </c>
      <c r="D916">
        <f t="shared" si="36"/>
        <v>-0.87507105453210188</v>
      </c>
      <c r="E916">
        <v>2.2179601327363629E-2</v>
      </c>
      <c r="G916">
        <v>909</v>
      </c>
      <c r="H916">
        <f t="shared" ca="1" si="37"/>
        <v>3.112831785820562E-2</v>
      </c>
    </row>
    <row r="917" spans="2:8" x14ac:dyDescent="0.45">
      <c r="B917" s="1">
        <v>44092</v>
      </c>
      <c r="C917" s="99">
        <v>501.65695199999999</v>
      </c>
      <c r="D917">
        <f t="shared" si="36"/>
        <v>1.3010992698632697</v>
      </c>
      <c r="E917">
        <v>2.2167986727098743E-2</v>
      </c>
      <c r="G917">
        <v>910</v>
      </c>
      <c r="H917">
        <f t="shared" ca="1" si="37"/>
        <v>2.188285787584817E-2</v>
      </c>
    </row>
    <row r="918" spans="2:8" x14ac:dyDescent="0.45">
      <c r="B918" s="1">
        <v>40700</v>
      </c>
      <c r="C918" s="99">
        <v>218.00752299999999</v>
      </c>
      <c r="D918">
        <f t="shared" si="36"/>
        <v>0.34424406047143297</v>
      </c>
      <c r="E918">
        <v>2.2132028382708002E-2</v>
      </c>
      <c r="G918">
        <v>911</v>
      </c>
      <c r="H918">
        <f t="shared" ca="1" si="37"/>
        <v>1.1635070347453617E-2</v>
      </c>
    </row>
    <row r="919" spans="2:8" x14ac:dyDescent="0.45">
      <c r="B919" s="1">
        <v>40268</v>
      </c>
      <c r="C919" s="99">
        <v>162.178528</v>
      </c>
      <c r="D919">
        <f t="shared" si="36"/>
        <v>-0.78389736105475571</v>
      </c>
      <c r="E919">
        <v>2.2130891370008454E-2</v>
      </c>
      <c r="G919">
        <v>912</v>
      </c>
      <c r="H919">
        <f t="shared" ca="1" si="37"/>
        <v>5.1398782975165175E-2</v>
      </c>
    </row>
    <row r="920" spans="2:8" x14ac:dyDescent="0.45">
      <c r="B920" s="1">
        <v>42576</v>
      </c>
      <c r="C920" s="99">
        <v>750.46991000000003</v>
      </c>
      <c r="D920">
        <f t="shared" si="36"/>
        <v>0.10403613383138022</v>
      </c>
      <c r="E920">
        <v>2.2120437977305007E-2</v>
      </c>
      <c r="G920">
        <v>913</v>
      </c>
      <c r="H920">
        <f t="shared" ca="1" si="37"/>
        <v>1.3373480537108112E-2</v>
      </c>
    </row>
    <row r="921" spans="2:8" x14ac:dyDescent="0.45">
      <c r="B921" s="1">
        <v>44406</v>
      </c>
      <c r="C921" s="99">
        <v>679.75122099999999</v>
      </c>
      <c r="D921">
        <f t="shared" si="36"/>
        <v>-8.8034796531637927E-2</v>
      </c>
      <c r="E921">
        <v>2.2099358840742545E-2</v>
      </c>
      <c r="G921">
        <v>914</v>
      </c>
      <c r="H921">
        <f t="shared" ca="1" si="37"/>
        <v>-1.5534781723107488E-2</v>
      </c>
    </row>
    <row r="922" spans="2:8" x14ac:dyDescent="0.45">
      <c r="B922" s="1">
        <v>41864</v>
      </c>
      <c r="C922" s="99">
        <v>745.36968999999999</v>
      </c>
      <c r="D922">
        <f t="shared" si="36"/>
        <v>0.49525755189632337</v>
      </c>
      <c r="E922">
        <v>2.2094896070333103E-2</v>
      </c>
      <c r="G922">
        <v>915</v>
      </c>
      <c r="H922">
        <f t="shared" ca="1" si="37"/>
        <v>2.0245671544958849E-2</v>
      </c>
    </row>
    <row r="923" spans="2:8" x14ac:dyDescent="0.45">
      <c r="B923" s="1">
        <v>43087</v>
      </c>
      <c r="C923" s="99">
        <v>498.48916600000001</v>
      </c>
      <c r="D923">
        <f t="shared" si="36"/>
        <v>15.648825684542953</v>
      </c>
      <c r="E923">
        <v>2.2089327172595929E-2</v>
      </c>
      <c r="G923">
        <v>916</v>
      </c>
      <c r="H923">
        <f t="shared" ca="1" si="37"/>
        <v>2.8962850496654577E-2</v>
      </c>
    </row>
    <row r="924" spans="2:8" x14ac:dyDescent="0.45">
      <c r="B924" s="1">
        <v>38131</v>
      </c>
      <c r="C924" s="99">
        <v>29.941400999999999</v>
      </c>
      <c r="D924">
        <f t="shared" si="36"/>
        <v>-0.9681621522562146</v>
      </c>
      <c r="E924">
        <v>2.2083863894293287E-2</v>
      </c>
      <c r="G924">
        <v>917</v>
      </c>
      <c r="H924">
        <f t="shared" ca="1" si="37"/>
        <v>1.0734649664168193E-2</v>
      </c>
    </row>
    <row r="925" spans="2:8" x14ac:dyDescent="0.45">
      <c r="B925" s="1">
        <v>45070</v>
      </c>
      <c r="C925" s="99">
        <v>940.43420400000002</v>
      </c>
      <c r="D925">
        <f t="shared" si="36"/>
        <v>18.983211737801749</v>
      </c>
      <c r="E925">
        <v>2.2058934502340977E-2</v>
      </c>
      <c r="G925">
        <v>918</v>
      </c>
      <c r="H925">
        <f t="shared" ca="1" si="37"/>
        <v>-2.8253695427512538E-2</v>
      </c>
    </row>
    <row r="926" spans="2:8" x14ac:dyDescent="0.45">
      <c r="B926" s="1">
        <v>38530</v>
      </c>
      <c r="C926" s="99">
        <v>47.061214</v>
      </c>
      <c r="D926">
        <f t="shared" si="36"/>
        <v>-0.86184596518397938</v>
      </c>
      <c r="E926">
        <v>2.2058542637277911E-2</v>
      </c>
      <c r="G926">
        <v>919</v>
      </c>
      <c r="H926">
        <f t="shared" ca="1" si="37"/>
        <v>-1.5535875438797704E-2</v>
      </c>
    </row>
    <row r="927" spans="2:8" x14ac:dyDescent="0.45">
      <c r="B927" s="1">
        <v>41261</v>
      </c>
      <c r="C927" s="99">
        <v>340.64306599999998</v>
      </c>
      <c r="D927">
        <f t="shared" si="36"/>
        <v>28.592333826737157</v>
      </c>
      <c r="E927">
        <v>2.2051369932556186E-2</v>
      </c>
      <c r="G927">
        <v>920</v>
      </c>
      <c r="H927">
        <f t="shared" ca="1" si="37"/>
        <v>1.3469681032031678E-2</v>
      </c>
    </row>
    <row r="928" spans="2:8" x14ac:dyDescent="0.45">
      <c r="B928" s="1">
        <v>37649</v>
      </c>
      <c r="C928" s="99">
        <v>11.511193</v>
      </c>
      <c r="D928">
        <f t="shared" si="36"/>
        <v>-0.9855602461925832</v>
      </c>
      <c r="E928">
        <v>2.203822310921888E-2</v>
      </c>
      <c r="G928">
        <v>921</v>
      </c>
      <c r="H928">
        <f t="shared" ca="1" si="37"/>
        <v>5.1301659621987017E-2</v>
      </c>
    </row>
    <row r="929" spans="2:8" x14ac:dyDescent="0.45">
      <c r="B929" s="1">
        <v>42409</v>
      </c>
      <c r="C929" s="99">
        <v>797.18762200000003</v>
      </c>
      <c r="D929">
        <f t="shared" si="36"/>
        <v>609.08634248630119</v>
      </c>
      <c r="E929">
        <v>2.2018698883945031E-2</v>
      </c>
      <c r="G929">
        <v>922</v>
      </c>
      <c r="H929">
        <f t="shared" ca="1" si="37"/>
        <v>-1.1078111001953821E-2</v>
      </c>
    </row>
    <row r="930" spans="2:8" x14ac:dyDescent="0.45">
      <c r="B930" s="1">
        <v>35405</v>
      </c>
      <c r="C930" s="99">
        <v>1.3066800000000001</v>
      </c>
      <c r="D930">
        <f t="shared" si="36"/>
        <v>-0.9951407423684101</v>
      </c>
      <c r="E930">
        <v>2.2009479562626222E-2</v>
      </c>
      <c r="G930">
        <v>923</v>
      </c>
      <c r="H930">
        <f t="shared" ca="1" si="37"/>
        <v>1.5695292793503912E-3</v>
      </c>
    </row>
    <row r="931" spans="2:8" x14ac:dyDescent="0.45">
      <c r="B931" s="1">
        <v>41012</v>
      </c>
      <c r="C931" s="99">
        <v>268.90527300000002</v>
      </c>
      <c r="D931">
        <f t="shared" si="36"/>
        <v>32.741448329228774</v>
      </c>
      <c r="E931">
        <v>2.1997178050901622E-2</v>
      </c>
      <c r="G931">
        <v>924</v>
      </c>
      <c r="H931">
        <f t="shared" ca="1" si="37"/>
        <v>-3.2318343363519263E-2</v>
      </c>
    </row>
    <row r="932" spans="2:8" x14ac:dyDescent="0.45">
      <c r="B932" s="1">
        <v>36664</v>
      </c>
      <c r="C932" s="99">
        <v>7.9695830000000001</v>
      </c>
      <c r="D932">
        <f t="shared" si="36"/>
        <v>-0.98605387963920876</v>
      </c>
      <c r="E932">
        <v>2.1967553332955525E-2</v>
      </c>
      <c r="G932">
        <v>925</v>
      </c>
      <c r="H932">
        <f t="shared" ca="1" si="37"/>
        <v>3.3615676633045953E-2</v>
      </c>
    </row>
    <row r="933" spans="2:8" x14ac:dyDescent="0.45">
      <c r="B933" s="1">
        <v>44277</v>
      </c>
      <c r="C933" s="99">
        <v>571.45519999999999</v>
      </c>
      <c r="D933">
        <f t="shared" si="36"/>
        <v>347.75558037417113</v>
      </c>
      <c r="E933">
        <v>2.1960969722670365E-2</v>
      </c>
      <c r="G933">
        <v>926</v>
      </c>
      <c r="H933">
        <f t="shared" ca="1" si="37"/>
        <v>-2.0127696988493904E-3</v>
      </c>
    </row>
    <row r="934" spans="2:8" x14ac:dyDescent="0.45">
      <c r="B934" s="1">
        <v>35621</v>
      </c>
      <c r="C934" s="99">
        <v>1.638555</v>
      </c>
      <c r="D934">
        <f t="shared" si="36"/>
        <v>-0.99729297651944693</v>
      </c>
      <c r="E934">
        <v>2.1882583177577075E-2</v>
      </c>
      <c r="G934">
        <v>927</v>
      </c>
      <c r="H934">
        <f t="shared" ca="1" si="37"/>
        <v>-3.6990976253677274E-4</v>
      </c>
    </row>
    <row r="935" spans="2:8" x14ac:dyDescent="0.45">
      <c r="B935" s="1">
        <v>44265</v>
      </c>
      <c r="C935" s="99">
        <v>605.29766800000004</v>
      </c>
      <c r="D935">
        <f t="shared" si="36"/>
        <v>4.3826595527190984</v>
      </c>
      <c r="E935">
        <v>2.187397451352413E-2</v>
      </c>
      <c r="G935">
        <v>928</v>
      </c>
      <c r="H935">
        <f t="shared" ca="1" si="37"/>
        <v>3.0441849564246285E-2</v>
      </c>
    </row>
    <row r="936" spans="2:8" x14ac:dyDescent="0.45">
      <c r="B936" s="1">
        <v>39519</v>
      </c>
      <c r="C936" s="99">
        <v>112.45327</v>
      </c>
      <c r="D936">
        <f t="shared" si="36"/>
        <v>-0.85157765683631881</v>
      </c>
      <c r="E936">
        <v>2.1869832017481272E-2</v>
      </c>
      <c r="G936">
        <v>929</v>
      </c>
      <c r="H936">
        <f t="shared" ca="1" si="37"/>
        <v>-2.2060768190923789E-2</v>
      </c>
    </row>
    <row r="937" spans="2:8" x14ac:dyDescent="0.45">
      <c r="B937" s="1">
        <v>42459</v>
      </c>
      <c r="C937" s="99">
        <v>757.65728799999999</v>
      </c>
      <c r="D937">
        <f t="shared" si="36"/>
        <v>-1.6657584999854258E-2</v>
      </c>
      <c r="E937">
        <v>2.1841816869360375E-2</v>
      </c>
      <c r="G937">
        <v>930</v>
      </c>
      <c r="H937">
        <f t="shared" ca="1" si="37"/>
        <v>1.5261633481629096E-2</v>
      </c>
    </row>
    <row r="938" spans="2:8" x14ac:dyDescent="0.45">
      <c r="B938" s="1">
        <v>42579</v>
      </c>
      <c r="C938" s="99">
        <v>770.49182099999996</v>
      </c>
      <c r="D938">
        <f t="shared" si="36"/>
        <v>0.89228288688228852</v>
      </c>
      <c r="E938">
        <v>2.17229069413436E-2</v>
      </c>
      <c r="G938">
        <v>931</v>
      </c>
      <c r="H938">
        <f t="shared" ca="1" si="37"/>
        <v>1.5421468211133134E-2</v>
      </c>
    </row>
    <row r="939" spans="2:8" x14ac:dyDescent="0.45">
      <c r="B939" s="1">
        <v>43446</v>
      </c>
      <c r="C939" s="99">
        <v>407.17581200000001</v>
      </c>
      <c r="D939">
        <f t="shared" si="36"/>
        <v>-0.31051658343205479</v>
      </c>
      <c r="E939">
        <v>2.1667190017835125E-2</v>
      </c>
      <c r="G939">
        <v>932</v>
      </c>
      <c r="H939">
        <f t="shared" ca="1" si="37"/>
        <v>-3.5468807062434125E-2</v>
      </c>
    </row>
    <row r="940" spans="2:8" x14ac:dyDescent="0.45">
      <c r="B940" s="1">
        <v>44287</v>
      </c>
      <c r="C940" s="99">
        <v>590.55200200000002</v>
      </c>
      <c r="D940">
        <f t="shared" si="36"/>
        <v>7.9541284684659193</v>
      </c>
      <c r="E940">
        <v>2.1662756407223815E-2</v>
      </c>
      <c r="G940">
        <v>933</v>
      </c>
      <c r="H940">
        <f t="shared" ca="1" si="37"/>
        <v>-2.094484765623407E-2</v>
      </c>
    </row>
    <row r="941" spans="2:8" x14ac:dyDescent="0.45">
      <c r="B941" s="1">
        <v>38793</v>
      </c>
      <c r="C941" s="99">
        <v>65.953040999999999</v>
      </c>
      <c r="D941">
        <f t="shared" si="36"/>
        <v>-0.87783074212553425</v>
      </c>
      <c r="E941">
        <v>2.1632199903647287E-2</v>
      </c>
      <c r="G941">
        <v>934</v>
      </c>
      <c r="H941">
        <f t="shared" ca="1" si="37"/>
        <v>-2.7854458067572325E-2</v>
      </c>
    </row>
    <row r="942" spans="2:8" x14ac:dyDescent="0.45">
      <c r="B942" s="1">
        <v>41543</v>
      </c>
      <c r="C942" s="99">
        <v>539.84973100000002</v>
      </c>
      <c r="D942">
        <f t="shared" si="36"/>
        <v>0.44011330710975116</v>
      </c>
      <c r="E942">
        <v>2.1616710716911403E-2</v>
      </c>
      <c r="G942">
        <v>935</v>
      </c>
      <c r="H942">
        <f t="shared" ca="1" si="37"/>
        <v>-1.1150782385580283E-2</v>
      </c>
    </row>
    <row r="943" spans="2:8" x14ac:dyDescent="0.45">
      <c r="B943" s="1">
        <v>43752</v>
      </c>
      <c r="C943" s="99">
        <v>374.86615</v>
      </c>
      <c r="D943">
        <f t="shared" si="36"/>
        <v>-0.43237588666512827</v>
      </c>
      <c r="E943">
        <v>2.1615278834054674E-2</v>
      </c>
      <c r="G943">
        <v>936</v>
      </c>
      <c r="H943">
        <f t="shared" ca="1" si="37"/>
        <v>-1.4515371428701684E-2</v>
      </c>
    </row>
    <row r="944" spans="2:8" x14ac:dyDescent="0.45">
      <c r="B944" s="1">
        <v>44390</v>
      </c>
      <c r="C944" s="99">
        <v>660.41265899999996</v>
      </c>
      <c r="D944">
        <f t="shared" si="36"/>
        <v>1.5991164385662335</v>
      </c>
      <c r="E944">
        <v>2.1613908590313757E-2</v>
      </c>
      <c r="G944">
        <v>937</v>
      </c>
      <c r="H944">
        <f t="shared" ca="1" si="37"/>
        <v>-6.8563082408671944E-3</v>
      </c>
    </row>
    <row r="945" spans="2:8" x14ac:dyDescent="0.45">
      <c r="B945" s="1">
        <v>40952</v>
      </c>
      <c r="C945" s="99">
        <v>254.091217</v>
      </c>
      <c r="D945">
        <f t="shared" si="36"/>
        <v>3.5630184507117173</v>
      </c>
      <c r="E945">
        <v>2.1608654457422105E-2</v>
      </c>
      <c r="G945">
        <v>938</v>
      </c>
      <c r="H945">
        <f t="shared" ca="1" si="37"/>
        <v>1.429997849639667E-2</v>
      </c>
    </row>
    <row r="946" spans="2:8" x14ac:dyDescent="0.45">
      <c r="B946" s="1">
        <v>38694</v>
      </c>
      <c r="C946" s="99">
        <v>55.684897999999997</v>
      </c>
      <c r="D946">
        <f t="shared" si="36"/>
        <v>-0.89446368757582728</v>
      </c>
      <c r="E946">
        <v>2.1586585120846991E-2</v>
      </c>
      <c r="G946">
        <v>939</v>
      </c>
      <c r="H946">
        <f t="shared" ca="1" si="37"/>
        <v>-2.0564243740855824E-2</v>
      </c>
    </row>
    <row r="947" spans="2:8" x14ac:dyDescent="0.45">
      <c r="B947" s="1">
        <v>41625</v>
      </c>
      <c r="C947" s="99">
        <v>527.63732900000002</v>
      </c>
      <c r="D947">
        <f t="shared" si="36"/>
        <v>0.11866595632022392</v>
      </c>
      <c r="E947">
        <v>2.1576838589821845E-2</v>
      </c>
      <c r="G947">
        <v>940</v>
      </c>
      <c r="H947">
        <f t="shared" ca="1" si="37"/>
        <v>5.0520473474107881E-2</v>
      </c>
    </row>
    <row r="948" spans="2:8" x14ac:dyDescent="0.45">
      <c r="B948" s="1">
        <v>44041</v>
      </c>
      <c r="C948" s="99">
        <v>471.66656499999999</v>
      </c>
      <c r="D948">
        <f t="shared" si="36"/>
        <v>2.8043595065661306</v>
      </c>
      <c r="E948">
        <v>2.1549977554087496E-2</v>
      </c>
      <c r="G948">
        <v>941</v>
      </c>
      <c r="H948">
        <f t="shared" ca="1" si="37"/>
        <v>-2.5440534634545528E-2</v>
      </c>
    </row>
    <row r="949" spans="2:8" x14ac:dyDescent="0.45">
      <c r="B949" s="1">
        <v>39651</v>
      </c>
      <c r="C949" s="99">
        <v>123.98054500000001</v>
      </c>
      <c r="D949">
        <f t="shared" si="36"/>
        <v>-0.76935423530892788</v>
      </c>
      <c r="E949">
        <v>2.1549802393850293E-2</v>
      </c>
      <c r="G949">
        <v>942</v>
      </c>
      <c r="H949">
        <f t="shared" ca="1" si="37"/>
        <v>3.6086117428893949E-2</v>
      </c>
    </row>
    <row r="950" spans="2:8" x14ac:dyDescent="0.45">
      <c r="B950" s="1">
        <v>43266</v>
      </c>
      <c r="C950" s="99">
        <v>537.53662099999997</v>
      </c>
      <c r="D950">
        <f t="shared" si="36"/>
        <v>9.7605290208311448</v>
      </c>
      <c r="E950">
        <v>2.1546785185133421E-2</v>
      </c>
      <c r="G950">
        <v>943</v>
      </c>
      <c r="H950">
        <f t="shared" ca="1" si="37"/>
        <v>2.211113032635071E-2</v>
      </c>
    </row>
    <row r="951" spans="2:8" x14ac:dyDescent="0.45">
      <c r="B951" s="1">
        <v>38541</v>
      </c>
      <c r="C951" s="99">
        <v>49.954478999999999</v>
      </c>
      <c r="D951">
        <f t="shared" si="36"/>
        <v>27.936824324911417</v>
      </c>
      <c r="E951">
        <v>2.1514311635315586E-2</v>
      </c>
      <c r="G951">
        <v>944</v>
      </c>
      <c r="H951">
        <f t="shared" ca="1" si="37"/>
        <v>-3.8106895173093618E-2</v>
      </c>
    </row>
    <row r="952" spans="2:8" x14ac:dyDescent="0.45">
      <c r="B952" s="1">
        <v>35222</v>
      </c>
      <c r="C952" s="99">
        <v>1.726329</v>
      </c>
      <c r="D952">
        <f t="shared" si="36"/>
        <v>-0.99607377542924014</v>
      </c>
      <c r="E952">
        <v>2.1504911875009691E-2</v>
      </c>
      <c r="G952">
        <v>945</v>
      </c>
      <c r="H952">
        <f t="shared" ca="1" si="37"/>
        <v>2.0730516636704052E-2</v>
      </c>
    </row>
    <row r="953" spans="2:8" x14ac:dyDescent="0.45">
      <c r="B953" s="1">
        <v>42969</v>
      </c>
      <c r="C953" s="99">
        <v>439.69186400000001</v>
      </c>
      <c r="D953">
        <f t="shared" si="36"/>
        <v>36.264795126281427</v>
      </c>
      <c r="E953">
        <v>2.1496064448064622E-2</v>
      </c>
      <c r="G953">
        <v>946</v>
      </c>
      <c r="H953">
        <f t="shared" ca="1" si="37"/>
        <v>2.2764334520932156E-2</v>
      </c>
    </row>
    <row r="954" spans="2:8" x14ac:dyDescent="0.45">
      <c r="B954" s="1">
        <v>37495</v>
      </c>
      <c r="C954" s="99">
        <v>11.799122000000001</v>
      </c>
      <c r="D954">
        <f t="shared" si="36"/>
        <v>-0.95025392224204752</v>
      </c>
      <c r="E954">
        <v>2.1488700282263684E-2</v>
      </c>
      <c r="G954">
        <v>947</v>
      </c>
      <c r="H954">
        <f t="shared" ca="1" si="37"/>
        <v>-5.9108289482993261E-3</v>
      </c>
    </row>
    <row r="955" spans="2:8" x14ac:dyDescent="0.45">
      <c r="B955" s="1">
        <v>40918</v>
      </c>
      <c r="C955" s="99">
        <v>237.186981</v>
      </c>
      <c r="D955">
        <f t="shared" si="36"/>
        <v>-0.70745533320199105</v>
      </c>
      <c r="E955">
        <v>2.1464018987664035E-2</v>
      </c>
      <c r="G955">
        <v>948</v>
      </c>
      <c r="H955">
        <f t="shared" ca="1" si="37"/>
        <v>3.2807092409606387E-2</v>
      </c>
    </row>
    <row r="956" spans="2:8" x14ac:dyDescent="0.45">
      <c r="B956" s="1">
        <v>41948</v>
      </c>
      <c r="C956" s="99">
        <v>810.77185099999997</v>
      </c>
      <c r="D956">
        <f t="shared" si="36"/>
        <v>0.6702842155865032</v>
      </c>
      <c r="E956">
        <v>2.1388617695770717E-2</v>
      </c>
      <c r="G956">
        <v>949</v>
      </c>
      <c r="H956">
        <f t="shared" ca="1" si="37"/>
        <v>-2.5257507978095242E-2</v>
      </c>
    </row>
    <row r="957" spans="2:8" x14ac:dyDescent="0.45">
      <c r="B957" s="1">
        <v>44089</v>
      </c>
      <c r="C957" s="99">
        <v>485.409515</v>
      </c>
      <c r="D957">
        <f t="shared" si="36"/>
        <v>4.9282874353571033</v>
      </c>
      <c r="E957">
        <v>2.1379563379569033E-2</v>
      </c>
      <c r="G957">
        <v>950</v>
      </c>
      <c r="H957">
        <f t="shared" ca="1" si="37"/>
        <v>3.8695610775568668E-3</v>
      </c>
    </row>
    <row r="958" spans="2:8" x14ac:dyDescent="0.45">
      <c r="B958" s="1">
        <v>39043</v>
      </c>
      <c r="C958" s="99">
        <v>81.880225999999993</v>
      </c>
      <c r="D958">
        <f t="shared" si="36"/>
        <v>41.764198505137379</v>
      </c>
      <c r="E958">
        <v>2.1364687396345783E-2</v>
      </c>
      <c r="G958">
        <v>951</v>
      </c>
      <c r="H958">
        <f t="shared" ca="1" si="37"/>
        <v>-5.5641270468664586E-2</v>
      </c>
    </row>
    <row r="959" spans="2:8" x14ac:dyDescent="0.45">
      <c r="B959" s="1">
        <v>36005</v>
      </c>
      <c r="C959" s="99">
        <v>1.9146909999999999</v>
      </c>
      <c r="D959">
        <f t="shared" si="36"/>
        <v>-0.99649870069037361</v>
      </c>
      <c r="E959">
        <v>2.1355918099107196E-2</v>
      </c>
      <c r="G959">
        <v>952</v>
      </c>
      <c r="H959">
        <f t="shared" ca="1" si="37"/>
        <v>4.7480994107718333E-2</v>
      </c>
    </row>
    <row r="960" spans="2:8" x14ac:dyDescent="0.45">
      <c r="B960" s="1">
        <v>43104</v>
      </c>
      <c r="C960" s="99">
        <v>546.85156300000006</v>
      </c>
      <c r="D960">
        <f t="shared" si="36"/>
        <v>44.685584908737283</v>
      </c>
      <c r="E960">
        <v>2.1351376821144852E-2</v>
      </c>
      <c r="G960">
        <v>953</v>
      </c>
      <c r="H960">
        <f t="shared" ca="1" si="37"/>
        <v>3.056262250708866E-2</v>
      </c>
    </row>
    <row r="961" spans="2:8" x14ac:dyDescent="0.45">
      <c r="B961" s="1">
        <v>37635</v>
      </c>
      <c r="C961" s="99">
        <v>11.969893000000001</v>
      </c>
      <c r="D961">
        <f t="shared" si="36"/>
        <v>-0.92649051380464298</v>
      </c>
      <c r="E961">
        <v>2.1348769233867193E-2</v>
      </c>
      <c r="G961">
        <v>954</v>
      </c>
      <c r="H961">
        <f t="shared" ca="1" si="37"/>
        <v>9.214605170520267E-3</v>
      </c>
    </row>
    <row r="962" spans="2:8" x14ac:dyDescent="0.45">
      <c r="B962" s="1">
        <v>40352</v>
      </c>
      <c r="C962" s="99">
        <v>162.83467099999999</v>
      </c>
      <c r="D962">
        <f t="shared" si="36"/>
        <v>-0.26226092115419708</v>
      </c>
      <c r="E962">
        <v>2.1343689460010307E-2</v>
      </c>
      <c r="G962">
        <v>955</v>
      </c>
      <c r="H962">
        <f t="shared" ca="1" si="37"/>
        <v>-2.8030267016789193E-2</v>
      </c>
    </row>
    <row r="963" spans="2:8" x14ac:dyDescent="0.45">
      <c r="B963" s="1">
        <v>40772</v>
      </c>
      <c r="C963" s="99">
        <v>220.72122200000001</v>
      </c>
      <c r="D963">
        <f t="shared" si="36"/>
        <v>1.2204702928433204</v>
      </c>
      <c r="E963">
        <v>2.1314666329179444E-2</v>
      </c>
      <c r="G963">
        <v>956</v>
      </c>
      <c r="H963">
        <f t="shared" ca="1" si="37"/>
        <v>1.6698265553003432E-2</v>
      </c>
    </row>
    <row r="964" spans="2:8" x14ac:dyDescent="0.45">
      <c r="B964" s="1">
        <v>39233</v>
      </c>
      <c r="C964" s="99">
        <v>99.402916000000005</v>
      </c>
      <c r="D964">
        <f t="shared" si="36"/>
        <v>1.8378978168224203E-2</v>
      </c>
      <c r="E964">
        <v>2.1305796914738107E-2</v>
      </c>
      <c r="G964">
        <v>957</v>
      </c>
      <c r="H964">
        <f t="shared" ca="1" si="37"/>
        <v>-1.8488680350917202E-2</v>
      </c>
    </row>
    <row r="965" spans="2:8" x14ac:dyDescent="0.45">
      <c r="B965" s="1">
        <v>39192</v>
      </c>
      <c r="C965" s="99">
        <v>97.608963000000003</v>
      </c>
      <c r="D965">
        <f t="shared" si="36"/>
        <v>8.1978438502181987</v>
      </c>
      <c r="E965">
        <v>2.1290326198845522E-2</v>
      </c>
      <c r="G965">
        <v>958</v>
      </c>
      <c r="H965">
        <f t="shared" ca="1" si="37"/>
        <v>1.2123531364021818E-2</v>
      </c>
    </row>
    <row r="966" spans="2:8" x14ac:dyDescent="0.45">
      <c r="B966" s="1">
        <v>36777</v>
      </c>
      <c r="C966" s="99">
        <v>10.612157</v>
      </c>
      <c r="D966">
        <f t="shared" si="36"/>
        <v>-0.12566544262738089</v>
      </c>
      <c r="E966">
        <v>2.1262580220422711E-2</v>
      </c>
      <c r="G966">
        <v>959</v>
      </c>
      <c r="H966">
        <f t="shared" ca="1" si="37"/>
        <v>-5.3319927343368351E-5</v>
      </c>
    </row>
    <row r="967" spans="2:8" x14ac:dyDescent="0.45">
      <c r="B967" s="1">
        <v>37369</v>
      </c>
      <c r="C967" s="99">
        <v>12.137409999999999</v>
      </c>
      <c r="D967">
        <f t="shared" si="36"/>
        <v>-0.44878994701668384</v>
      </c>
      <c r="E967">
        <v>2.1260895283275349E-2</v>
      </c>
      <c r="G967">
        <v>960</v>
      </c>
      <c r="H967">
        <f t="shared" ca="1" si="37"/>
        <v>8.8874454125693336E-3</v>
      </c>
    </row>
    <row r="968" spans="2:8" x14ac:dyDescent="0.45">
      <c r="B968" s="1">
        <v>37928</v>
      </c>
      <c r="C968" s="99">
        <v>22.019573000000001</v>
      </c>
      <c r="D968">
        <f t="shared" ref="D968:D1031" si="38">C968/C969-1</f>
        <v>0.48454989792341707</v>
      </c>
      <c r="E968">
        <v>2.1244997854740877E-2</v>
      </c>
      <c r="G968">
        <v>961</v>
      </c>
      <c r="H968">
        <f t="shared" ca="1" si="37"/>
        <v>2.8109031252781282E-2</v>
      </c>
    </row>
    <row r="969" spans="2:8" x14ac:dyDescent="0.45">
      <c r="B969" s="1">
        <v>36601</v>
      </c>
      <c r="C969" s="99">
        <v>14.832490999999999</v>
      </c>
      <c r="D969">
        <f t="shared" si="38"/>
        <v>-0.98223964823214671</v>
      </c>
      <c r="E969">
        <v>2.1243530772032893E-2</v>
      </c>
      <c r="G969">
        <v>962</v>
      </c>
      <c r="H969">
        <f t="shared" ref="H969:H1032" ca="1" si="39">_xlfn.NORM.INV(RAND(),N$10,N$11)</f>
        <v>-3.6329742836974238E-2</v>
      </c>
    </row>
    <row r="970" spans="2:8" x14ac:dyDescent="0.45">
      <c r="B970" s="1">
        <v>42230</v>
      </c>
      <c r="C970" s="99">
        <v>835.14624000000003</v>
      </c>
      <c r="D970">
        <f t="shared" si="38"/>
        <v>64.811579060263313</v>
      </c>
      <c r="E970">
        <v>2.1216056887313428E-2</v>
      </c>
      <c r="G970">
        <v>963</v>
      </c>
      <c r="H970">
        <f t="shared" ca="1" si="39"/>
        <v>-1.5888679540597837E-2</v>
      </c>
    </row>
    <row r="971" spans="2:8" x14ac:dyDescent="0.45">
      <c r="B971" s="1">
        <v>37316</v>
      </c>
      <c r="C971" s="99">
        <v>12.689959</v>
      </c>
      <c r="D971">
        <f t="shared" si="38"/>
        <v>-0.97554683947120369</v>
      </c>
      <c r="E971">
        <v>2.1204342603012405E-2</v>
      </c>
      <c r="G971">
        <v>964</v>
      </c>
      <c r="H971">
        <f t="shared" ca="1" si="39"/>
        <v>-2.6697387072627276E-3</v>
      </c>
    </row>
    <row r="972" spans="2:8" x14ac:dyDescent="0.45">
      <c r="B972" s="1">
        <v>41528</v>
      </c>
      <c r="C972" s="99">
        <v>518.94964600000003</v>
      </c>
      <c r="D972">
        <f t="shared" si="38"/>
        <v>2.9985774008110382</v>
      </c>
      <c r="E972">
        <v>2.1193332925944608E-2</v>
      </c>
      <c r="G972">
        <v>965</v>
      </c>
      <c r="H972">
        <f t="shared" ca="1" si="39"/>
        <v>1.1655643400594847E-2</v>
      </c>
    </row>
    <row r="973" spans="2:8" x14ac:dyDescent="0.45">
      <c r="B973" s="1">
        <v>40091</v>
      </c>
      <c r="C973" s="99">
        <v>129.783569</v>
      </c>
      <c r="D973">
        <f t="shared" si="38"/>
        <v>-0.70498606640772876</v>
      </c>
      <c r="E973">
        <v>2.1148603540578348E-2</v>
      </c>
      <c r="G973">
        <v>966</v>
      </c>
      <c r="H973">
        <f t="shared" ca="1" si="39"/>
        <v>1.3072986181894512E-2</v>
      </c>
    </row>
    <row r="974" spans="2:8" x14ac:dyDescent="0.45">
      <c r="B974" s="1">
        <v>43538</v>
      </c>
      <c r="C974" s="99">
        <v>439.92352299999999</v>
      </c>
      <c r="D974">
        <f t="shared" si="38"/>
        <v>-0.44102699783291821</v>
      </c>
      <c r="E974">
        <v>2.1139206569584568E-2</v>
      </c>
      <c r="G974">
        <v>967</v>
      </c>
      <c r="H974">
        <f t="shared" ca="1" si="39"/>
        <v>2.1930866711523105E-2</v>
      </c>
    </row>
    <row r="975" spans="2:8" x14ac:dyDescent="0.45">
      <c r="B975" s="1">
        <v>44501</v>
      </c>
      <c r="C975" s="99">
        <v>787.02105700000004</v>
      </c>
      <c r="D975">
        <f t="shared" si="38"/>
        <v>0.9382687739138289</v>
      </c>
      <c r="E975">
        <v>2.1131947077540625E-2</v>
      </c>
      <c r="G975">
        <v>968</v>
      </c>
      <c r="H975">
        <f t="shared" ca="1" si="39"/>
        <v>-3.2761998200779778E-3</v>
      </c>
    </row>
    <row r="976" spans="2:8" x14ac:dyDescent="0.45">
      <c r="B976" s="1">
        <v>43668</v>
      </c>
      <c r="C976" s="99">
        <v>406.04330399999998</v>
      </c>
      <c r="D976">
        <f t="shared" si="38"/>
        <v>-0.11912491973068373</v>
      </c>
      <c r="E976">
        <v>2.1122641726087465E-2</v>
      </c>
      <c r="G976">
        <v>969</v>
      </c>
      <c r="H976">
        <f t="shared" ca="1" si="39"/>
        <v>3.5104291307104372E-2</v>
      </c>
    </row>
    <row r="977" spans="2:8" x14ac:dyDescent="0.45">
      <c r="B977" s="1">
        <v>42975</v>
      </c>
      <c r="C977" s="99">
        <v>460.95446800000002</v>
      </c>
      <c r="D977">
        <f t="shared" si="38"/>
        <v>-0.44038330503264789</v>
      </c>
      <c r="E977">
        <v>2.1117920582703897E-2</v>
      </c>
      <c r="G977">
        <v>970</v>
      </c>
      <c r="H977">
        <f t="shared" ca="1" si="39"/>
        <v>-8.4524421574876732E-3</v>
      </c>
    </row>
    <row r="978" spans="2:8" x14ac:dyDescent="0.45">
      <c r="B978" s="1">
        <v>42422</v>
      </c>
      <c r="C978" s="99">
        <v>823.696777</v>
      </c>
      <c r="D978">
        <f t="shared" si="38"/>
        <v>90.766564754170588</v>
      </c>
      <c r="E978">
        <v>2.1117707990100376E-2</v>
      </c>
      <c r="G978">
        <v>971</v>
      </c>
      <c r="H978">
        <f t="shared" ca="1" si="39"/>
        <v>-3.532483435821706E-2</v>
      </c>
    </row>
    <row r="979" spans="2:8" x14ac:dyDescent="0.45">
      <c r="B979" s="1">
        <v>36654</v>
      </c>
      <c r="C979" s="99">
        <v>8.9760010000000001</v>
      </c>
      <c r="D979">
        <f t="shared" si="38"/>
        <v>-0.97748049062689624</v>
      </c>
      <c r="E979">
        <v>2.1036697938566107E-2</v>
      </c>
      <c r="G979">
        <v>972</v>
      </c>
      <c r="H979">
        <f t="shared" ca="1" si="39"/>
        <v>-7.6838699880918682E-3</v>
      </c>
    </row>
    <row r="980" spans="2:8" x14ac:dyDescent="0.45">
      <c r="B980" s="1">
        <v>43516</v>
      </c>
      <c r="C980" s="99">
        <v>398.58776899999998</v>
      </c>
      <c r="D980">
        <f t="shared" si="38"/>
        <v>267.13265304749575</v>
      </c>
      <c r="E980">
        <v>2.1032325686784148E-2</v>
      </c>
      <c r="G980">
        <v>973</v>
      </c>
      <c r="H980">
        <f t="shared" ca="1" si="39"/>
        <v>2.2474326120646905E-2</v>
      </c>
    </row>
    <row r="981" spans="2:8" x14ac:dyDescent="0.45">
      <c r="B981" s="1">
        <v>35489</v>
      </c>
      <c r="C981" s="99">
        <v>1.486532</v>
      </c>
      <c r="D981">
        <f t="shared" si="38"/>
        <v>-0.98821741535526642</v>
      </c>
      <c r="E981">
        <v>2.1008348529649057E-2</v>
      </c>
      <c r="G981">
        <v>974</v>
      </c>
      <c r="H981">
        <f t="shared" ca="1" si="39"/>
        <v>2.6812410815414165E-2</v>
      </c>
    </row>
    <row r="982" spans="2:8" x14ac:dyDescent="0.45">
      <c r="B982" s="1">
        <v>40098</v>
      </c>
      <c r="C982" s="99">
        <v>126.16349</v>
      </c>
      <c r="D982">
        <f t="shared" si="38"/>
        <v>-0.71677576981908031</v>
      </c>
      <c r="E982">
        <v>2.0982858992580011E-2</v>
      </c>
      <c r="G982">
        <v>975</v>
      </c>
      <c r="H982">
        <f t="shared" ca="1" si="39"/>
        <v>4.8975979814444931E-2</v>
      </c>
    </row>
    <row r="983" spans="2:8" x14ac:dyDescent="0.45">
      <c r="B983" s="1">
        <v>41408</v>
      </c>
      <c r="C983" s="99">
        <v>445.45443699999998</v>
      </c>
      <c r="D983">
        <f t="shared" si="38"/>
        <v>5.6080741807052412</v>
      </c>
      <c r="E983">
        <v>2.0976722178047025E-2</v>
      </c>
      <c r="G983">
        <v>976</v>
      </c>
      <c r="H983">
        <f t="shared" ca="1" si="39"/>
        <v>-1.101361104574115E-2</v>
      </c>
    </row>
    <row r="984" spans="2:8" x14ac:dyDescent="0.45">
      <c r="B984" s="1">
        <v>38943</v>
      </c>
      <c r="C984" s="99">
        <v>67.410629</v>
      </c>
      <c r="D984">
        <f t="shared" si="38"/>
        <v>-0.79842882340578281</v>
      </c>
      <c r="E984">
        <v>2.0966002331100686E-2</v>
      </c>
      <c r="G984">
        <v>977</v>
      </c>
      <c r="H984">
        <f t="shared" ca="1" si="39"/>
        <v>-4.3970762806810768E-2</v>
      </c>
    </row>
    <row r="985" spans="2:8" x14ac:dyDescent="0.45">
      <c r="B985" s="1">
        <v>41191</v>
      </c>
      <c r="C985" s="99">
        <v>334.42593399999998</v>
      </c>
      <c r="D985">
        <f t="shared" si="38"/>
        <v>1.7361126400327573</v>
      </c>
      <c r="E985">
        <v>2.0955143097579843E-2</v>
      </c>
      <c r="G985">
        <v>978</v>
      </c>
      <c r="H985">
        <f t="shared" ca="1" si="39"/>
        <v>2.7219871959858376E-2</v>
      </c>
    </row>
    <row r="986" spans="2:8" x14ac:dyDescent="0.45">
      <c r="B986" s="1">
        <v>40109</v>
      </c>
      <c r="C986" s="99">
        <v>122.226669</v>
      </c>
      <c r="D986">
        <f t="shared" si="38"/>
        <v>-0.2496943877697847</v>
      </c>
      <c r="E986">
        <v>2.0939511298027069E-2</v>
      </c>
      <c r="G986">
        <v>979</v>
      </c>
      <c r="H986">
        <f t="shared" ca="1" si="39"/>
        <v>2.2942324779640606E-2</v>
      </c>
    </row>
    <row r="987" spans="2:8" x14ac:dyDescent="0.45">
      <c r="B987" s="1">
        <v>40288</v>
      </c>
      <c r="C987" s="99">
        <v>162.902512</v>
      </c>
      <c r="D987">
        <f t="shared" si="38"/>
        <v>13.359743129400799</v>
      </c>
      <c r="E987">
        <v>2.0928991071546443E-2</v>
      </c>
      <c r="G987">
        <v>980</v>
      </c>
      <c r="H987">
        <f t="shared" ca="1" si="39"/>
        <v>-1.033452971458408E-2</v>
      </c>
    </row>
    <row r="988" spans="2:8" x14ac:dyDescent="0.45">
      <c r="B988" s="1">
        <v>37687</v>
      </c>
      <c r="C988" s="99">
        <v>11.344389</v>
      </c>
      <c r="D988">
        <f t="shared" si="38"/>
        <v>-0.93193764982548044</v>
      </c>
      <c r="E988">
        <v>2.0907456976489547E-2</v>
      </c>
      <c r="G988">
        <v>981</v>
      </c>
      <c r="H988">
        <f t="shared" ca="1" si="39"/>
        <v>4.9714892731814384E-3</v>
      </c>
    </row>
    <row r="989" spans="2:8" x14ac:dyDescent="0.45">
      <c r="B989" s="1">
        <v>40273</v>
      </c>
      <c r="C989" s="99">
        <v>166.676422</v>
      </c>
      <c r="D989">
        <f t="shared" si="38"/>
        <v>15.653158947663218</v>
      </c>
      <c r="E989">
        <v>2.0869812491319584E-2</v>
      </c>
      <c r="G989">
        <v>982</v>
      </c>
      <c r="H989">
        <f t="shared" ca="1" si="39"/>
        <v>-2.5317624715981597E-2</v>
      </c>
    </row>
    <row r="990" spans="2:8" x14ac:dyDescent="0.45">
      <c r="B990" s="1">
        <v>36966</v>
      </c>
      <c r="C990" s="99">
        <v>10.008697</v>
      </c>
      <c r="D990">
        <f t="shared" si="38"/>
        <v>-0.97651797543571672</v>
      </c>
      <c r="E990">
        <v>2.0847689279193782E-2</v>
      </c>
      <c r="G990">
        <v>983</v>
      </c>
      <c r="H990">
        <f t="shared" ca="1" si="39"/>
        <v>-1.5511858640565443E-3</v>
      </c>
    </row>
    <row r="991" spans="2:8" x14ac:dyDescent="0.45">
      <c r="B991" s="1">
        <v>43242</v>
      </c>
      <c r="C991" s="99">
        <v>426.228027</v>
      </c>
      <c r="D991">
        <f t="shared" si="38"/>
        <v>-0.33811044800499002</v>
      </c>
      <c r="E991">
        <v>2.0845012532060281E-2</v>
      </c>
      <c r="G991">
        <v>984</v>
      </c>
      <c r="H991">
        <f t="shared" ca="1" si="39"/>
        <v>-2.4998570548385585E-3</v>
      </c>
    </row>
    <row r="992" spans="2:8" x14ac:dyDescent="0.45">
      <c r="B992" s="1">
        <v>41822</v>
      </c>
      <c r="C992" s="99">
        <v>643.95642099999998</v>
      </c>
      <c r="D992">
        <f t="shared" si="38"/>
        <v>60.276741733217648</v>
      </c>
      <c r="E992">
        <v>2.0832048785276003E-2</v>
      </c>
      <c r="G992">
        <v>985</v>
      </c>
      <c r="H992">
        <f t="shared" ca="1" si="39"/>
        <v>-4.5053860962049352E-4</v>
      </c>
    </row>
    <row r="993" spans="2:8" x14ac:dyDescent="0.45">
      <c r="B993" s="1">
        <v>37001</v>
      </c>
      <c r="C993" s="99">
        <v>10.508986</v>
      </c>
      <c r="D993">
        <f t="shared" si="38"/>
        <v>5.7301832694939581</v>
      </c>
      <c r="E993">
        <v>2.0799906438692561E-2</v>
      </c>
      <c r="G993">
        <v>986</v>
      </c>
      <c r="H993">
        <f t="shared" ca="1" si="39"/>
        <v>2.7734693375668047E-2</v>
      </c>
    </row>
    <row r="994" spans="2:8" x14ac:dyDescent="0.45">
      <c r="B994" s="1">
        <v>35557</v>
      </c>
      <c r="C994" s="99">
        <v>1.5614710000000001</v>
      </c>
      <c r="D994">
        <f t="shared" si="38"/>
        <v>-0.35012793748460092</v>
      </c>
      <c r="E994">
        <v>2.0796124629002488E-2</v>
      </c>
      <c r="G994">
        <v>987</v>
      </c>
      <c r="H994">
        <f t="shared" ca="1" si="39"/>
        <v>-3.2241167383267835E-2</v>
      </c>
    </row>
    <row r="995" spans="2:8" x14ac:dyDescent="0.45">
      <c r="B995" s="1">
        <v>36032</v>
      </c>
      <c r="C995" s="99">
        <v>2.402736</v>
      </c>
      <c r="D995">
        <f t="shared" si="38"/>
        <v>-0.9951200939438215</v>
      </c>
      <c r="E995">
        <v>2.0788043189644112E-2</v>
      </c>
      <c r="G995">
        <v>988</v>
      </c>
      <c r="H995">
        <f t="shared" ca="1" si="39"/>
        <v>4.6299040608041464E-2</v>
      </c>
    </row>
    <row r="996" spans="2:8" x14ac:dyDescent="0.45">
      <c r="B996" s="1">
        <v>43172</v>
      </c>
      <c r="C996" s="99">
        <v>492.37341300000003</v>
      </c>
      <c r="D996">
        <f t="shared" si="38"/>
        <v>1.0772951759787417</v>
      </c>
      <c r="E996">
        <v>2.0774418038328246E-2</v>
      </c>
      <c r="G996">
        <v>989</v>
      </c>
      <c r="H996">
        <f t="shared" ca="1" si="39"/>
        <v>8.2303849097828136E-3</v>
      </c>
    </row>
    <row r="997" spans="2:8" x14ac:dyDescent="0.45">
      <c r="B997" s="1">
        <v>40925</v>
      </c>
      <c r="C997" s="99">
        <v>237.02621500000001</v>
      </c>
      <c r="D997">
        <f t="shared" si="38"/>
        <v>-0.67823998050713741</v>
      </c>
      <c r="E997">
        <v>2.0771667814828865E-2</v>
      </c>
      <c r="G997">
        <v>990</v>
      </c>
      <c r="H997">
        <f t="shared" ca="1" si="39"/>
        <v>-2.5123305060951871E-2</v>
      </c>
    </row>
    <row r="998" spans="2:8" x14ac:dyDescent="0.45">
      <c r="B998" s="1">
        <v>42391</v>
      </c>
      <c r="C998" s="99">
        <v>736.65527299999997</v>
      </c>
      <c r="D998">
        <f t="shared" si="38"/>
        <v>24.537136551237946</v>
      </c>
      <c r="E998">
        <v>2.0758956960282626E-2</v>
      </c>
      <c r="G998">
        <v>991</v>
      </c>
      <c r="H998">
        <f t="shared" ca="1" si="39"/>
        <v>-1.7530141019286748E-2</v>
      </c>
    </row>
    <row r="999" spans="2:8" x14ac:dyDescent="0.45">
      <c r="B999" s="1">
        <v>38204</v>
      </c>
      <c r="C999" s="99">
        <v>28.846432</v>
      </c>
      <c r="D999">
        <f t="shared" si="38"/>
        <v>1.4999596577066909</v>
      </c>
      <c r="E999">
        <v>2.0758930648774543E-2</v>
      </c>
      <c r="G999">
        <v>992</v>
      </c>
      <c r="H999">
        <f t="shared" ca="1" si="39"/>
        <v>4.1558745695203701E-2</v>
      </c>
    </row>
    <row r="1000" spans="2:8" x14ac:dyDescent="0.45">
      <c r="B1000" s="1">
        <v>36728</v>
      </c>
      <c r="C1000" s="99">
        <v>11.538759000000001</v>
      </c>
      <c r="D1000">
        <f t="shared" si="38"/>
        <v>-0.98971522746274987</v>
      </c>
      <c r="E1000">
        <v>2.0750443729193657E-2</v>
      </c>
      <c r="G1000">
        <v>993</v>
      </c>
      <c r="H1000">
        <f t="shared" ca="1" si="39"/>
        <v>-3.8160748399334657E-2</v>
      </c>
    </row>
    <row r="1001" spans="2:8" x14ac:dyDescent="0.45">
      <c r="B1001" s="1">
        <v>45174</v>
      </c>
      <c r="C1001" s="99">
        <v>1121.926514</v>
      </c>
      <c r="D1001">
        <f t="shared" si="38"/>
        <v>38.359078359094639</v>
      </c>
      <c r="E1001">
        <v>2.0741296871254811E-2</v>
      </c>
      <c r="G1001">
        <v>994</v>
      </c>
      <c r="H1001">
        <f t="shared" ca="1" si="39"/>
        <v>1.9123418686645504E-2</v>
      </c>
    </row>
    <row r="1002" spans="2:8" x14ac:dyDescent="0.45">
      <c r="B1002" s="1">
        <v>38163</v>
      </c>
      <c r="C1002" s="99">
        <v>28.504898000000001</v>
      </c>
      <c r="D1002">
        <f t="shared" si="38"/>
        <v>-0.95113661131442306</v>
      </c>
      <c r="E1002">
        <v>2.0719516552849759E-2</v>
      </c>
      <c r="G1002">
        <v>995</v>
      </c>
      <c r="H1002">
        <f t="shared" ca="1" si="39"/>
        <v>-3.4728312255670496E-2</v>
      </c>
    </row>
    <row r="1003" spans="2:8" x14ac:dyDescent="0.45">
      <c r="B1003" s="1">
        <v>41740</v>
      </c>
      <c r="C1003" s="99">
        <v>583.35900900000001</v>
      </c>
      <c r="D1003">
        <f t="shared" si="38"/>
        <v>303.98700237461145</v>
      </c>
      <c r="E1003">
        <v>2.071829648195922E-2</v>
      </c>
      <c r="G1003">
        <v>996</v>
      </c>
      <c r="H1003">
        <f t="shared" ca="1" si="39"/>
        <v>6.1967003041955553E-3</v>
      </c>
    </row>
    <row r="1004" spans="2:8" x14ac:dyDescent="0.45">
      <c r="B1004" s="1">
        <v>35723</v>
      </c>
      <c r="C1004" s="99">
        <v>1.9127339999999999</v>
      </c>
      <c r="D1004">
        <f t="shared" si="38"/>
        <v>-0.85228185606745721</v>
      </c>
      <c r="E1004">
        <v>2.0712730532786772E-2</v>
      </c>
      <c r="G1004">
        <v>997</v>
      </c>
      <c r="H1004">
        <f t="shared" ca="1" si="39"/>
        <v>9.5220667554411949E-3</v>
      </c>
    </row>
    <row r="1005" spans="2:8" x14ac:dyDescent="0.45">
      <c r="B1005" s="1">
        <v>37312</v>
      </c>
      <c r="C1005" s="99">
        <v>12.948537999999999</v>
      </c>
      <c r="D1005">
        <f t="shared" si="38"/>
        <v>-0.97312646530223745</v>
      </c>
      <c r="E1005">
        <v>2.0693005043502133E-2</v>
      </c>
      <c r="G1005">
        <v>998</v>
      </c>
      <c r="H1005">
        <f t="shared" ca="1" si="39"/>
        <v>-8.5028000982957722E-3</v>
      </c>
    </row>
    <row r="1006" spans="2:8" x14ac:dyDescent="0.45">
      <c r="B1006" s="1">
        <v>41516</v>
      </c>
      <c r="C1006" s="99">
        <v>481.832336</v>
      </c>
      <c r="D1006">
        <f t="shared" si="38"/>
        <v>-0.57017047745880067</v>
      </c>
      <c r="E1006">
        <v>2.0660168939230061E-2</v>
      </c>
      <c r="G1006">
        <v>999</v>
      </c>
      <c r="H1006">
        <f t="shared" ca="1" si="39"/>
        <v>7.5512946948576194E-3</v>
      </c>
    </row>
    <row r="1007" spans="2:8" x14ac:dyDescent="0.45">
      <c r="B1007" s="1">
        <v>45134</v>
      </c>
      <c r="C1007" s="99">
        <v>1120.984741</v>
      </c>
      <c r="D1007">
        <f t="shared" si="38"/>
        <v>593.44183538138384</v>
      </c>
      <c r="E1007">
        <v>2.0638371811949607E-2</v>
      </c>
      <c r="G1007">
        <v>1000</v>
      </c>
      <c r="H1007">
        <f t="shared" ca="1" si="39"/>
        <v>-2.365090644649713E-2</v>
      </c>
    </row>
    <row r="1008" spans="2:8" x14ac:dyDescent="0.45">
      <c r="B1008" s="1">
        <v>36014</v>
      </c>
      <c r="C1008" s="99">
        <v>1.885777</v>
      </c>
      <c r="D1008">
        <f t="shared" si="38"/>
        <v>-0.9936401409735357</v>
      </c>
      <c r="E1008">
        <v>2.0636506520722575E-2</v>
      </c>
      <c r="G1008">
        <v>1001</v>
      </c>
      <c r="H1008">
        <f t="shared" ca="1" si="39"/>
        <v>2.5299349681437232E-2</v>
      </c>
    </row>
    <row r="1009" spans="2:8" x14ac:dyDescent="0.45">
      <c r="B1009" s="1">
        <v>41120</v>
      </c>
      <c r="C1009" s="99">
        <v>296.51238999999998</v>
      </c>
      <c r="D1009">
        <f t="shared" si="38"/>
        <v>19.230689130139915</v>
      </c>
      <c r="E1009">
        <v>2.0633865764470016E-2</v>
      </c>
      <c r="G1009">
        <v>1002</v>
      </c>
      <c r="H1009">
        <f t="shared" ca="1" si="39"/>
        <v>-5.9233681462199636E-2</v>
      </c>
    </row>
    <row r="1010" spans="2:8" x14ac:dyDescent="0.45">
      <c r="B1010" s="1">
        <v>37805</v>
      </c>
      <c r="C1010" s="99">
        <v>14.656563999999999</v>
      </c>
      <c r="D1010">
        <f t="shared" si="38"/>
        <v>-0.96717046490920944</v>
      </c>
      <c r="E1010">
        <v>2.0602693671859074E-2</v>
      </c>
      <c r="G1010">
        <v>1003</v>
      </c>
      <c r="H1010">
        <f t="shared" ca="1" si="39"/>
        <v>-2.0142368594647585E-2</v>
      </c>
    </row>
    <row r="1011" spans="2:8" x14ac:dyDescent="0.45">
      <c r="B1011" s="1">
        <v>44134</v>
      </c>
      <c r="C1011" s="99">
        <v>446.444458</v>
      </c>
      <c r="D1011">
        <f t="shared" si="38"/>
        <v>0.68323236716895974</v>
      </c>
      <c r="E1011">
        <v>2.0598106353120205E-2</v>
      </c>
      <c r="G1011">
        <v>1004</v>
      </c>
      <c r="H1011">
        <f t="shared" ca="1" si="39"/>
        <v>1.3747521994842202E-2</v>
      </c>
    </row>
    <row r="1012" spans="2:8" x14ac:dyDescent="0.45">
      <c r="B1012" s="1">
        <v>41059</v>
      </c>
      <c r="C1012" s="99">
        <v>265.23043799999999</v>
      </c>
      <c r="D1012">
        <f t="shared" si="38"/>
        <v>-0.58386492188868178</v>
      </c>
      <c r="E1012">
        <v>2.0592044917765895E-2</v>
      </c>
      <c r="G1012">
        <v>1005</v>
      </c>
      <c r="H1012">
        <f t="shared" ca="1" si="39"/>
        <v>-2.3905008246270936E-2</v>
      </c>
    </row>
    <row r="1013" spans="2:8" x14ac:dyDescent="0.45">
      <c r="B1013" s="1">
        <v>43349</v>
      </c>
      <c r="C1013" s="99">
        <v>637.36621100000002</v>
      </c>
      <c r="D1013">
        <f t="shared" si="38"/>
        <v>399.90867238980405</v>
      </c>
      <c r="E1013">
        <v>2.0565015705237055E-2</v>
      </c>
      <c r="G1013">
        <v>1006</v>
      </c>
      <c r="H1013">
        <f t="shared" ca="1" si="39"/>
        <v>-6.2255618053898478E-3</v>
      </c>
    </row>
    <row r="1014" spans="2:8" x14ac:dyDescent="0.45">
      <c r="B1014" s="1">
        <v>35627</v>
      </c>
      <c r="C1014" s="99">
        <v>1.589804</v>
      </c>
      <c r="D1014">
        <f t="shared" si="38"/>
        <v>-8.5282860805464544E-2</v>
      </c>
      <c r="E1014">
        <v>2.0529945012973227E-2</v>
      </c>
      <c r="G1014">
        <v>1007</v>
      </c>
      <c r="H1014">
        <f t="shared" ca="1" si="39"/>
        <v>-3.1463817607300347E-2</v>
      </c>
    </row>
    <row r="1015" spans="2:8" x14ac:dyDescent="0.45">
      <c r="B1015" s="1">
        <v>36159</v>
      </c>
      <c r="C1015" s="99">
        <v>1.7380279999999999</v>
      </c>
      <c r="D1015">
        <f t="shared" si="38"/>
        <v>-0.99674384422145246</v>
      </c>
      <c r="E1015">
        <v>2.0522266462408956E-2</v>
      </c>
      <c r="G1015">
        <v>1008</v>
      </c>
      <c r="H1015">
        <f t="shared" ca="1" si="39"/>
        <v>6.6944937091959755E-3</v>
      </c>
    </row>
    <row r="1016" spans="2:8" x14ac:dyDescent="0.45">
      <c r="B1016" s="1">
        <v>41729</v>
      </c>
      <c r="C1016" s="99">
        <v>533.76684599999999</v>
      </c>
      <c r="D1016">
        <f t="shared" si="38"/>
        <v>28.675789156489188</v>
      </c>
      <c r="E1016">
        <v>2.0508101094002917E-2</v>
      </c>
      <c r="G1016">
        <v>1009</v>
      </c>
      <c r="H1016">
        <f t="shared" ca="1" si="39"/>
        <v>-3.9738689947040357E-2</v>
      </c>
    </row>
    <row r="1017" spans="2:8" x14ac:dyDescent="0.45">
      <c r="B1017" s="1">
        <v>37854</v>
      </c>
      <c r="C1017" s="99">
        <v>17.986609999999999</v>
      </c>
      <c r="D1017">
        <f t="shared" si="38"/>
        <v>-0.97513122314607803</v>
      </c>
      <c r="E1017">
        <v>2.0504604426885731E-2</v>
      </c>
      <c r="G1017">
        <v>1010</v>
      </c>
      <c r="H1017">
        <f t="shared" ca="1" si="39"/>
        <v>2.4824238521736416E-2</v>
      </c>
    </row>
    <row r="1018" spans="2:8" x14ac:dyDescent="0.45">
      <c r="B1018" s="1">
        <v>42612</v>
      </c>
      <c r="C1018" s="99">
        <v>723.26074200000005</v>
      </c>
      <c r="D1018">
        <f t="shared" si="38"/>
        <v>60.356022353026411</v>
      </c>
      <c r="E1018">
        <v>2.0479334027906582E-2</v>
      </c>
      <c r="G1018">
        <v>1011</v>
      </c>
      <c r="H1018">
        <f t="shared" ca="1" si="39"/>
        <v>-1.0641131441284183E-2</v>
      </c>
    </row>
    <row r="1019" spans="2:8" x14ac:dyDescent="0.45">
      <c r="B1019" s="1">
        <v>36628</v>
      </c>
      <c r="C1019" s="99">
        <v>11.787934</v>
      </c>
      <c r="D1019">
        <f t="shared" si="38"/>
        <v>-0.91651888781715163</v>
      </c>
      <c r="E1019">
        <v>2.0475062022688562E-2</v>
      </c>
      <c r="G1019">
        <v>1012</v>
      </c>
      <c r="H1019">
        <f t="shared" ca="1" si="39"/>
        <v>6.8863114229185379E-3</v>
      </c>
    </row>
    <row r="1020" spans="2:8" x14ac:dyDescent="0.45">
      <c r="B1020" s="1">
        <v>40304</v>
      </c>
      <c r="C1020" s="99">
        <v>141.204803</v>
      </c>
      <c r="D1020">
        <f t="shared" si="38"/>
        <v>-0.48479143647411715</v>
      </c>
      <c r="E1020">
        <v>2.0438433659470956E-2</v>
      </c>
      <c r="G1020">
        <v>1013</v>
      </c>
      <c r="H1020">
        <f t="shared" ca="1" si="39"/>
        <v>2.9725683255134399E-2</v>
      </c>
    </row>
    <row r="1021" spans="2:8" x14ac:dyDescent="0.45">
      <c r="B1021" s="1">
        <v>41017</v>
      </c>
      <c r="C1021" s="99">
        <v>274.07308999999998</v>
      </c>
      <c r="D1021">
        <f t="shared" si="38"/>
        <v>-0.65348154120761748</v>
      </c>
      <c r="E1021">
        <v>2.0438014477054844E-2</v>
      </c>
      <c r="G1021">
        <v>1014</v>
      </c>
      <c r="H1021">
        <f t="shared" ca="1" si="39"/>
        <v>4.9416602283125577E-3</v>
      </c>
    </row>
    <row r="1022" spans="2:8" x14ac:dyDescent="0.45">
      <c r="B1022" s="1">
        <v>42412</v>
      </c>
      <c r="C1022" s="99">
        <v>790.93359399999997</v>
      </c>
      <c r="D1022">
        <f t="shared" si="38"/>
        <v>-0.21529010730219345</v>
      </c>
      <c r="E1022">
        <v>2.0411448002755295E-2</v>
      </c>
      <c r="G1022">
        <v>1015</v>
      </c>
      <c r="H1022">
        <f t="shared" ca="1" si="39"/>
        <v>-1.0376885659668833E-3</v>
      </c>
    </row>
    <row r="1023" spans="2:8" x14ac:dyDescent="0.45">
      <c r="B1023" s="1">
        <v>44960</v>
      </c>
      <c r="C1023" s="99">
        <v>1007.931213</v>
      </c>
      <c r="D1023">
        <f t="shared" si="38"/>
        <v>89.370477267584079</v>
      </c>
      <c r="E1023">
        <v>2.0395054926096945E-2</v>
      </c>
      <c r="G1023">
        <v>1016</v>
      </c>
      <c r="H1023">
        <f t="shared" ca="1" si="39"/>
        <v>1.6614585888632277E-2</v>
      </c>
    </row>
    <row r="1024" spans="2:8" x14ac:dyDescent="0.45">
      <c r="B1024" s="1">
        <v>36721</v>
      </c>
      <c r="C1024" s="99">
        <v>11.153324</v>
      </c>
      <c r="D1024">
        <f t="shared" si="38"/>
        <v>-0.90062881343558487</v>
      </c>
      <c r="E1024">
        <v>2.039150130882228E-2</v>
      </c>
      <c r="G1024">
        <v>1017</v>
      </c>
      <c r="H1024">
        <f t="shared" ca="1" si="39"/>
        <v>-2.0051943583379406E-2</v>
      </c>
    </row>
    <row r="1025" spans="2:8" x14ac:dyDescent="0.45">
      <c r="B1025" s="1">
        <v>39967</v>
      </c>
      <c r="C1025" s="99">
        <v>112.239014</v>
      </c>
      <c r="D1025">
        <f t="shared" si="38"/>
        <v>36.332813782661511</v>
      </c>
      <c r="E1025">
        <v>2.0371657277313382E-2</v>
      </c>
      <c r="G1025">
        <v>1018</v>
      </c>
      <c r="H1025">
        <f t="shared" ca="1" si="39"/>
        <v>-1.1775841801346948E-2</v>
      </c>
    </row>
    <row r="1026" spans="2:8" x14ac:dyDescent="0.45">
      <c r="B1026" s="1">
        <v>36334</v>
      </c>
      <c r="C1026" s="99">
        <v>3.0064440000000001</v>
      </c>
      <c r="D1026">
        <f t="shared" si="38"/>
        <v>-0.99419738045670825</v>
      </c>
      <c r="E1026">
        <v>2.0323360121633494E-2</v>
      </c>
      <c r="G1026">
        <v>1019</v>
      </c>
      <c r="H1026">
        <f t="shared" ca="1" si="39"/>
        <v>2.094945539441144E-2</v>
      </c>
    </row>
    <row r="1027" spans="2:8" x14ac:dyDescent="0.45">
      <c r="B1027" s="1">
        <v>41536</v>
      </c>
      <c r="C1027" s="99">
        <v>518.11840800000004</v>
      </c>
      <c r="D1027">
        <f t="shared" si="38"/>
        <v>3.8415559955816976</v>
      </c>
      <c r="E1027">
        <v>2.0300413267835937E-2</v>
      </c>
      <c r="G1027">
        <v>1020</v>
      </c>
      <c r="H1027">
        <f t="shared" ca="1" si="39"/>
        <v>-2.7287990853226921E-2</v>
      </c>
    </row>
    <row r="1028" spans="2:8" x14ac:dyDescent="0.45">
      <c r="B1028" s="1">
        <v>39927</v>
      </c>
      <c r="C1028" s="99">
        <v>107.014854</v>
      </c>
      <c r="D1028">
        <f t="shared" si="38"/>
        <v>-0.87292263658613733</v>
      </c>
      <c r="E1028">
        <v>2.0298451361887349E-2</v>
      </c>
      <c r="G1028">
        <v>1021</v>
      </c>
      <c r="H1028">
        <f t="shared" ca="1" si="39"/>
        <v>3.7471321471010649E-2</v>
      </c>
    </row>
    <row r="1029" spans="2:8" x14ac:dyDescent="0.45">
      <c r="B1029" s="1">
        <v>42265</v>
      </c>
      <c r="C1029" s="99">
        <v>842.12365699999998</v>
      </c>
      <c r="D1029">
        <f t="shared" si="38"/>
        <v>3.0561213137017242</v>
      </c>
      <c r="E1029">
        <v>2.0288481377740197E-2</v>
      </c>
      <c r="G1029">
        <v>1022</v>
      </c>
      <c r="H1029">
        <f t="shared" ca="1" si="39"/>
        <v>-1.5820351950057359E-2</v>
      </c>
    </row>
    <row r="1030" spans="2:8" x14ac:dyDescent="0.45">
      <c r="B1030" s="1">
        <v>40505</v>
      </c>
      <c r="C1030" s="99">
        <v>207.617966</v>
      </c>
      <c r="D1030">
        <f t="shared" si="38"/>
        <v>-0.79065613535243329</v>
      </c>
      <c r="E1030">
        <v>2.0283901666568571E-2</v>
      </c>
      <c r="G1030">
        <v>1023</v>
      </c>
      <c r="H1030">
        <f t="shared" ca="1" si="39"/>
        <v>-3.9897996047152662E-2</v>
      </c>
    </row>
    <row r="1031" spans="2:8" x14ac:dyDescent="0.45">
      <c r="B1031" s="1">
        <v>44861</v>
      </c>
      <c r="C1031" s="99">
        <v>991.75567599999999</v>
      </c>
      <c r="D1031">
        <f t="shared" si="38"/>
        <v>0.96980280485006665</v>
      </c>
      <c r="E1031">
        <v>2.0271274583088639E-2</v>
      </c>
      <c r="G1031">
        <v>1024</v>
      </c>
      <c r="H1031">
        <f t="shared" ca="1" si="39"/>
        <v>5.4310921078520862E-2</v>
      </c>
    </row>
    <row r="1032" spans="2:8" x14ac:dyDescent="0.45">
      <c r="B1032" s="1">
        <v>42908</v>
      </c>
      <c r="C1032" s="99">
        <v>503.47967499999999</v>
      </c>
      <c r="D1032">
        <f t="shared" ref="D1032:D1095" si="40">C1032/C1033-1</f>
        <v>-9.5942812786514731E-3</v>
      </c>
      <c r="E1032">
        <v>2.0265077837239742E-2</v>
      </c>
      <c r="G1032">
        <v>1025</v>
      </c>
      <c r="H1032">
        <f t="shared" ca="1" si="39"/>
        <v>-2.3556424157910615E-2</v>
      </c>
    </row>
    <row r="1033" spans="2:8" x14ac:dyDescent="0.45">
      <c r="B1033" s="1">
        <v>44057</v>
      </c>
      <c r="C1033" s="99">
        <v>508.35699499999998</v>
      </c>
      <c r="D1033">
        <f t="shared" si="40"/>
        <v>2.6419204935457583</v>
      </c>
      <c r="E1033">
        <v>2.0257241373566215E-2</v>
      </c>
      <c r="G1033">
        <v>1026</v>
      </c>
      <c r="H1033">
        <f t="shared" ref="H1033:H1096" ca="1" si="41">_xlfn.NORM.INV(RAND(),N$10,N$11)</f>
        <v>-2.6280203713459423E-3</v>
      </c>
    </row>
    <row r="1034" spans="2:8" x14ac:dyDescent="0.45">
      <c r="B1034" s="1">
        <v>40218</v>
      </c>
      <c r="C1034" s="99">
        <v>139.584869</v>
      </c>
      <c r="D1034">
        <f t="shared" si="40"/>
        <v>-0.82252192671592705</v>
      </c>
      <c r="E1034">
        <v>2.0241818405410728E-2</v>
      </c>
      <c r="G1034">
        <v>1027</v>
      </c>
      <c r="H1034">
        <f t="shared" ca="1" si="41"/>
        <v>-2.4510987621299926E-2</v>
      </c>
    </row>
    <row r="1035" spans="2:8" x14ac:dyDescent="0.45">
      <c r="B1035" s="1">
        <v>41943</v>
      </c>
      <c r="C1035" s="99">
        <v>786.49078399999996</v>
      </c>
      <c r="D1035">
        <f t="shared" si="40"/>
        <v>0.25902054407994557</v>
      </c>
      <c r="E1035">
        <v>2.021368057121653E-2</v>
      </c>
      <c r="G1035">
        <v>1028</v>
      </c>
      <c r="H1035">
        <f t="shared" ca="1" si="41"/>
        <v>-2.3028467985384002E-3</v>
      </c>
    </row>
    <row r="1036" spans="2:8" x14ac:dyDescent="0.45">
      <c r="B1036" s="1">
        <v>44302</v>
      </c>
      <c r="C1036" s="99">
        <v>624.68463099999997</v>
      </c>
      <c r="D1036">
        <f t="shared" si="40"/>
        <v>0.34460264854021072</v>
      </c>
      <c r="E1036">
        <v>2.0213108996816498E-2</v>
      </c>
      <c r="G1036">
        <v>1029</v>
      </c>
      <c r="H1036">
        <f t="shared" ca="1" si="41"/>
        <v>-1.5583430613499861E-2</v>
      </c>
    </row>
    <row r="1037" spans="2:8" x14ac:dyDescent="0.45">
      <c r="B1037" s="1">
        <v>44036</v>
      </c>
      <c r="C1037" s="99">
        <v>464.586792</v>
      </c>
      <c r="D1037">
        <f t="shared" si="40"/>
        <v>-0.24367291411305747</v>
      </c>
      <c r="E1037">
        <v>2.0168176145303862E-2</v>
      </c>
      <c r="G1037">
        <v>1030</v>
      </c>
      <c r="H1037">
        <f t="shared" ca="1" si="41"/>
        <v>-4.2700335448343247E-3</v>
      </c>
    </row>
    <row r="1038" spans="2:8" x14ac:dyDescent="0.45">
      <c r="B1038" s="1">
        <v>43343</v>
      </c>
      <c r="C1038" s="99">
        <v>614.26702899999998</v>
      </c>
      <c r="D1038">
        <f t="shared" si="40"/>
        <v>55.250384973647073</v>
      </c>
      <c r="E1038">
        <v>2.0157643259996583E-2</v>
      </c>
      <c r="G1038">
        <v>1031</v>
      </c>
      <c r="H1038">
        <f t="shared" ca="1" si="41"/>
        <v>1.2497224514919919E-2</v>
      </c>
    </row>
    <row r="1039" spans="2:8" x14ac:dyDescent="0.45">
      <c r="B1039" s="1">
        <v>37116</v>
      </c>
      <c r="C1039" s="99">
        <v>10.920228</v>
      </c>
      <c r="D1039">
        <f t="shared" si="40"/>
        <v>-0.96445243013983095</v>
      </c>
      <c r="E1039">
        <v>2.0113947711844382E-2</v>
      </c>
      <c r="G1039">
        <v>1032</v>
      </c>
      <c r="H1039">
        <f t="shared" ca="1" si="41"/>
        <v>1.5063479518059402E-3</v>
      </c>
    </row>
    <row r="1040" spans="2:8" x14ac:dyDescent="0.45">
      <c r="B1040" s="1">
        <v>41159</v>
      </c>
      <c r="C1040" s="99">
        <v>307.20040899999998</v>
      </c>
      <c r="D1040">
        <f t="shared" si="40"/>
        <v>1.6084376392125432</v>
      </c>
      <c r="E1040">
        <v>2.0107368681308246E-2</v>
      </c>
      <c r="G1040">
        <v>1033</v>
      </c>
      <c r="H1040">
        <f t="shared" ca="1" si="41"/>
        <v>-7.034894992551036E-3</v>
      </c>
    </row>
    <row r="1041" spans="2:8" x14ac:dyDescent="0.45">
      <c r="B1041" s="1">
        <v>39958</v>
      </c>
      <c r="C1041" s="99">
        <v>117.771805</v>
      </c>
      <c r="D1041">
        <f t="shared" si="40"/>
        <v>-0.77196053617307159</v>
      </c>
      <c r="E1041">
        <v>2.010696415926394E-2</v>
      </c>
      <c r="G1041">
        <v>1034</v>
      </c>
      <c r="H1041">
        <f t="shared" ca="1" si="41"/>
        <v>-2.5896283471984883E-3</v>
      </c>
    </row>
    <row r="1042" spans="2:8" x14ac:dyDescent="0.45">
      <c r="B1042" s="1">
        <v>41481</v>
      </c>
      <c r="C1042" s="99">
        <v>516.45361300000002</v>
      </c>
      <c r="D1042">
        <f t="shared" si="40"/>
        <v>0.14865839639593226</v>
      </c>
      <c r="E1042">
        <v>2.0085798204936056E-2</v>
      </c>
      <c r="G1042">
        <v>1035</v>
      </c>
      <c r="H1042">
        <f t="shared" ca="1" si="41"/>
        <v>6.8034576213106823E-3</v>
      </c>
    </row>
    <row r="1043" spans="2:8" x14ac:dyDescent="0.45">
      <c r="B1043" s="1">
        <v>41442</v>
      </c>
      <c r="C1043" s="99">
        <v>449.61462399999999</v>
      </c>
      <c r="D1043">
        <f t="shared" si="40"/>
        <v>3.4994358675514841</v>
      </c>
      <c r="E1043">
        <v>2.0082925915232197E-2</v>
      </c>
      <c r="G1043">
        <v>1036</v>
      </c>
      <c r="H1043">
        <f t="shared" ca="1" si="41"/>
        <v>2.931018678039553E-3</v>
      </c>
    </row>
    <row r="1044" spans="2:8" x14ac:dyDescent="0.45">
      <c r="B1044" s="1">
        <v>39483</v>
      </c>
      <c r="C1044" s="99">
        <v>99.926888000000005</v>
      </c>
      <c r="D1044">
        <f t="shared" si="40"/>
        <v>-8.7179543956299899E-2</v>
      </c>
      <c r="E1044">
        <v>2.0080636552590514E-2</v>
      </c>
      <c r="G1044">
        <v>1037</v>
      </c>
      <c r="H1044">
        <f t="shared" ca="1" si="41"/>
        <v>-2.229840603586206E-2</v>
      </c>
    </row>
    <row r="1045" spans="2:8" x14ac:dyDescent="0.45">
      <c r="B1045" s="1">
        <v>40060</v>
      </c>
      <c r="C1045" s="99">
        <v>109.470474</v>
      </c>
      <c r="D1045">
        <f t="shared" si="40"/>
        <v>-0.87796630446096002</v>
      </c>
      <c r="E1045">
        <v>2.0070601215473216E-2</v>
      </c>
      <c r="G1045">
        <v>1038</v>
      </c>
      <c r="H1045">
        <f t="shared" ca="1" si="41"/>
        <v>-1.822476444670062E-4</v>
      </c>
    </row>
    <row r="1046" spans="2:8" x14ac:dyDescent="0.45">
      <c r="B1046" s="1">
        <v>44677</v>
      </c>
      <c r="C1046" s="99">
        <v>897.05120799999997</v>
      </c>
      <c r="D1046">
        <f t="shared" si="40"/>
        <v>0.58154350924531029</v>
      </c>
      <c r="E1046">
        <v>2.0055493218346321E-2</v>
      </c>
      <c r="G1046">
        <v>1039</v>
      </c>
      <c r="H1046">
        <f t="shared" ca="1" si="41"/>
        <v>-1.6022658197956032E-3</v>
      </c>
    </row>
    <row r="1047" spans="2:8" x14ac:dyDescent="0.45">
      <c r="B1047" s="1">
        <v>41596</v>
      </c>
      <c r="C1047" s="99">
        <v>567.19982900000002</v>
      </c>
      <c r="D1047">
        <f t="shared" si="40"/>
        <v>361.43634294463004</v>
      </c>
      <c r="E1047">
        <v>2.0041791477279025E-2</v>
      </c>
      <c r="G1047">
        <v>1040</v>
      </c>
      <c r="H1047">
        <f t="shared" ca="1" si="41"/>
        <v>-1.1763546548532898E-2</v>
      </c>
    </row>
    <row r="1048" spans="2:8" x14ac:dyDescent="0.45">
      <c r="B1048" s="1">
        <v>35634</v>
      </c>
      <c r="C1048" s="99">
        <v>1.564964</v>
      </c>
      <c r="D1048">
        <f t="shared" si="40"/>
        <v>-0.98528888818407623</v>
      </c>
      <c r="E1048">
        <v>2.0036187675332995E-2</v>
      </c>
      <c r="G1048">
        <v>1041</v>
      </c>
      <c r="H1048">
        <f t="shared" ca="1" si="41"/>
        <v>-3.5575037587461133E-3</v>
      </c>
    </row>
    <row r="1049" spans="2:8" x14ac:dyDescent="0.45">
      <c r="B1049" s="1">
        <v>39758</v>
      </c>
      <c r="C1049" s="99">
        <v>106.379723</v>
      </c>
      <c r="D1049">
        <f t="shared" si="40"/>
        <v>-0.20722444576214682</v>
      </c>
      <c r="E1049">
        <v>2.0028275702336895E-2</v>
      </c>
      <c r="G1049">
        <v>1042</v>
      </c>
      <c r="H1049">
        <f t="shared" ca="1" si="41"/>
        <v>-2.6167293887919489E-2</v>
      </c>
    </row>
    <row r="1050" spans="2:8" x14ac:dyDescent="0.45">
      <c r="B1050" s="1">
        <v>40133</v>
      </c>
      <c r="C1050" s="99">
        <v>134.186432</v>
      </c>
      <c r="D1050">
        <f t="shared" si="40"/>
        <v>3.3810970827823761</v>
      </c>
      <c r="E1050">
        <v>2.0019263590058012E-2</v>
      </c>
      <c r="G1050">
        <v>1043</v>
      </c>
      <c r="H1050">
        <f t="shared" ca="1" si="41"/>
        <v>1.7693120832873461E-2</v>
      </c>
    </row>
    <row r="1051" spans="2:8" x14ac:dyDescent="0.45">
      <c r="B1051" s="1">
        <v>38133</v>
      </c>
      <c r="C1051" s="99">
        <v>30.628499999999999</v>
      </c>
      <c r="D1051">
        <f t="shared" si="40"/>
        <v>-0.87493677576991769</v>
      </c>
      <c r="E1051">
        <v>2.0005339055322757E-2</v>
      </c>
      <c r="G1051">
        <v>1044</v>
      </c>
      <c r="H1051">
        <f t="shared" ca="1" si="41"/>
        <v>-1.3111210575559515E-2</v>
      </c>
    </row>
    <row r="1052" spans="2:8" x14ac:dyDescent="0.45">
      <c r="B1052" s="1">
        <v>40879</v>
      </c>
      <c r="C1052" s="99">
        <v>244.90412900000001</v>
      </c>
      <c r="D1052">
        <f t="shared" si="40"/>
        <v>20.972727271911641</v>
      </c>
      <c r="E1052">
        <v>1.9992311911539051E-2</v>
      </c>
      <c r="G1052">
        <v>1045</v>
      </c>
      <c r="H1052">
        <f t="shared" ca="1" si="41"/>
        <v>1.4288592673256661E-2</v>
      </c>
    </row>
    <row r="1053" spans="2:8" x14ac:dyDescent="0.45">
      <c r="B1053" s="1">
        <v>37705</v>
      </c>
      <c r="C1053" s="99">
        <v>11.145823</v>
      </c>
      <c r="D1053">
        <f t="shared" si="40"/>
        <v>-0.98895607981478884</v>
      </c>
      <c r="E1053">
        <v>1.99893076042299E-2</v>
      </c>
      <c r="G1053">
        <v>1046</v>
      </c>
      <c r="H1053">
        <f t="shared" ca="1" si="41"/>
        <v>-4.6972383907583192E-3</v>
      </c>
    </row>
    <row r="1054" spans="2:8" x14ac:dyDescent="0.45">
      <c r="B1054" s="1">
        <v>45105</v>
      </c>
      <c r="C1054" s="99">
        <v>1009.227051</v>
      </c>
      <c r="D1054">
        <f t="shared" si="40"/>
        <v>0.32241100953288759</v>
      </c>
      <c r="E1054">
        <v>1.9963939056071522E-2</v>
      </c>
      <c r="G1054">
        <v>1047</v>
      </c>
      <c r="H1054">
        <f t="shared" ca="1" si="41"/>
        <v>9.7072775626242495E-3</v>
      </c>
    </row>
    <row r="1055" spans="2:8" x14ac:dyDescent="0.45">
      <c r="B1055" s="1">
        <v>44438</v>
      </c>
      <c r="C1055" s="99">
        <v>763.17199700000003</v>
      </c>
      <c r="D1055">
        <f t="shared" si="40"/>
        <v>1.9139804552327586</v>
      </c>
      <c r="E1055">
        <v>1.9953428062293277E-2</v>
      </c>
      <c r="G1055">
        <v>1048</v>
      </c>
      <c r="H1055">
        <f t="shared" ca="1" si="41"/>
        <v>2.276439897117984E-2</v>
      </c>
    </row>
    <row r="1056" spans="2:8" x14ac:dyDescent="0.45">
      <c r="B1056" s="1">
        <v>40977</v>
      </c>
      <c r="C1056" s="99">
        <v>261.90017699999999</v>
      </c>
      <c r="D1056">
        <f t="shared" si="40"/>
        <v>20.539377475402443</v>
      </c>
      <c r="E1056">
        <v>1.9946367681163757E-2</v>
      </c>
      <c r="G1056">
        <v>1049</v>
      </c>
      <c r="H1056">
        <f t="shared" ca="1" si="41"/>
        <v>-7.2523775774681262E-3</v>
      </c>
    </row>
    <row r="1057" spans="2:8" x14ac:dyDescent="0.45">
      <c r="B1057" s="1">
        <v>36510</v>
      </c>
      <c r="C1057" s="99">
        <v>12.159134</v>
      </c>
      <c r="D1057">
        <f t="shared" si="40"/>
        <v>-0.91926629882852762</v>
      </c>
      <c r="E1057">
        <v>1.9933144324695506E-2</v>
      </c>
      <c r="G1057">
        <v>1050</v>
      </c>
      <c r="H1057">
        <f t="shared" ca="1" si="41"/>
        <v>-1.7257199440614161E-2</v>
      </c>
    </row>
    <row r="1058" spans="2:8" x14ac:dyDescent="0.45">
      <c r="B1058" s="1">
        <v>40329</v>
      </c>
      <c r="C1058" s="99">
        <v>150.60791</v>
      </c>
      <c r="D1058">
        <f t="shared" si="40"/>
        <v>-0.73386104702513832</v>
      </c>
      <c r="E1058">
        <v>1.9918510894788577E-2</v>
      </c>
      <c r="G1058">
        <v>1051</v>
      </c>
      <c r="H1058">
        <f t="shared" ca="1" si="41"/>
        <v>-2.2247790424865053E-2</v>
      </c>
    </row>
    <row r="1059" spans="2:8" x14ac:dyDescent="0.45">
      <c r="B1059" s="1">
        <v>41662</v>
      </c>
      <c r="C1059" s="99">
        <v>565.89953600000001</v>
      </c>
      <c r="D1059">
        <f t="shared" si="40"/>
        <v>3.4491960440034104</v>
      </c>
      <c r="E1059">
        <v>1.9917979963535393E-2</v>
      </c>
      <c r="G1059">
        <v>1052</v>
      </c>
      <c r="H1059">
        <f t="shared" ca="1" si="41"/>
        <v>3.4785615845824916E-2</v>
      </c>
    </row>
    <row r="1060" spans="2:8" x14ac:dyDescent="0.45">
      <c r="B1060" s="1">
        <v>39713</v>
      </c>
      <c r="C1060" s="99">
        <v>127.19141399999999</v>
      </c>
      <c r="D1060">
        <f t="shared" si="40"/>
        <v>-0.81912281587664337</v>
      </c>
      <c r="E1060">
        <v>1.9905595110704333E-2</v>
      </c>
      <c r="G1060">
        <v>1053</v>
      </c>
      <c r="H1060">
        <f t="shared" ca="1" si="41"/>
        <v>-1.2101968090932422E-2</v>
      </c>
    </row>
    <row r="1061" spans="2:8" x14ac:dyDescent="0.45">
      <c r="B1061" s="1">
        <v>42325</v>
      </c>
      <c r="C1061" s="99">
        <v>703.192139</v>
      </c>
      <c r="D1061">
        <f t="shared" si="40"/>
        <v>0.23849209935711735</v>
      </c>
      <c r="E1061">
        <v>1.9901044503329857E-2</v>
      </c>
      <c r="G1061">
        <v>1054</v>
      </c>
      <c r="H1061">
        <f t="shared" ca="1" si="41"/>
        <v>-1.3344006453303584E-2</v>
      </c>
    </row>
    <row r="1062" spans="2:8" x14ac:dyDescent="0.45">
      <c r="B1062" s="1">
        <v>44281</v>
      </c>
      <c r="C1062" s="99">
        <v>567.78088400000001</v>
      </c>
      <c r="D1062">
        <f t="shared" si="40"/>
        <v>-0.1766650110521798</v>
      </c>
      <c r="E1062">
        <v>1.9887121243373773E-2</v>
      </c>
      <c r="G1062">
        <v>1055</v>
      </c>
      <c r="H1062">
        <f t="shared" ca="1" si="41"/>
        <v>1.5084967184408495E-2</v>
      </c>
    </row>
    <row r="1063" spans="2:8" x14ac:dyDescent="0.45">
      <c r="B1063" s="1">
        <v>42528</v>
      </c>
      <c r="C1063" s="99">
        <v>689.61102300000005</v>
      </c>
      <c r="D1063">
        <f t="shared" si="40"/>
        <v>368.78127862059205</v>
      </c>
      <c r="E1063">
        <v>1.987847283330324E-2</v>
      </c>
      <c r="G1063">
        <v>1056</v>
      </c>
      <c r="H1063">
        <f t="shared" ca="1" si="41"/>
        <v>2.1601539753821074E-2</v>
      </c>
    </row>
    <row r="1064" spans="2:8" x14ac:dyDescent="0.45">
      <c r="B1064" s="1">
        <v>35725</v>
      </c>
      <c r="C1064" s="99">
        <v>1.864916</v>
      </c>
      <c r="D1064">
        <f t="shared" si="40"/>
        <v>-0.99157344252739932</v>
      </c>
      <c r="E1064">
        <v>1.9867810428385591E-2</v>
      </c>
      <c r="G1064">
        <v>1057</v>
      </c>
      <c r="H1064">
        <f t="shared" ca="1" si="41"/>
        <v>-2.5366073734308218E-2</v>
      </c>
    </row>
    <row r="1065" spans="2:8" x14ac:dyDescent="0.45">
      <c r="B1065" s="1">
        <v>40555</v>
      </c>
      <c r="C1065" s="99">
        <v>221.31410199999999</v>
      </c>
      <c r="D1065">
        <f t="shared" si="40"/>
        <v>7.7375613251999154E-2</v>
      </c>
      <c r="E1065">
        <v>1.9861220616832931E-2</v>
      </c>
      <c r="G1065">
        <v>1058</v>
      </c>
      <c r="H1065">
        <f t="shared" ca="1" si="41"/>
        <v>2.7367336828056987E-2</v>
      </c>
    </row>
    <row r="1066" spans="2:8" x14ac:dyDescent="0.45">
      <c r="B1066" s="1">
        <v>40644</v>
      </c>
      <c r="C1066" s="99">
        <v>205.41963200000001</v>
      </c>
      <c r="D1066">
        <f t="shared" si="40"/>
        <v>5.4264850495732171</v>
      </c>
      <c r="E1066">
        <v>1.9811909847710973E-2</v>
      </c>
      <c r="G1066">
        <v>1059</v>
      </c>
      <c r="H1066">
        <f t="shared" ca="1" si="41"/>
        <v>-1.0496468823911727E-2</v>
      </c>
    </row>
    <row r="1067" spans="2:8" x14ac:dyDescent="0.45">
      <c r="B1067" s="1">
        <v>38246</v>
      </c>
      <c r="C1067" s="99">
        <v>31.964538999999998</v>
      </c>
      <c r="D1067">
        <f t="shared" si="40"/>
        <v>-0.577273350644679</v>
      </c>
      <c r="E1067">
        <v>1.9741120156714143E-2</v>
      </c>
      <c r="G1067">
        <v>1060</v>
      </c>
      <c r="H1067">
        <f t="shared" ca="1" si="41"/>
        <v>2.9020954577742668E-2</v>
      </c>
    </row>
    <row r="1068" spans="2:8" x14ac:dyDescent="0.45">
      <c r="B1068" s="1">
        <v>39030</v>
      </c>
      <c r="C1068" s="99">
        <v>75.61515</v>
      </c>
      <c r="D1068">
        <f t="shared" si="40"/>
        <v>-0.93776779711057212</v>
      </c>
      <c r="E1068">
        <v>1.97271465594826E-2</v>
      </c>
      <c r="G1068">
        <v>1061</v>
      </c>
      <c r="H1068">
        <f t="shared" ca="1" si="41"/>
        <v>4.2207547704297584E-3</v>
      </c>
    </row>
    <row r="1069" spans="2:8" x14ac:dyDescent="0.45">
      <c r="B1069" s="1">
        <v>45260</v>
      </c>
      <c r="C1069" s="99">
        <v>1215.0485839999999</v>
      </c>
      <c r="D1069">
        <f t="shared" si="40"/>
        <v>104.94342237107766</v>
      </c>
      <c r="E1069">
        <v>1.9672196368732964E-2</v>
      </c>
      <c r="G1069">
        <v>1062</v>
      </c>
      <c r="H1069">
        <f t="shared" ca="1" si="41"/>
        <v>-2.2116204537995413E-2</v>
      </c>
    </row>
    <row r="1070" spans="2:8" x14ac:dyDescent="0.45">
      <c r="B1070" s="1">
        <v>37228</v>
      </c>
      <c r="C1070" s="99">
        <v>11.468844000000001</v>
      </c>
      <c r="D1070">
        <f t="shared" si="40"/>
        <v>-0.98546069623796917</v>
      </c>
      <c r="E1070">
        <v>1.9668153914106812E-2</v>
      </c>
      <c r="G1070">
        <v>1063</v>
      </c>
      <c r="H1070">
        <f t="shared" ca="1" si="41"/>
        <v>-2.2385462415803491E-2</v>
      </c>
    </row>
    <row r="1071" spans="2:8" x14ac:dyDescent="0.45">
      <c r="B1071" s="1">
        <v>42160</v>
      </c>
      <c r="C1071" s="99">
        <v>788.81658900000002</v>
      </c>
      <c r="D1071">
        <f t="shared" si="40"/>
        <v>261.91020578756917</v>
      </c>
      <c r="E1071">
        <v>1.9662150040530735E-2</v>
      </c>
      <c r="G1071">
        <v>1064</v>
      </c>
      <c r="H1071">
        <f t="shared" ca="1" si="41"/>
        <v>-2.6849989699050569E-2</v>
      </c>
    </row>
    <row r="1072" spans="2:8" x14ac:dyDescent="0.45">
      <c r="B1072" s="1">
        <v>36336</v>
      </c>
      <c r="C1072" s="99">
        <v>3.000327</v>
      </c>
      <c r="D1072">
        <f t="shared" si="40"/>
        <v>-0.97637380969461196</v>
      </c>
      <c r="E1072">
        <v>1.9584421904267346E-2</v>
      </c>
      <c r="G1072">
        <v>1065</v>
      </c>
      <c r="H1072">
        <f t="shared" ca="1" si="41"/>
        <v>2.2591886545770514E-2</v>
      </c>
    </row>
    <row r="1073" spans="2:8" x14ac:dyDescent="0.45">
      <c r="B1073" s="1">
        <v>40115</v>
      </c>
      <c r="C1073" s="99">
        <v>126.99157</v>
      </c>
      <c r="D1073">
        <f t="shared" si="40"/>
        <v>3.8480340127050594</v>
      </c>
      <c r="E1073">
        <v>1.9582060182874894E-2</v>
      </c>
      <c r="G1073">
        <v>1066</v>
      </c>
      <c r="H1073">
        <f t="shared" ca="1" si="41"/>
        <v>1.3604768147229072E-2</v>
      </c>
    </row>
    <row r="1074" spans="2:8" x14ac:dyDescent="0.45">
      <c r="B1074" s="1">
        <v>38033</v>
      </c>
      <c r="C1074" s="99">
        <v>26.194447</v>
      </c>
      <c r="D1074">
        <f t="shared" si="40"/>
        <v>1.1168331507514409</v>
      </c>
      <c r="E1074">
        <v>1.9549371849746811E-2</v>
      </c>
      <c r="G1074">
        <v>1067</v>
      </c>
      <c r="H1074">
        <f t="shared" ca="1" si="41"/>
        <v>-5.690677912982077E-3</v>
      </c>
    </row>
    <row r="1075" spans="2:8" x14ac:dyDescent="0.45">
      <c r="B1075" s="1">
        <v>37370</v>
      </c>
      <c r="C1075" s="99">
        <v>12.374356000000001</v>
      </c>
      <c r="D1075">
        <f t="shared" si="40"/>
        <v>-0.69317525759494603</v>
      </c>
      <c r="E1075">
        <v>1.9521957320383976E-2</v>
      </c>
      <c r="G1075">
        <v>1068</v>
      </c>
      <c r="H1075">
        <f t="shared" ca="1" si="41"/>
        <v>-2.052747268837803E-2</v>
      </c>
    </row>
    <row r="1076" spans="2:8" x14ac:dyDescent="0.45">
      <c r="B1076" s="1">
        <v>38323</v>
      </c>
      <c r="C1076" s="99">
        <v>40.330371999999997</v>
      </c>
      <c r="D1076">
        <f t="shared" si="40"/>
        <v>2.5144918512556678</v>
      </c>
      <c r="E1076">
        <v>1.9502372160182357E-2</v>
      </c>
      <c r="G1076">
        <v>1069</v>
      </c>
      <c r="H1076">
        <f t="shared" ca="1" si="41"/>
        <v>3.9422056346539794E-2</v>
      </c>
    </row>
    <row r="1077" spans="2:8" x14ac:dyDescent="0.45">
      <c r="B1077" s="1">
        <v>37532</v>
      </c>
      <c r="C1077" s="99">
        <v>11.475448999999999</v>
      </c>
      <c r="D1077">
        <f t="shared" si="40"/>
        <v>-0.97746862237210286</v>
      </c>
      <c r="E1077">
        <v>1.9493734334503632E-2</v>
      </c>
      <c r="G1077">
        <v>1070</v>
      </c>
      <c r="H1077">
        <f t="shared" ca="1" si="41"/>
        <v>-1.0473736538323037E-3</v>
      </c>
    </row>
    <row r="1078" spans="2:8" x14ac:dyDescent="0.45">
      <c r="B1078" s="1">
        <v>43095</v>
      </c>
      <c r="C1078" s="99">
        <v>509.30969199999998</v>
      </c>
      <c r="D1078">
        <f t="shared" si="40"/>
        <v>-9.3905851443412791E-2</v>
      </c>
      <c r="E1078">
        <v>1.9493705880137657E-2</v>
      </c>
      <c r="G1078">
        <v>1071</v>
      </c>
      <c r="H1078">
        <f t="shared" ca="1" si="41"/>
        <v>-3.2974907019081359E-2</v>
      </c>
    </row>
    <row r="1079" spans="2:8" x14ac:dyDescent="0.45">
      <c r="B1079" s="1">
        <v>44221</v>
      </c>
      <c r="C1079" s="99">
        <v>562.09356700000001</v>
      </c>
      <c r="D1079">
        <f t="shared" si="40"/>
        <v>5.259510597775626</v>
      </c>
      <c r="E1079">
        <v>1.9471641502904147E-2</v>
      </c>
      <c r="G1079">
        <v>1072</v>
      </c>
      <c r="H1079">
        <f t="shared" ca="1" si="41"/>
        <v>-8.016694850254201E-2</v>
      </c>
    </row>
    <row r="1080" spans="2:8" x14ac:dyDescent="0.45">
      <c r="B1080" s="1">
        <v>39344</v>
      </c>
      <c r="C1080" s="99">
        <v>89.798325000000006</v>
      </c>
      <c r="D1080">
        <f t="shared" si="40"/>
        <v>10.472710155096559</v>
      </c>
      <c r="E1080">
        <v>1.9458510982685029E-2</v>
      </c>
      <c r="G1080">
        <v>1073</v>
      </c>
      <c r="H1080">
        <f t="shared" ca="1" si="41"/>
        <v>5.6089186370314993E-2</v>
      </c>
    </row>
    <row r="1081" spans="2:8" x14ac:dyDescent="0.45">
      <c r="B1081" s="1">
        <v>36441</v>
      </c>
      <c r="C1081" s="99">
        <v>7.8271240000000004</v>
      </c>
      <c r="D1081">
        <f t="shared" si="40"/>
        <v>4.5364859750943429</v>
      </c>
      <c r="E1081">
        <v>1.9414942977095118E-2</v>
      </c>
      <c r="G1081">
        <v>1074</v>
      </c>
      <c r="H1081">
        <f t="shared" ca="1" si="41"/>
        <v>3.4506815187960878E-3</v>
      </c>
    </row>
    <row r="1082" spans="2:8" x14ac:dyDescent="0.45">
      <c r="B1082" s="1">
        <v>35423</v>
      </c>
      <c r="C1082" s="99">
        <v>1.413735</v>
      </c>
      <c r="D1082">
        <f t="shared" si="40"/>
        <v>-0.99650335747776497</v>
      </c>
      <c r="E1082">
        <v>1.9408444793444612E-2</v>
      </c>
      <c r="G1082">
        <v>1075</v>
      </c>
      <c r="H1082">
        <f t="shared" ca="1" si="41"/>
        <v>-3.0783363403111184E-2</v>
      </c>
    </row>
    <row r="1083" spans="2:8" x14ac:dyDescent="0.45">
      <c r="B1083" s="1">
        <v>43865</v>
      </c>
      <c r="C1083" s="99">
        <v>404.31213400000001</v>
      </c>
      <c r="D1083">
        <f t="shared" si="40"/>
        <v>-0.38409034497985417</v>
      </c>
      <c r="E1083">
        <v>1.9398855365170498E-2</v>
      </c>
      <c r="G1083">
        <v>1076</v>
      </c>
      <c r="H1083">
        <f t="shared" ca="1" si="41"/>
        <v>-1.4987577911991311E-2</v>
      </c>
    </row>
    <row r="1084" spans="2:8" x14ac:dyDescent="0.45">
      <c r="B1084" s="1">
        <v>41823</v>
      </c>
      <c r="C1084" s="99">
        <v>656.44714399999998</v>
      </c>
      <c r="D1084">
        <f t="shared" si="40"/>
        <v>289.98582499018147</v>
      </c>
      <c r="E1084">
        <v>1.9396845178751621E-2</v>
      </c>
      <c r="G1084">
        <v>1077</v>
      </c>
      <c r="H1084">
        <f t="shared" ca="1" si="41"/>
        <v>-6.7307805778931661E-3</v>
      </c>
    </row>
    <row r="1085" spans="2:8" x14ac:dyDescent="0.45">
      <c r="B1085" s="1">
        <v>36061</v>
      </c>
      <c r="C1085" s="99">
        <v>2.2559420000000001</v>
      </c>
      <c r="D1085">
        <f t="shared" si="40"/>
        <v>-0.99778005434334449</v>
      </c>
      <c r="E1085">
        <v>1.9382778585362193E-2</v>
      </c>
      <c r="G1085">
        <v>1078</v>
      </c>
      <c r="H1085">
        <f t="shared" ca="1" si="41"/>
        <v>-8.9559769583171791E-4</v>
      </c>
    </row>
    <row r="1086" spans="2:8" x14ac:dyDescent="0.45">
      <c r="B1086" s="1">
        <v>44866</v>
      </c>
      <c r="C1086" s="99">
        <v>1016.214966</v>
      </c>
      <c r="D1086">
        <f t="shared" si="40"/>
        <v>10.261507604647115</v>
      </c>
      <c r="E1086">
        <v>1.9372506999094874E-2</v>
      </c>
      <c r="G1086">
        <v>1079</v>
      </c>
      <c r="H1086">
        <f t="shared" ca="1" si="41"/>
        <v>4.2628836420043212E-2</v>
      </c>
    </row>
    <row r="1087" spans="2:8" x14ac:dyDescent="0.45">
      <c r="B1087" s="1">
        <v>39276</v>
      </c>
      <c r="C1087" s="99">
        <v>90.237915000000001</v>
      </c>
      <c r="D1087">
        <f t="shared" si="40"/>
        <v>-0.57391683038321206</v>
      </c>
      <c r="E1087">
        <v>1.9362045583367848E-2</v>
      </c>
      <c r="G1087">
        <v>1080</v>
      </c>
      <c r="H1087">
        <f t="shared" ca="1" si="41"/>
        <v>-4.2792838078696251E-2</v>
      </c>
    </row>
    <row r="1088" spans="2:8" x14ac:dyDescent="0.45">
      <c r="B1088" s="1">
        <v>40821</v>
      </c>
      <c r="C1088" s="99">
        <v>211.78474399999999</v>
      </c>
      <c r="D1088">
        <f t="shared" si="40"/>
        <v>-0.5814667055536743</v>
      </c>
      <c r="E1088">
        <v>1.9345534854211088E-2</v>
      </c>
      <c r="G1088">
        <v>1081</v>
      </c>
      <c r="H1088">
        <f t="shared" ca="1" si="41"/>
        <v>-2.8475945277586769E-2</v>
      </c>
    </row>
    <row r="1089" spans="2:8" x14ac:dyDescent="0.45">
      <c r="B1089" s="1">
        <v>43047</v>
      </c>
      <c r="C1089" s="99">
        <v>506.016479</v>
      </c>
      <c r="D1089">
        <f t="shared" si="40"/>
        <v>0.34617922575820792</v>
      </c>
      <c r="E1089">
        <v>1.9332910639545231E-2</v>
      </c>
      <c r="G1089">
        <v>1082</v>
      </c>
      <c r="H1089">
        <f t="shared" ca="1" si="41"/>
        <v>-3.1777850732766445E-3</v>
      </c>
    </row>
    <row r="1090" spans="2:8" x14ac:dyDescent="0.45">
      <c r="B1090" s="1">
        <v>43486</v>
      </c>
      <c r="C1090" s="99">
        <v>375.89086900000001</v>
      </c>
      <c r="D1090">
        <f t="shared" si="40"/>
        <v>-0.46874595393011853</v>
      </c>
      <c r="E1090">
        <v>1.9321791181118098E-2</v>
      </c>
      <c r="G1090">
        <v>1083</v>
      </c>
      <c r="H1090">
        <f t="shared" ca="1" si="41"/>
        <v>1.5596049845730429E-2</v>
      </c>
    </row>
    <row r="1091" spans="2:8" x14ac:dyDescent="0.45">
      <c r="B1091" s="1">
        <v>42646</v>
      </c>
      <c r="C1091" s="99">
        <v>707.55389400000001</v>
      </c>
      <c r="D1091">
        <f t="shared" si="40"/>
        <v>3.1389778576228</v>
      </c>
      <c r="E1091">
        <v>1.9321410116479143E-2</v>
      </c>
      <c r="G1091">
        <v>1084</v>
      </c>
      <c r="H1091">
        <f t="shared" ca="1" si="41"/>
        <v>-1.4014860047919197E-2</v>
      </c>
    </row>
    <row r="1092" spans="2:8" x14ac:dyDescent="0.45">
      <c r="B1092" s="1">
        <v>40438</v>
      </c>
      <c r="C1092" s="99">
        <v>170.94894400000001</v>
      </c>
      <c r="D1092">
        <f t="shared" si="40"/>
        <v>-0.7455775827280845</v>
      </c>
      <c r="E1092">
        <v>1.9308456921495631E-2</v>
      </c>
      <c r="G1092">
        <v>1085</v>
      </c>
      <c r="H1092">
        <f t="shared" ca="1" si="41"/>
        <v>-1.7960223901938653E-2</v>
      </c>
    </row>
    <row r="1093" spans="2:8" x14ac:dyDescent="0.45">
      <c r="B1093" s="1">
        <v>41827</v>
      </c>
      <c r="C1093" s="99">
        <v>671.90991199999996</v>
      </c>
      <c r="D1093">
        <f t="shared" si="40"/>
        <v>1.4616812288833301</v>
      </c>
      <c r="E1093">
        <v>1.9301179028866855E-2</v>
      </c>
      <c r="G1093">
        <v>1086</v>
      </c>
      <c r="H1093">
        <f t="shared" ca="1" si="41"/>
        <v>1.3503130097964888E-2</v>
      </c>
    </row>
    <row r="1094" spans="2:8" x14ac:dyDescent="0.45">
      <c r="B1094" s="1">
        <v>41075</v>
      </c>
      <c r="C1094" s="99">
        <v>272.94757099999998</v>
      </c>
      <c r="D1094">
        <f t="shared" si="40"/>
        <v>-0.68889053526157062</v>
      </c>
      <c r="E1094">
        <v>1.9298409037101116E-2</v>
      </c>
      <c r="G1094">
        <v>1087</v>
      </c>
      <c r="H1094">
        <f t="shared" ca="1" si="41"/>
        <v>3.8466796102096933E-2</v>
      </c>
    </row>
    <row r="1095" spans="2:8" x14ac:dyDescent="0.45">
      <c r="B1095" s="1">
        <v>42066</v>
      </c>
      <c r="C1095" s="99">
        <v>877.33612100000005</v>
      </c>
      <c r="D1095">
        <f t="shared" si="40"/>
        <v>-5.6622316744542434E-2</v>
      </c>
      <c r="E1095">
        <v>1.9293016613448177E-2</v>
      </c>
      <c r="G1095">
        <v>1088</v>
      </c>
      <c r="H1095">
        <f t="shared" ca="1" si="41"/>
        <v>-4.2458877467501325E-3</v>
      </c>
    </row>
    <row r="1096" spans="2:8" x14ac:dyDescent="0.45">
      <c r="B1096" s="1">
        <v>44834</v>
      </c>
      <c r="C1096" s="99">
        <v>929.99456799999996</v>
      </c>
      <c r="D1096">
        <f t="shared" ref="D1096:D1159" si="42">C1096/C1097-1</f>
        <v>203.60108012401096</v>
      </c>
      <c r="E1096">
        <v>1.9286531801345097E-2</v>
      </c>
      <c r="G1096">
        <v>1089</v>
      </c>
      <c r="H1096">
        <f t="shared" ca="1" si="41"/>
        <v>5.8955406232994195E-2</v>
      </c>
    </row>
    <row r="1097" spans="2:8" x14ac:dyDescent="0.45">
      <c r="B1097" s="1">
        <v>36409</v>
      </c>
      <c r="C1097" s="99">
        <v>4.5454040000000004</v>
      </c>
      <c r="D1097">
        <f t="shared" si="42"/>
        <v>-0.994360763853677</v>
      </c>
      <c r="E1097">
        <v>1.9276402742764764E-2</v>
      </c>
      <c r="G1097">
        <v>1090</v>
      </c>
      <c r="H1097">
        <f t="shared" ref="H1097:H1160" ca="1" si="43">_xlfn.NORM.INV(RAND(),N$10,N$11)</f>
        <v>-3.016024014976252E-2</v>
      </c>
    </row>
    <row r="1098" spans="2:8" x14ac:dyDescent="0.45">
      <c r="B1098" s="1">
        <v>44735</v>
      </c>
      <c r="C1098" s="99">
        <v>806.03186000000005</v>
      </c>
      <c r="D1098">
        <f t="shared" si="42"/>
        <v>26.277232668305043</v>
      </c>
      <c r="E1098">
        <v>1.9275978846104769E-2</v>
      </c>
      <c r="G1098">
        <v>1091</v>
      </c>
      <c r="H1098">
        <f t="shared" ca="1" si="43"/>
        <v>-6.7936858658560299E-3</v>
      </c>
    </row>
    <row r="1099" spans="2:8" x14ac:dyDescent="0.45">
      <c r="B1099" s="1">
        <v>38106</v>
      </c>
      <c r="C1099" s="99">
        <v>29.549620000000001</v>
      </c>
      <c r="D1099">
        <f t="shared" si="42"/>
        <v>-0.94209180135272741</v>
      </c>
      <c r="E1099">
        <v>1.926546888039038E-2</v>
      </c>
      <c r="G1099">
        <v>1092</v>
      </c>
      <c r="H1099">
        <f t="shared" ca="1" si="43"/>
        <v>-1.0682042739793271E-2</v>
      </c>
    </row>
    <row r="1100" spans="2:8" x14ac:dyDescent="0.45">
      <c r="B1100" s="1">
        <v>44064</v>
      </c>
      <c r="C1100" s="99">
        <v>510.28387500000002</v>
      </c>
      <c r="D1100">
        <f t="shared" si="42"/>
        <v>6.2914600116152641</v>
      </c>
      <c r="E1100">
        <v>1.9241814246879096E-2</v>
      </c>
      <c r="G1100">
        <v>1093</v>
      </c>
      <c r="H1100">
        <f t="shared" ca="1" si="43"/>
        <v>1.2223495080171455E-2</v>
      </c>
    </row>
    <row r="1101" spans="2:8" x14ac:dyDescent="0.45">
      <c r="B1101" s="1">
        <v>38862</v>
      </c>
      <c r="C1101" s="99">
        <v>69.983772000000002</v>
      </c>
      <c r="D1101">
        <f t="shared" si="42"/>
        <v>-0.85677468331034423</v>
      </c>
      <c r="E1101">
        <v>1.921153891496874E-2</v>
      </c>
      <c r="G1101">
        <v>1094</v>
      </c>
      <c r="H1101">
        <f t="shared" ca="1" si="43"/>
        <v>3.4229465327306179E-3</v>
      </c>
    </row>
    <row r="1102" spans="2:8" x14ac:dyDescent="0.45">
      <c r="B1102" s="1">
        <v>41523</v>
      </c>
      <c r="C1102" s="99">
        <v>488.62710600000003</v>
      </c>
      <c r="D1102">
        <f t="shared" si="42"/>
        <v>-0.57531806015366627</v>
      </c>
      <c r="E1102">
        <v>1.918628767805175E-2</v>
      </c>
      <c r="G1102">
        <v>1095</v>
      </c>
      <c r="H1102">
        <f t="shared" ca="1" si="43"/>
        <v>9.8655086468442833E-3</v>
      </c>
    </row>
    <row r="1103" spans="2:8" x14ac:dyDescent="0.45">
      <c r="B1103" s="1">
        <v>45145</v>
      </c>
      <c r="C1103" s="99">
        <v>1150.571899</v>
      </c>
      <c r="D1103">
        <f t="shared" si="42"/>
        <v>1.1498607338857214</v>
      </c>
      <c r="E1103">
        <v>1.9184552987081105E-2</v>
      </c>
      <c r="G1103">
        <v>1096</v>
      </c>
      <c r="H1103">
        <f t="shared" ca="1" si="43"/>
        <v>3.1045889447723796E-2</v>
      </c>
    </row>
    <row r="1104" spans="2:8" x14ac:dyDescent="0.45">
      <c r="B1104" s="1">
        <v>43290</v>
      </c>
      <c r="C1104" s="99">
        <v>535.18438700000002</v>
      </c>
      <c r="D1104">
        <f t="shared" si="42"/>
        <v>-0.16191347394277744</v>
      </c>
      <c r="E1104">
        <v>1.9172286882463085E-2</v>
      </c>
      <c r="G1104">
        <v>1097</v>
      </c>
      <c r="H1104">
        <f t="shared" ca="1" si="43"/>
        <v>-1.928496084101608E-2</v>
      </c>
    </row>
    <row r="1105" spans="2:8" x14ac:dyDescent="0.45">
      <c r="B1105" s="1">
        <v>42837</v>
      </c>
      <c r="C1105" s="99">
        <v>638.57891800000004</v>
      </c>
      <c r="D1105">
        <f t="shared" si="42"/>
        <v>330.09790005656748</v>
      </c>
      <c r="E1105">
        <v>1.9167600434398802E-2</v>
      </c>
      <c r="G1105">
        <v>1098</v>
      </c>
      <c r="H1105">
        <f t="shared" ca="1" si="43"/>
        <v>3.178464117717536E-3</v>
      </c>
    </row>
    <row r="1106" spans="2:8" x14ac:dyDescent="0.45">
      <c r="B1106" s="1">
        <v>36003</v>
      </c>
      <c r="C1106" s="99">
        <v>1.928671</v>
      </c>
      <c r="D1106">
        <f t="shared" si="42"/>
        <v>-0.99678518042402298</v>
      </c>
      <c r="E1106">
        <v>1.9140278020702173E-2</v>
      </c>
      <c r="G1106">
        <v>1099</v>
      </c>
      <c r="H1106">
        <f t="shared" ca="1" si="43"/>
        <v>-8.578227273260056E-3</v>
      </c>
    </row>
    <row r="1107" spans="2:8" x14ac:dyDescent="0.45">
      <c r="B1107" s="1">
        <v>44292</v>
      </c>
      <c r="C1107" s="99">
        <v>599.93133499999999</v>
      </c>
      <c r="D1107">
        <f t="shared" si="42"/>
        <v>22.347084718638737</v>
      </c>
      <c r="E1107">
        <v>1.9136184789613875E-2</v>
      </c>
      <c r="G1107">
        <v>1100</v>
      </c>
      <c r="H1107">
        <f t="shared" ca="1" si="43"/>
        <v>-9.3961107296991839E-3</v>
      </c>
    </row>
    <row r="1108" spans="2:8" x14ac:dyDescent="0.45">
      <c r="B1108" s="1">
        <v>38026</v>
      </c>
      <c r="C1108" s="99">
        <v>25.696199</v>
      </c>
      <c r="D1108">
        <f t="shared" si="42"/>
        <v>-0.94027615056572644</v>
      </c>
      <c r="E1108">
        <v>1.9123447986477249E-2</v>
      </c>
      <c r="G1108">
        <v>1101</v>
      </c>
      <c r="H1108">
        <f t="shared" ca="1" si="43"/>
        <v>8.8297752024366627E-3</v>
      </c>
    </row>
    <row r="1109" spans="2:8" x14ac:dyDescent="0.45">
      <c r="B1109" s="1">
        <v>43529</v>
      </c>
      <c r="C1109" s="99">
        <v>430.25021400000003</v>
      </c>
      <c r="D1109">
        <f t="shared" si="42"/>
        <v>-0.42997060394644748</v>
      </c>
      <c r="E1109">
        <v>1.911264819829861E-2</v>
      </c>
      <c r="G1109">
        <v>1102</v>
      </c>
      <c r="H1109">
        <f t="shared" ca="1" si="43"/>
        <v>8.1548295283658631E-2</v>
      </c>
    </row>
    <row r="1110" spans="2:8" x14ac:dyDescent="0.45">
      <c r="B1110" s="1">
        <v>44551</v>
      </c>
      <c r="C1110" s="99">
        <v>754.78601100000003</v>
      </c>
      <c r="D1110">
        <f t="shared" si="42"/>
        <v>0.28567485260864789</v>
      </c>
      <c r="E1110">
        <v>1.9111113840312832E-2</v>
      </c>
      <c r="G1110">
        <v>1103</v>
      </c>
      <c r="H1110">
        <f t="shared" ca="1" si="43"/>
        <v>5.9517992719066506E-3</v>
      </c>
    </row>
    <row r="1111" spans="2:8" x14ac:dyDescent="0.45">
      <c r="B1111" s="1">
        <v>41565</v>
      </c>
      <c r="C1111" s="99">
        <v>587.07379200000003</v>
      </c>
      <c r="D1111">
        <f t="shared" si="42"/>
        <v>-0.35120512033343276</v>
      </c>
      <c r="E1111">
        <v>1.9103737980040947E-2</v>
      </c>
      <c r="G1111">
        <v>1104</v>
      </c>
      <c r="H1111">
        <f t="shared" ca="1" si="43"/>
        <v>-7.3605839706292267E-3</v>
      </c>
    </row>
    <row r="1112" spans="2:8" x14ac:dyDescent="0.45">
      <c r="B1112" s="1">
        <v>44655</v>
      </c>
      <c r="C1112" s="99">
        <v>904.86810300000002</v>
      </c>
      <c r="D1112">
        <f t="shared" si="42"/>
        <v>21.157700929546973</v>
      </c>
      <c r="E1112">
        <v>1.909304504450926E-2</v>
      </c>
      <c r="G1112">
        <v>1105</v>
      </c>
      <c r="H1112">
        <f t="shared" ca="1" si="43"/>
        <v>-1.123805105940116E-2</v>
      </c>
    </row>
    <row r="1113" spans="2:8" x14ac:dyDescent="0.45">
      <c r="B1113" s="1">
        <v>38484</v>
      </c>
      <c r="C1113" s="99">
        <v>40.837634999999999</v>
      </c>
      <c r="D1113">
        <f t="shared" si="42"/>
        <v>-0.91692781015273084</v>
      </c>
      <c r="E1113">
        <v>1.9085273579602546E-2</v>
      </c>
      <c r="G1113">
        <v>1106</v>
      </c>
      <c r="H1113">
        <f t="shared" ca="1" si="43"/>
        <v>3.5058651866230181E-2</v>
      </c>
    </row>
    <row r="1114" spans="2:8" x14ac:dyDescent="0.45">
      <c r="B1114" s="1">
        <v>44158</v>
      </c>
      <c r="C1114" s="99">
        <v>491.59213299999999</v>
      </c>
      <c r="D1114">
        <f t="shared" si="42"/>
        <v>5.2037260129271763</v>
      </c>
      <c r="E1114">
        <v>1.9075903269044181E-2</v>
      </c>
      <c r="G1114">
        <v>1107</v>
      </c>
      <c r="H1114">
        <f t="shared" ca="1" si="43"/>
        <v>5.4275225741764171E-3</v>
      </c>
    </row>
    <row r="1115" spans="2:8" x14ac:dyDescent="0.45">
      <c r="B1115" s="1">
        <v>39149</v>
      </c>
      <c r="C1115" s="99">
        <v>79.241432000000003</v>
      </c>
      <c r="D1115">
        <f t="shared" si="42"/>
        <v>-0.83420544838504018</v>
      </c>
      <c r="E1115">
        <v>1.9022009114501248E-2</v>
      </c>
      <c r="G1115">
        <v>1108</v>
      </c>
      <c r="H1115">
        <f t="shared" ca="1" si="43"/>
        <v>6.6123135902807634E-3</v>
      </c>
    </row>
    <row r="1116" spans="2:8" x14ac:dyDescent="0.45">
      <c r="B1116" s="1">
        <v>41512</v>
      </c>
      <c r="C1116" s="99">
        <v>477.94955399999998</v>
      </c>
      <c r="D1116">
        <f t="shared" si="42"/>
        <v>-0.35774105491625363</v>
      </c>
      <c r="E1116">
        <v>1.9020407295470498E-2</v>
      </c>
      <c r="G1116">
        <v>1109</v>
      </c>
      <c r="H1116">
        <f t="shared" ca="1" si="43"/>
        <v>-1.607347303266767E-3</v>
      </c>
    </row>
    <row r="1117" spans="2:8" x14ac:dyDescent="0.45">
      <c r="B1117" s="1">
        <v>42571</v>
      </c>
      <c r="C1117" s="99">
        <v>744.16955600000006</v>
      </c>
      <c r="D1117">
        <f t="shared" si="42"/>
        <v>0.41409104553584153</v>
      </c>
      <c r="E1117">
        <v>1.8980278193681199E-2</v>
      </c>
      <c r="G1117">
        <v>1110</v>
      </c>
      <c r="H1117">
        <f t="shared" ca="1" si="43"/>
        <v>6.1280554686155928E-3</v>
      </c>
    </row>
    <row r="1118" spans="2:8" x14ac:dyDescent="0.45">
      <c r="B1118" s="1">
        <v>41484</v>
      </c>
      <c r="C1118" s="99">
        <v>526.25292999999999</v>
      </c>
      <c r="D1118">
        <f t="shared" si="42"/>
        <v>3.7286297831643518</v>
      </c>
      <c r="E1118">
        <v>1.8974244256085626E-2</v>
      </c>
      <c r="G1118">
        <v>1111</v>
      </c>
      <c r="H1118">
        <f t="shared" ca="1" si="43"/>
        <v>1.4551316267904736E-2</v>
      </c>
    </row>
    <row r="1119" spans="2:8" x14ac:dyDescent="0.45">
      <c r="B1119" s="1">
        <v>40011</v>
      </c>
      <c r="C1119" s="99">
        <v>111.29078699999999</v>
      </c>
      <c r="D1119">
        <f t="shared" si="42"/>
        <v>60.17328699242718</v>
      </c>
      <c r="E1119">
        <v>1.8960767348849439E-2</v>
      </c>
      <c r="G1119">
        <v>1112</v>
      </c>
      <c r="H1119">
        <f t="shared" ca="1" si="43"/>
        <v>3.1367247395624132E-2</v>
      </c>
    </row>
    <row r="1120" spans="2:8" x14ac:dyDescent="0.45">
      <c r="B1120" s="1">
        <v>35677</v>
      </c>
      <c r="C1120" s="99">
        <v>1.8192710000000001</v>
      </c>
      <c r="D1120">
        <f t="shared" si="42"/>
        <v>-0.99785400615128106</v>
      </c>
      <c r="E1120">
        <v>1.8956831006623043E-2</v>
      </c>
      <c r="G1120">
        <v>1113</v>
      </c>
      <c r="H1120">
        <f t="shared" ca="1" si="43"/>
        <v>1.6111627069296683E-2</v>
      </c>
    </row>
    <row r="1121" spans="2:8" x14ac:dyDescent="0.45">
      <c r="B1121" s="1">
        <v>41953</v>
      </c>
      <c r="C1121" s="99">
        <v>847.75219700000002</v>
      </c>
      <c r="D1121">
        <f t="shared" si="42"/>
        <v>76.097110732444762</v>
      </c>
      <c r="E1121">
        <v>1.8953635155179782E-2</v>
      </c>
      <c r="G1121">
        <v>1114</v>
      </c>
      <c r="H1121">
        <f t="shared" ca="1" si="43"/>
        <v>8.4104916416645502E-4</v>
      </c>
    </row>
    <row r="1122" spans="2:8" x14ac:dyDescent="0.45">
      <c r="B1122" s="1">
        <v>37585</v>
      </c>
      <c r="C1122" s="99">
        <v>10.995901</v>
      </c>
      <c r="D1122">
        <f t="shared" si="42"/>
        <v>-0.99312296151449031</v>
      </c>
      <c r="E1122">
        <v>1.8953294989727532E-2</v>
      </c>
      <c r="G1122">
        <v>1115</v>
      </c>
      <c r="H1122">
        <f t="shared" ca="1" si="43"/>
        <v>-2.8550956785178321E-2</v>
      </c>
    </row>
    <row r="1123" spans="2:8" x14ac:dyDescent="0.45">
      <c r="B1123" s="1">
        <v>45357</v>
      </c>
      <c r="C1123" s="99">
        <v>1598.9296879999999</v>
      </c>
      <c r="D1123">
        <f t="shared" si="42"/>
        <v>120.52367813247514</v>
      </c>
      <c r="E1123">
        <v>1.8930336037386919E-2</v>
      </c>
      <c r="G1123">
        <v>1116</v>
      </c>
      <c r="H1123">
        <f t="shared" ca="1" si="43"/>
        <v>-6.924547827249826E-4</v>
      </c>
    </row>
    <row r="1124" spans="2:8" x14ac:dyDescent="0.45">
      <c r="B1124" s="1">
        <v>37784</v>
      </c>
      <c r="C1124" s="99">
        <v>13.157351</v>
      </c>
      <c r="D1124">
        <f t="shared" si="42"/>
        <v>0.18753982015258264</v>
      </c>
      <c r="E1124">
        <v>1.891426766396842E-2</v>
      </c>
      <c r="G1124">
        <v>1117</v>
      </c>
      <c r="H1124">
        <f t="shared" ca="1" si="43"/>
        <v>3.1244959785968078E-2</v>
      </c>
    </row>
    <row r="1125" spans="2:8" x14ac:dyDescent="0.45">
      <c r="B1125" s="1">
        <v>37460</v>
      </c>
      <c r="C1125" s="99">
        <v>11.079503000000001</v>
      </c>
      <c r="D1125">
        <f t="shared" si="42"/>
        <v>-0.97123891545973329</v>
      </c>
      <c r="E1125">
        <v>1.8897066180517008E-2</v>
      </c>
      <c r="G1125">
        <v>1118</v>
      </c>
      <c r="H1125">
        <f t="shared" ca="1" si="43"/>
        <v>-1.4019130007855813E-2</v>
      </c>
    </row>
    <row r="1126" spans="2:8" x14ac:dyDescent="0.45">
      <c r="B1126" s="1">
        <v>41344</v>
      </c>
      <c r="C1126" s="99">
        <v>385.22549400000003</v>
      </c>
      <c r="D1126">
        <f t="shared" si="42"/>
        <v>215.66554778953338</v>
      </c>
      <c r="E1126">
        <v>1.8889180073599743E-2</v>
      </c>
      <c r="G1126">
        <v>1119</v>
      </c>
      <c r="H1126">
        <f t="shared" ca="1" si="43"/>
        <v>1.7441755285933846E-2</v>
      </c>
    </row>
    <row r="1127" spans="2:8" x14ac:dyDescent="0.45">
      <c r="B1127" s="1">
        <v>35914</v>
      </c>
      <c r="C1127" s="99">
        <v>1.777973</v>
      </c>
      <c r="D1127">
        <f t="shared" si="42"/>
        <v>-0.97623038851939747</v>
      </c>
      <c r="E1127">
        <v>1.8861253401747602E-2</v>
      </c>
      <c r="G1127">
        <v>1120</v>
      </c>
      <c r="H1127">
        <f t="shared" ca="1" si="43"/>
        <v>5.4937516417898478E-2</v>
      </c>
    </row>
    <row r="1128" spans="2:8" x14ac:dyDescent="0.45">
      <c r="B1128" s="1">
        <v>38841</v>
      </c>
      <c r="C1128" s="99">
        <v>74.800255000000007</v>
      </c>
      <c r="D1128">
        <f t="shared" si="42"/>
        <v>-0.86415542788973809</v>
      </c>
      <c r="E1128">
        <v>1.8855366209831637E-2</v>
      </c>
      <c r="G1128">
        <v>1121</v>
      </c>
      <c r="H1128">
        <f t="shared" ca="1" si="43"/>
        <v>-1.1239554496001464E-2</v>
      </c>
    </row>
    <row r="1129" spans="2:8" x14ac:dyDescent="0.45">
      <c r="B1129" s="1">
        <v>42935</v>
      </c>
      <c r="C1129" s="99">
        <v>550.63116500000001</v>
      </c>
      <c r="D1129">
        <f t="shared" si="42"/>
        <v>47.343126959548336</v>
      </c>
      <c r="E1129">
        <v>1.8849563350991971E-2</v>
      </c>
      <c r="G1129">
        <v>1122</v>
      </c>
      <c r="H1129">
        <f t="shared" ca="1" si="43"/>
        <v>-4.6714583904622416E-2</v>
      </c>
    </row>
    <row r="1130" spans="2:8" x14ac:dyDescent="0.45">
      <c r="B1130" s="1">
        <v>37669</v>
      </c>
      <c r="C1130" s="99">
        <v>11.390060999999999</v>
      </c>
      <c r="D1130">
        <f t="shared" si="42"/>
        <v>-0.98723270875963254</v>
      </c>
      <c r="E1130">
        <v>1.8827181448034525E-2</v>
      </c>
      <c r="G1130">
        <v>1123</v>
      </c>
      <c r="H1130">
        <f t="shared" ca="1" si="43"/>
        <v>2.3128885773594E-2</v>
      </c>
    </row>
    <row r="1131" spans="2:8" x14ac:dyDescent="0.45">
      <c r="B1131" s="1">
        <v>42039</v>
      </c>
      <c r="C1131" s="99">
        <v>892.12823500000002</v>
      </c>
      <c r="D1131">
        <f t="shared" si="42"/>
        <v>2.8118553674965403</v>
      </c>
      <c r="E1131">
        <v>1.8804839394799933E-2</v>
      </c>
      <c r="G1131">
        <v>1124</v>
      </c>
      <c r="H1131">
        <f t="shared" ca="1" si="43"/>
        <v>-2.0289427557871952E-2</v>
      </c>
    </row>
    <row r="1132" spans="2:8" x14ac:dyDescent="0.45">
      <c r="B1132" s="1">
        <v>40844</v>
      </c>
      <c r="C1132" s="99">
        <v>234.04042100000001</v>
      </c>
      <c r="D1132">
        <f t="shared" si="42"/>
        <v>-0.43071173322923484</v>
      </c>
      <c r="E1132">
        <v>1.8796300865416393E-2</v>
      </c>
      <c r="G1132">
        <v>1125</v>
      </c>
      <c r="H1132">
        <f t="shared" ca="1" si="43"/>
        <v>1.6672526341385593E-2</v>
      </c>
    </row>
    <row r="1133" spans="2:8" x14ac:dyDescent="0.45">
      <c r="B1133" s="1">
        <v>41380</v>
      </c>
      <c r="C1133" s="99">
        <v>411.11056500000001</v>
      </c>
      <c r="D1133">
        <f t="shared" si="42"/>
        <v>-2.2461795529397088E-3</v>
      </c>
      <c r="E1133">
        <v>1.8785939857434597E-2</v>
      </c>
      <c r="G1133">
        <v>1126</v>
      </c>
      <c r="H1133">
        <f t="shared" ca="1" si="43"/>
        <v>-8.2534465261954477E-3</v>
      </c>
    </row>
    <row r="1134" spans="2:8" x14ac:dyDescent="0.45">
      <c r="B1134" s="1">
        <v>43508</v>
      </c>
      <c r="C1134" s="99">
        <v>412.03607199999999</v>
      </c>
      <c r="D1134">
        <f t="shared" si="42"/>
        <v>-0.48630108113334147</v>
      </c>
      <c r="E1134">
        <v>1.8784388349712966E-2</v>
      </c>
      <c r="G1134">
        <v>1127</v>
      </c>
      <c r="H1134">
        <f t="shared" ca="1" si="43"/>
        <v>1.0741224542271962E-2</v>
      </c>
    </row>
    <row r="1135" spans="2:8" x14ac:dyDescent="0.45">
      <c r="B1135" s="1">
        <v>44589</v>
      </c>
      <c r="C1135" s="99">
        <v>802.09643600000004</v>
      </c>
      <c r="D1135">
        <f t="shared" si="42"/>
        <v>510.62005615662622</v>
      </c>
      <c r="E1135">
        <v>1.8778354419416665E-2</v>
      </c>
      <c r="G1135">
        <v>1128</v>
      </c>
      <c r="H1135">
        <f t="shared" ca="1" si="43"/>
        <v>-1.4751522809931427E-2</v>
      </c>
    </row>
    <row r="1136" spans="2:8" x14ac:dyDescent="0.45">
      <c r="B1136" s="1">
        <v>35892</v>
      </c>
      <c r="C1136" s="99">
        <v>1.567758</v>
      </c>
      <c r="D1136">
        <f t="shared" si="42"/>
        <v>-0.99699117316331998</v>
      </c>
      <c r="E1136">
        <v>1.876427172453754E-2</v>
      </c>
      <c r="G1136">
        <v>1129</v>
      </c>
      <c r="H1136">
        <f t="shared" ca="1" si="43"/>
        <v>-1.8804249992715311E-2</v>
      </c>
    </row>
    <row r="1137" spans="2:8" x14ac:dyDescent="0.45">
      <c r="B1137" s="1">
        <v>41479</v>
      </c>
      <c r="C1137" s="99">
        <v>521.05291699999998</v>
      </c>
      <c r="D1137">
        <f t="shared" si="42"/>
        <v>-0.3155146826408457</v>
      </c>
      <c r="E1137">
        <v>1.8753047541474999E-2</v>
      </c>
      <c r="G1137">
        <v>1130</v>
      </c>
      <c r="H1137">
        <f t="shared" ca="1" si="43"/>
        <v>-5.0375864836109209E-2</v>
      </c>
    </row>
    <row r="1138" spans="2:8" x14ac:dyDescent="0.45">
      <c r="B1138" s="1">
        <v>44523</v>
      </c>
      <c r="C1138" s="99">
        <v>761.23315400000001</v>
      </c>
      <c r="D1138">
        <f t="shared" si="42"/>
        <v>2.1436694384099799</v>
      </c>
      <c r="E1138">
        <v>1.8748017445720189E-2</v>
      </c>
      <c r="G1138">
        <v>1131</v>
      </c>
      <c r="H1138">
        <f t="shared" ca="1" si="43"/>
        <v>-1.36041275912618E-4</v>
      </c>
    </row>
    <row r="1139" spans="2:8" x14ac:dyDescent="0.45">
      <c r="B1139" s="1">
        <v>40927</v>
      </c>
      <c r="C1139" s="99">
        <v>242.147964</v>
      </c>
      <c r="D1139">
        <f t="shared" si="42"/>
        <v>1.2923563855286049</v>
      </c>
      <c r="E1139">
        <v>1.8745679734183618E-2</v>
      </c>
      <c r="G1139">
        <v>1132</v>
      </c>
      <c r="H1139">
        <f t="shared" ca="1" si="43"/>
        <v>-2.4312760846339907E-2</v>
      </c>
    </row>
    <row r="1140" spans="2:8" x14ac:dyDescent="0.45">
      <c r="B1140" s="1">
        <v>40030</v>
      </c>
      <c r="C1140" s="99">
        <v>105.632774</v>
      </c>
      <c r="D1140">
        <f t="shared" si="42"/>
        <v>2.8032912578223268E-2</v>
      </c>
      <c r="E1140">
        <v>1.8720599415931627E-2</v>
      </c>
      <c r="G1140">
        <v>1133</v>
      </c>
      <c r="H1140">
        <f t="shared" ca="1" si="43"/>
        <v>-6.3708439480303948E-3</v>
      </c>
    </row>
    <row r="1141" spans="2:8" x14ac:dyDescent="0.45">
      <c r="B1141" s="1">
        <v>39916</v>
      </c>
      <c r="C1141" s="99">
        <v>102.75232699999999</v>
      </c>
      <c r="D1141">
        <f t="shared" si="42"/>
        <v>3.2292113553502526</v>
      </c>
      <c r="E1141">
        <v>1.8713133210059407E-2</v>
      </c>
      <c r="G1141">
        <v>1134</v>
      </c>
      <c r="H1141">
        <f t="shared" ca="1" si="43"/>
        <v>2.9968240336173211E-2</v>
      </c>
    </row>
    <row r="1142" spans="2:8" x14ac:dyDescent="0.45">
      <c r="B1142" s="1">
        <v>38009</v>
      </c>
      <c r="C1142" s="99">
        <v>24.295860000000001</v>
      </c>
      <c r="D1142">
        <f t="shared" si="42"/>
        <v>-0.89692785280601661</v>
      </c>
      <c r="E1142">
        <v>1.8700917397957317E-2</v>
      </c>
      <c r="G1142">
        <v>1135</v>
      </c>
      <c r="H1142">
        <f t="shared" ca="1" si="43"/>
        <v>1.399481405427132E-2</v>
      </c>
    </row>
    <row r="1143" spans="2:8" x14ac:dyDescent="0.45">
      <c r="B1143" s="1">
        <v>40851</v>
      </c>
      <c r="C1143" s="99">
        <v>235.717026</v>
      </c>
      <c r="D1143">
        <f t="shared" si="42"/>
        <v>-0.17586137723965212</v>
      </c>
      <c r="E1143">
        <v>1.8659975566718279E-2</v>
      </c>
      <c r="G1143">
        <v>1136</v>
      </c>
      <c r="H1143">
        <f t="shared" ca="1" si="43"/>
        <v>-2.9771310602988289E-3</v>
      </c>
    </row>
    <row r="1144" spans="2:8" x14ac:dyDescent="0.45">
      <c r="B1144" s="1">
        <v>41116</v>
      </c>
      <c r="C1144" s="99">
        <v>286.01623499999999</v>
      </c>
      <c r="D1144">
        <f t="shared" si="42"/>
        <v>-0.8190215582874415</v>
      </c>
      <c r="E1144">
        <v>1.865022026009977E-2</v>
      </c>
      <c r="G1144">
        <v>1137</v>
      </c>
      <c r="H1144">
        <f t="shared" ca="1" si="43"/>
        <v>1.2599728613308948E-2</v>
      </c>
    </row>
    <row r="1145" spans="2:8" x14ac:dyDescent="0.45">
      <c r="B1145" s="1">
        <v>45482</v>
      </c>
      <c r="C1145" s="99">
        <v>1580.388428</v>
      </c>
      <c r="D1145">
        <f t="shared" si="42"/>
        <v>1.1518659086556839</v>
      </c>
      <c r="E1145">
        <v>1.8632739758699834E-2</v>
      </c>
      <c r="G1145">
        <v>1138</v>
      </c>
      <c r="H1145">
        <f t="shared" ca="1" si="43"/>
        <v>2.007649317485858E-2</v>
      </c>
    </row>
    <row r="1146" spans="2:8" x14ac:dyDescent="0.45">
      <c r="B1146" s="1">
        <v>44538</v>
      </c>
      <c r="C1146" s="99">
        <v>734.42700200000002</v>
      </c>
      <c r="D1146">
        <f t="shared" si="42"/>
        <v>19.198524670831709</v>
      </c>
      <c r="E1146">
        <v>1.8623007500707889E-2</v>
      </c>
      <c r="G1146">
        <v>1139</v>
      </c>
      <c r="H1146">
        <f t="shared" ca="1" si="43"/>
        <v>1.7975270810941927E-3</v>
      </c>
    </row>
    <row r="1147" spans="2:8" x14ac:dyDescent="0.45">
      <c r="B1147" s="1">
        <v>38288</v>
      </c>
      <c r="C1147" s="99">
        <v>36.360427999999999</v>
      </c>
      <c r="D1147">
        <f t="shared" si="42"/>
        <v>-0.97559335502061062</v>
      </c>
      <c r="E1147">
        <v>1.8572937844082871E-2</v>
      </c>
      <c r="G1147">
        <v>1140</v>
      </c>
      <c r="H1147">
        <f t="shared" ca="1" si="43"/>
        <v>-2.0806381843067024E-3</v>
      </c>
    </row>
    <row r="1148" spans="2:8" x14ac:dyDescent="0.45">
      <c r="B1148" s="1">
        <v>45467</v>
      </c>
      <c r="C1148" s="99">
        <v>1489.7757570000001</v>
      </c>
      <c r="D1148">
        <f t="shared" si="42"/>
        <v>10.175016919759516</v>
      </c>
      <c r="E1148">
        <v>1.8572129964387063E-2</v>
      </c>
      <c r="G1148">
        <v>1141</v>
      </c>
      <c r="H1148">
        <f t="shared" ca="1" si="43"/>
        <v>-1.5527452294171484E-3</v>
      </c>
    </row>
    <row r="1149" spans="2:8" x14ac:dyDescent="0.45">
      <c r="B1149" s="1">
        <v>40207</v>
      </c>
      <c r="C1149" s="99">
        <v>133.31306499999999</v>
      </c>
      <c r="D1149">
        <f t="shared" si="42"/>
        <v>0.3646073378667567</v>
      </c>
      <c r="E1149">
        <v>1.8566019916691046E-2</v>
      </c>
      <c r="G1149">
        <v>1142</v>
      </c>
      <c r="H1149">
        <f t="shared" ca="1" si="43"/>
        <v>2.5148884867348852E-2</v>
      </c>
    </row>
    <row r="1150" spans="2:8" x14ac:dyDescent="0.45">
      <c r="B1150" s="1">
        <v>39408</v>
      </c>
      <c r="C1150" s="99">
        <v>97.693352000000004</v>
      </c>
      <c r="D1150">
        <f t="shared" si="42"/>
        <v>-0.81898605116461187</v>
      </c>
      <c r="E1150">
        <v>1.8564640289906675E-2</v>
      </c>
      <c r="G1150">
        <v>1143</v>
      </c>
      <c r="H1150">
        <f t="shared" ca="1" si="43"/>
        <v>-3.1053743047268025E-2</v>
      </c>
    </row>
    <row r="1151" spans="2:8" x14ac:dyDescent="0.45">
      <c r="B1151" s="1">
        <v>43284</v>
      </c>
      <c r="C1151" s="99">
        <v>539.70068400000002</v>
      </c>
      <c r="D1151">
        <f t="shared" si="42"/>
        <v>1.5019480192656154</v>
      </c>
      <c r="E1151">
        <v>1.8556305896745062E-2</v>
      </c>
      <c r="G1151">
        <v>1144</v>
      </c>
      <c r="H1151">
        <f t="shared" ca="1" si="43"/>
        <v>9.8120497328967465E-3</v>
      </c>
    </row>
    <row r="1152" spans="2:8" x14ac:dyDescent="0.45">
      <c r="B1152" s="1">
        <v>40823</v>
      </c>
      <c r="C1152" s="99">
        <v>215.712189</v>
      </c>
      <c r="D1152">
        <f t="shared" si="42"/>
        <v>5.0708097569201627</v>
      </c>
      <c r="E1152">
        <v>1.8544513291287812E-2</v>
      </c>
      <c r="G1152">
        <v>1145</v>
      </c>
      <c r="H1152">
        <f t="shared" ca="1" si="43"/>
        <v>-2.1704560789506444E-2</v>
      </c>
    </row>
    <row r="1153" spans="2:8" x14ac:dyDescent="0.45">
      <c r="B1153" s="1">
        <v>38265</v>
      </c>
      <c r="C1153" s="99">
        <v>35.532688</v>
      </c>
      <c r="D1153">
        <f t="shared" si="42"/>
        <v>20.331281010712861</v>
      </c>
      <c r="E1153">
        <v>1.8544477329568654E-2</v>
      </c>
      <c r="G1153">
        <v>1146</v>
      </c>
      <c r="H1153">
        <f t="shared" ca="1" si="43"/>
        <v>1.6868829486084914E-2</v>
      </c>
    </row>
    <row r="1154" spans="2:8" x14ac:dyDescent="0.45">
      <c r="B1154" s="1">
        <v>35216</v>
      </c>
      <c r="C1154" s="99">
        <v>1.6657550000000001</v>
      </c>
      <c r="D1154">
        <f t="shared" si="42"/>
        <v>-0.95842762325214981</v>
      </c>
      <c r="E1154">
        <v>1.8518235441943531E-2</v>
      </c>
      <c r="G1154">
        <v>1147</v>
      </c>
      <c r="H1154">
        <f t="shared" ca="1" si="43"/>
        <v>-2.5343900822224357E-2</v>
      </c>
    </row>
    <row r="1155" spans="2:8" x14ac:dyDescent="0.45">
      <c r="B1155" s="1">
        <v>38464</v>
      </c>
      <c r="C1155" s="99">
        <v>40.068793999999997</v>
      </c>
      <c r="D1155">
        <f t="shared" si="42"/>
        <v>-0.51775968694332186</v>
      </c>
      <c r="E1155">
        <v>1.8514647276261842E-2</v>
      </c>
      <c r="G1155">
        <v>1148</v>
      </c>
      <c r="H1155">
        <f t="shared" ca="1" si="43"/>
        <v>-3.4566454655215496E-2</v>
      </c>
    </row>
    <row r="1156" spans="2:8" x14ac:dyDescent="0.45">
      <c r="B1156" s="1">
        <v>39311</v>
      </c>
      <c r="C1156" s="99">
        <v>83.088852000000003</v>
      </c>
      <c r="D1156">
        <f t="shared" si="42"/>
        <v>-0.91563559463632438</v>
      </c>
      <c r="E1156">
        <v>1.8506203277573574E-2</v>
      </c>
      <c r="G1156">
        <v>1149</v>
      </c>
      <c r="H1156">
        <f t="shared" ca="1" si="43"/>
        <v>1.3097724633100456E-2</v>
      </c>
    </row>
    <row r="1157" spans="2:8" x14ac:dyDescent="0.45">
      <c r="B1157" s="1">
        <v>45021</v>
      </c>
      <c r="C1157" s="99">
        <v>984.88043200000004</v>
      </c>
      <c r="D1157">
        <f t="shared" si="42"/>
        <v>311.46563475978786</v>
      </c>
      <c r="E1157">
        <v>1.8487343794104216E-2</v>
      </c>
      <c r="G1157">
        <v>1150</v>
      </c>
      <c r="H1157">
        <f t="shared" ca="1" si="43"/>
        <v>-2.339094402811082E-2</v>
      </c>
    </row>
    <row r="1158" spans="2:8" x14ac:dyDescent="0.45">
      <c r="B1158" s="1">
        <v>36286</v>
      </c>
      <c r="C1158" s="99">
        <v>3.151964</v>
      </c>
      <c r="D1158">
        <f t="shared" si="42"/>
        <v>-0.99435184783755892</v>
      </c>
      <c r="E1158">
        <v>1.8480527315268169E-2</v>
      </c>
      <c r="G1158">
        <v>1151</v>
      </c>
      <c r="H1158">
        <f t="shared" ca="1" si="43"/>
        <v>-6.8041237333720493E-3</v>
      </c>
    </row>
    <row r="1159" spans="2:8" x14ac:dyDescent="0.45">
      <c r="B1159" s="1">
        <v>41550</v>
      </c>
      <c r="C1159" s="99">
        <v>558.05224599999997</v>
      </c>
      <c r="D1159">
        <f t="shared" si="42"/>
        <v>51.188010936385965</v>
      </c>
      <c r="E1159">
        <v>1.8474873696346705E-2</v>
      </c>
      <c r="G1159">
        <v>1152</v>
      </c>
      <c r="H1159">
        <f t="shared" ca="1" si="43"/>
        <v>3.372163262195095E-2</v>
      </c>
    </row>
    <row r="1160" spans="2:8" x14ac:dyDescent="0.45">
      <c r="B1160" s="1">
        <v>37139</v>
      </c>
      <c r="C1160" s="99">
        <v>10.693111999999999</v>
      </c>
      <c r="D1160">
        <f t="shared" ref="D1160:D1223" si="44">C1160/C1161-1</f>
        <v>-0.70434516263790359</v>
      </c>
      <c r="E1160">
        <v>1.8447391166658944E-2</v>
      </c>
      <c r="G1160">
        <v>1153</v>
      </c>
      <c r="H1160">
        <f t="shared" ca="1" si="43"/>
        <v>4.9775734250591492E-3</v>
      </c>
    </row>
    <row r="1161" spans="2:8" x14ac:dyDescent="0.45">
      <c r="B1161" s="1">
        <v>38292</v>
      </c>
      <c r="C1161" s="99">
        <v>36.167552999999998</v>
      </c>
      <c r="D1161">
        <f t="shared" si="44"/>
        <v>-0.92454657775227977</v>
      </c>
      <c r="E1161">
        <v>1.8443379263253235E-2</v>
      </c>
      <c r="G1161">
        <v>1154</v>
      </c>
      <c r="H1161">
        <f t="shared" ref="H1161:H1224" ca="1" si="45">_xlfn.NORM.INV(RAND(),N$10,N$11)</f>
        <v>2.4850416698818673E-2</v>
      </c>
    </row>
    <row r="1162" spans="2:8" x14ac:dyDescent="0.45">
      <c r="B1162" s="1">
        <v>41430</v>
      </c>
      <c r="C1162" s="99">
        <v>479.33615099999997</v>
      </c>
      <c r="D1162">
        <f t="shared" si="44"/>
        <v>15.457493531144376</v>
      </c>
      <c r="E1162">
        <v>1.841372839868205E-2</v>
      </c>
      <c r="G1162">
        <v>1155</v>
      </c>
      <c r="H1162">
        <f t="shared" ca="1" si="45"/>
        <v>8.4703948010647848E-3</v>
      </c>
    </row>
    <row r="1163" spans="2:8" x14ac:dyDescent="0.45">
      <c r="B1163" s="1">
        <v>38100</v>
      </c>
      <c r="C1163" s="99">
        <v>29.125707999999999</v>
      </c>
      <c r="D1163">
        <f t="shared" si="44"/>
        <v>-0.97168592302925028</v>
      </c>
      <c r="E1163">
        <v>1.8405648050570544E-2</v>
      </c>
      <c r="G1163">
        <v>1156</v>
      </c>
      <c r="H1163">
        <f t="shared" ca="1" si="45"/>
        <v>2.8815883068048356E-2</v>
      </c>
    </row>
    <row r="1164" spans="2:8" x14ac:dyDescent="0.45">
      <c r="B1164" s="1">
        <v>44949</v>
      </c>
      <c r="C1164" s="99">
        <v>1028.665283</v>
      </c>
      <c r="D1164">
        <f t="shared" si="44"/>
        <v>1.0326905191877445</v>
      </c>
      <c r="E1164">
        <v>1.8391795450303672E-2</v>
      </c>
      <c r="G1164">
        <v>1157</v>
      </c>
      <c r="H1164">
        <f t="shared" ca="1" si="45"/>
        <v>-1.8620806212258655E-2</v>
      </c>
    </row>
    <row r="1165" spans="2:8" x14ac:dyDescent="0.45">
      <c r="B1165" s="1">
        <v>44047</v>
      </c>
      <c r="C1165" s="99">
        <v>506.06094400000001</v>
      </c>
      <c r="D1165">
        <f t="shared" si="44"/>
        <v>0.13861410406935093</v>
      </c>
      <c r="E1165">
        <v>1.8386543743163397E-2</v>
      </c>
      <c r="G1165">
        <v>1158</v>
      </c>
      <c r="H1165">
        <f t="shared" ca="1" si="45"/>
        <v>-2.9868066926479957E-3</v>
      </c>
    </row>
    <row r="1166" spans="2:8" x14ac:dyDescent="0.45">
      <c r="B1166" s="1">
        <v>43564</v>
      </c>
      <c r="C1166" s="99">
        <v>444.45343000000003</v>
      </c>
      <c r="D1166">
        <f t="shared" si="44"/>
        <v>-0.25799591092039609</v>
      </c>
      <c r="E1166">
        <v>1.8380259644841468E-2</v>
      </c>
      <c r="G1166">
        <v>1159</v>
      </c>
      <c r="H1166">
        <f t="shared" ca="1" si="45"/>
        <v>2.8387802278185565E-3</v>
      </c>
    </row>
    <row r="1167" spans="2:8" x14ac:dyDescent="0.45">
      <c r="B1167" s="1">
        <v>43374</v>
      </c>
      <c r="C1167" s="99">
        <v>598.99054000000001</v>
      </c>
      <c r="D1167">
        <f t="shared" si="44"/>
        <v>-0.31544764364380651</v>
      </c>
      <c r="E1167">
        <v>1.8371416370257299E-2</v>
      </c>
      <c r="G1167">
        <v>1160</v>
      </c>
      <c r="H1167">
        <f t="shared" ca="1" si="45"/>
        <v>1.8167469965933002E-2</v>
      </c>
    </row>
    <row r="1168" spans="2:8" x14ac:dyDescent="0.45">
      <c r="B1168" s="1">
        <v>42048</v>
      </c>
      <c r="C1168" s="99">
        <v>875.01055899999994</v>
      </c>
      <c r="D1168">
        <f t="shared" si="44"/>
        <v>8.7029115125330279</v>
      </c>
      <c r="E1168">
        <v>1.8352210160798466E-2</v>
      </c>
      <c r="G1168">
        <v>1161</v>
      </c>
      <c r="H1168">
        <f t="shared" ca="1" si="45"/>
        <v>5.9988747522028915E-2</v>
      </c>
    </row>
    <row r="1169" spans="2:8" x14ac:dyDescent="0.45">
      <c r="B1169" s="1">
        <v>39380</v>
      </c>
      <c r="C1169" s="99">
        <v>90.180205999999998</v>
      </c>
      <c r="D1169">
        <f t="shared" si="44"/>
        <v>-0.44868273194261254</v>
      </c>
      <c r="E1169">
        <v>1.8301620634957771E-2</v>
      </c>
      <c r="G1169">
        <v>1162</v>
      </c>
      <c r="H1169">
        <f t="shared" ca="1" si="45"/>
        <v>1.716097233687797E-2</v>
      </c>
    </row>
    <row r="1170" spans="2:8" x14ac:dyDescent="0.45">
      <c r="B1170" s="1">
        <v>40387</v>
      </c>
      <c r="C1170" s="99">
        <v>163.57225</v>
      </c>
      <c r="D1170">
        <f t="shared" si="44"/>
        <v>-0.64062803329896556</v>
      </c>
      <c r="E1170">
        <v>1.8282276240512374E-2</v>
      </c>
      <c r="G1170">
        <v>1163</v>
      </c>
      <c r="H1170">
        <f t="shared" ca="1" si="45"/>
        <v>-9.31935291436581E-3</v>
      </c>
    </row>
    <row r="1171" spans="2:8" x14ac:dyDescent="0.45">
      <c r="B1171" s="1">
        <v>41397</v>
      </c>
      <c r="C1171" s="99">
        <v>455.161407</v>
      </c>
      <c r="D1171">
        <f t="shared" si="44"/>
        <v>0.11528677863269055</v>
      </c>
      <c r="E1171">
        <v>1.8251438424479405E-2</v>
      </c>
      <c r="G1171">
        <v>1164</v>
      </c>
      <c r="H1171">
        <f t="shared" ca="1" si="45"/>
        <v>-1.7095583640202423E-2</v>
      </c>
    </row>
    <row r="1172" spans="2:8" x14ac:dyDescent="0.45">
      <c r="B1172" s="1">
        <v>43768</v>
      </c>
      <c r="C1172" s="99">
        <v>408.11154199999999</v>
      </c>
      <c r="D1172">
        <f t="shared" si="44"/>
        <v>-0.29694137681752719</v>
      </c>
      <c r="E1172">
        <v>1.8248525988469266E-2</v>
      </c>
      <c r="G1172">
        <v>1165</v>
      </c>
      <c r="H1172">
        <f t="shared" ca="1" si="45"/>
        <v>-3.4235036518897748E-2</v>
      </c>
    </row>
    <row r="1173" spans="2:8" x14ac:dyDescent="0.45">
      <c r="B1173" s="1">
        <v>41746</v>
      </c>
      <c r="C1173" s="99">
        <v>580.48010299999999</v>
      </c>
      <c r="D1173">
        <f t="shared" si="44"/>
        <v>-0.1465260725255515</v>
      </c>
      <c r="E1173">
        <v>1.8245602711319808E-2</v>
      </c>
      <c r="G1173">
        <v>1166</v>
      </c>
      <c r="H1173">
        <f t="shared" ca="1" si="45"/>
        <v>5.7714861714930569E-3</v>
      </c>
    </row>
    <row r="1174" spans="2:8" x14ac:dyDescent="0.45">
      <c r="B1174" s="1">
        <v>44335</v>
      </c>
      <c r="C1174" s="99">
        <v>680.13806199999999</v>
      </c>
      <c r="D1174">
        <f t="shared" si="44"/>
        <v>-0.41399358225420491</v>
      </c>
      <c r="E1174">
        <v>1.8239691506777955E-2</v>
      </c>
      <c r="G1174">
        <v>1167</v>
      </c>
      <c r="H1174">
        <f t="shared" ca="1" si="45"/>
        <v>-2.1847174084822958E-2</v>
      </c>
    </row>
    <row r="1175" spans="2:8" x14ac:dyDescent="0.45">
      <c r="B1175" s="1">
        <v>45237</v>
      </c>
      <c r="C1175" s="99">
        <v>1160.6324460000001</v>
      </c>
      <c r="D1175">
        <f t="shared" si="44"/>
        <v>903.53293940048127</v>
      </c>
      <c r="E1175">
        <v>1.8217479792288493E-2</v>
      </c>
      <c r="G1175">
        <v>1168</v>
      </c>
      <c r="H1175">
        <f t="shared" ca="1" si="45"/>
        <v>3.1733562950512903E-3</v>
      </c>
    </row>
    <row r="1176" spans="2:8" x14ac:dyDescent="0.45">
      <c r="B1176" s="1">
        <v>35346</v>
      </c>
      <c r="C1176" s="99">
        <v>1.283129</v>
      </c>
      <c r="D1176">
        <f t="shared" si="44"/>
        <v>-0.99412044085570284</v>
      </c>
      <c r="E1176">
        <v>1.8204426641104332E-2</v>
      </c>
      <c r="G1176">
        <v>1169</v>
      </c>
      <c r="H1176">
        <f t="shared" ca="1" si="45"/>
        <v>2.1265730879956417E-2</v>
      </c>
    </row>
    <row r="1177" spans="2:8" x14ac:dyDescent="0.45">
      <c r="B1177" s="1">
        <v>40696</v>
      </c>
      <c r="C1177" s="99">
        <v>218.23558</v>
      </c>
      <c r="D1177">
        <f t="shared" si="44"/>
        <v>-0.50314448927835631</v>
      </c>
      <c r="E1177">
        <v>1.8193485501226458E-2</v>
      </c>
      <c r="G1177">
        <v>1170</v>
      </c>
      <c r="H1177">
        <f t="shared" ca="1" si="45"/>
        <v>4.9231646747757644E-2</v>
      </c>
    </row>
    <row r="1178" spans="2:8" x14ac:dyDescent="0.45">
      <c r="B1178" s="1">
        <v>43979</v>
      </c>
      <c r="C1178" s="99">
        <v>439.23349000000002</v>
      </c>
      <c r="D1178">
        <f t="shared" si="44"/>
        <v>17.24600889641124</v>
      </c>
      <c r="E1178">
        <v>1.818589862285247E-2</v>
      </c>
      <c r="G1178">
        <v>1171</v>
      </c>
      <c r="H1178">
        <f t="shared" ca="1" si="45"/>
        <v>-4.4515595351586092E-3</v>
      </c>
    </row>
    <row r="1179" spans="2:8" x14ac:dyDescent="0.45">
      <c r="B1179" s="1">
        <v>37953</v>
      </c>
      <c r="C1179" s="99">
        <v>24.072852999999999</v>
      </c>
      <c r="D1179">
        <f t="shared" si="44"/>
        <v>-0.70162422248515233</v>
      </c>
      <c r="E1179">
        <v>1.8184859647141449E-2</v>
      </c>
      <c r="G1179">
        <v>1172</v>
      </c>
      <c r="H1179">
        <f t="shared" ca="1" si="45"/>
        <v>5.4616750858506868E-3</v>
      </c>
    </row>
    <row r="1180" spans="2:8" x14ac:dyDescent="0.45">
      <c r="B1180" s="1">
        <v>39150</v>
      </c>
      <c r="C1180" s="99">
        <v>80.679648999999998</v>
      </c>
      <c r="D1180">
        <f t="shared" si="44"/>
        <v>-1.9246794063917938E-2</v>
      </c>
      <c r="E1180">
        <v>1.8149810821187495E-2</v>
      </c>
      <c r="G1180">
        <v>1173</v>
      </c>
      <c r="H1180">
        <f t="shared" ca="1" si="45"/>
        <v>-7.0927672448193955E-3</v>
      </c>
    </row>
    <row r="1181" spans="2:8" x14ac:dyDescent="0.45">
      <c r="B1181" s="1">
        <v>39297</v>
      </c>
      <c r="C1181" s="99">
        <v>82.262946999999997</v>
      </c>
      <c r="D1181">
        <f t="shared" si="44"/>
        <v>-0.50949496612049983</v>
      </c>
      <c r="E1181">
        <v>1.8135731542498368E-2</v>
      </c>
      <c r="G1181">
        <v>1174</v>
      </c>
      <c r="H1181">
        <f t="shared" ca="1" si="45"/>
        <v>-5.0156742017029524E-3</v>
      </c>
    </row>
    <row r="1182" spans="2:8" x14ac:dyDescent="0.45">
      <c r="B1182" s="1">
        <v>40437</v>
      </c>
      <c r="C1182" s="99">
        <v>167.71070900000001</v>
      </c>
      <c r="D1182">
        <f t="shared" si="44"/>
        <v>5.6605875345188794E-2</v>
      </c>
      <c r="E1182">
        <v>1.8107268702741486E-2</v>
      </c>
      <c r="G1182">
        <v>1175</v>
      </c>
      <c r="H1182">
        <f t="shared" ca="1" si="45"/>
        <v>2.0675327498934564E-2</v>
      </c>
    </row>
    <row r="1183" spans="2:8" x14ac:dyDescent="0.45">
      <c r="B1183" s="1">
        <v>40429</v>
      </c>
      <c r="C1183" s="99">
        <v>158.72589099999999</v>
      </c>
      <c r="D1183">
        <f t="shared" si="44"/>
        <v>3.0438286400514381</v>
      </c>
      <c r="E1183">
        <v>1.8052507944885887E-2</v>
      </c>
      <c r="G1183">
        <v>1176</v>
      </c>
      <c r="H1183">
        <f t="shared" ca="1" si="45"/>
        <v>3.139004821608752E-2</v>
      </c>
    </row>
    <row r="1184" spans="2:8" x14ac:dyDescent="0.45">
      <c r="B1184" s="1">
        <v>38412</v>
      </c>
      <c r="C1184" s="99">
        <v>39.251389000000003</v>
      </c>
      <c r="D1184">
        <f t="shared" si="44"/>
        <v>-0.79788158665280096</v>
      </c>
      <c r="E1184">
        <v>1.8052136015667131E-2</v>
      </c>
      <c r="G1184">
        <v>1177</v>
      </c>
      <c r="H1184">
        <f t="shared" ca="1" si="45"/>
        <v>-6.0000510411774219E-3</v>
      </c>
    </row>
    <row r="1185" spans="2:8" x14ac:dyDescent="0.45">
      <c r="B1185" s="1">
        <v>40588</v>
      </c>
      <c r="C1185" s="99">
        <v>194.19996599999999</v>
      </c>
      <c r="D1185">
        <f t="shared" si="44"/>
        <v>14.356976702624033</v>
      </c>
      <c r="E1185">
        <v>1.8051220325682404E-2</v>
      </c>
      <c r="G1185">
        <v>1178</v>
      </c>
      <c r="H1185">
        <f t="shared" ca="1" si="45"/>
        <v>-4.6434592004162459E-2</v>
      </c>
    </row>
    <row r="1186" spans="2:8" x14ac:dyDescent="0.45">
      <c r="B1186" s="1">
        <v>37270</v>
      </c>
      <c r="C1186" s="99">
        <v>12.645716</v>
      </c>
      <c r="D1186">
        <f t="shared" si="44"/>
        <v>-0.98680108815792633</v>
      </c>
      <c r="E1186">
        <v>1.8046458127491505E-2</v>
      </c>
      <c r="G1186">
        <v>1179</v>
      </c>
      <c r="H1186">
        <f t="shared" ca="1" si="45"/>
        <v>1.7470219367092758E-2</v>
      </c>
    </row>
    <row r="1187" spans="2:8" x14ac:dyDescent="0.45">
      <c r="B1187" s="1">
        <v>42079</v>
      </c>
      <c r="C1187" s="99">
        <v>958.08776899999998</v>
      </c>
      <c r="D1187">
        <f t="shared" si="44"/>
        <v>37.355797135797026</v>
      </c>
      <c r="E1187">
        <v>1.8040829738838804E-2</v>
      </c>
      <c r="G1187">
        <v>1180</v>
      </c>
      <c r="H1187">
        <f t="shared" ca="1" si="45"/>
        <v>5.8533965490873245E-3</v>
      </c>
    </row>
    <row r="1188" spans="2:8" x14ac:dyDescent="0.45">
      <c r="B1188" s="1">
        <v>38069</v>
      </c>
      <c r="C1188" s="99">
        <v>24.978956</v>
      </c>
      <c r="D1188">
        <f t="shared" si="44"/>
        <v>-0.89254762917856956</v>
      </c>
      <c r="E1188">
        <v>1.8013602909276782E-2</v>
      </c>
      <c r="G1188">
        <v>1181</v>
      </c>
      <c r="H1188">
        <f t="shared" ca="1" si="45"/>
        <v>-4.1910434276131281E-2</v>
      </c>
    </row>
    <row r="1189" spans="2:8" x14ac:dyDescent="0.45">
      <c r="B1189" s="1">
        <v>40743</v>
      </c>
      <c r="C1189" s="99">
        <v>232.46537799999999</v>
      </c>
      <c r="D1189">
        <f t="shared" si="44"/>
        <v>2.4885313919743601</v>
      </c>
      <c r="E1189">
        <v>1.7975139446690269E-2</v>
      </c>
      <c r="G1189">
        <v>1182</v>
      </c>
      <c r="H1189">
        <f t="shared" ca="1" si="45"/>
        <v>-3.9668602225011035E-2</v>
      </c>
    </row>
    <row r="1190" spans="2:8" x14ac:dyDescent="0.45">
      <c r="B1190" s="1">
        <v>38938</v>
      </c>
      <c r="C1190" s="99">
        <v>66.637032000000005</v>
      </c>
      <c r="D1190">
        <f t="shared" si="44"/>
        <v>-0.21790543940596285</v>
      </c>
      <c r="E1190">
        <v>1.7974901095911822E-2</v>
      </c>
      <c r="G1190">
        <v>1183</v>
      </c>
      <c r="H1190">
        <f t="shared" ca="1" si="45"/>
        <v>1.2197820722274487E-2</v>
      </c>
    </row>
    <row r="1191" spans="2:8" x14ac:dyDescent="0.45">
      <c r="B1191" s="1">
        <v>39107</v>
      </c>
      <c r="C1191" s="99">
        <v>85.203293000000002</v>
      </c>
      <c r="D1191">
        <f t="shared" si="44"/>
        <v>-0.16992240652718171</v>
      </c>
      <c r="E1191">
        <v>1.7966558725362125E-2</v>
      </c>
      <c r="G1191">
        <v>1184</v>
      </c>
      <c r="H1191">
        <f t="shared" ca="1" si="45"/>
        <v>8.9483891443540142E-3</v>
      </c>
    </row>
    <row r="1192" spans="2:8" x14ac:dyDescent="0.45">
      <c r="B1192" s="1">
        <v>40001</v>
      </c>
      <c r="C1192" s="99">
        <v>102.644974</v>
      </c>
      <c r="D1192">
        <f t="shared" si="44"/>
        <v>-0.35096942505310502</v>
      </c>
      <c r="E1192">
        <v>1.7964729132206259E-2</v>
      </c>
      <c r="G1192">
        <v>1185</v>
      </c>
      <c r="H1192">
        <f t="shared" ca="1" si="45"/>
        <v>2.1697622486222225E-2</v>
      </c>
    </row>
    <row r="1193" spans="2:8" x14ac:dyDescent="0.45">
      <c r="B1193" s="1">
        <v>40381</v>
      </c>
      <c r="C1193" s="99">
        <v>158.15121500000001</v>
      </c>
      <c r="D1193">
        <f t="shared" si="44"/>
        <v>0.18844095959343821</v>
      </c>
      <c r="E1193">
        <v>1.7941612489127845E-2</v>
      </c>
      <c r="G1193">
        <v>1186</v>
      </c>
      <c r="H1193">
        <f t="shared" ca="1" si="45"/>
        <v>6.1553172723639877E-3</v>
      </c>
    </row>
    <row r="1194" spans="2:8" x14ac:dyDescent="0.45">
      <c r="B1194" s="1">
        <v>39615</v>
      </c>
      <c r="C1194" s="99">
        <v>133.074524</v>
      </c>
      <c r="D1194">
        <f t="shared" si="44"/>
        <v>8.4990659724001798</v>
      </c>
      <c r="E1194">
        <v>1.7899553259250078E-2</v>
      </c>
      <c r="G1194">
        <v>1187</v>
      </c>
      <c r="H1194">
        <f t="shared" ca="1" si="45"/>
        <v>-1.306905515748715E-2</v>
      </c>
    </row>
    <row r="1195" spans="2:8" x14ac:dyDescent="0.45">
      <c r="B1195" s="1">
        <v>37825</v>
      </c>
      <c r="C1195" s="99">
        <v>14.009221999999999</v>
      </c>
      <c r="D1195">
        <f t="shared" si="44"/>
        <v>-0.97575980675731411</v>
      </c>
      <c r="E1195">
        <v>1.7890583981944541E-2</v>
      </c>
      <c r="G1195">
        <v>1188</v>
      </c>
      <c r="H1195">
        <f t="shared" ca="1" si="45"/>
        <v>1.693584297736065E-2</v>
      </c>
    </row>
    <row r="1196" spans="2:8" x14ac:dyDescent="0.45">
      <c r="B1196" s="1">
        <v>44285</v>
      </c>
      <c r="C1196" s="99">
        <v>577.93359399999997</v>
      </c>
      <c r="D1196">
        <f t="shared" si="44"/>
        <v>8.9261229680432486E-2</v>
      </c>
      <c r="E1196">
        <v>1.7881387496659684E-2</v>
      </c>
      <c r="G1196">
        <v>1189</v>
      </c>
      <c r="H1196">
        <f t="shared" ca="1" si="45"/>
        <v>1.3687267658988356E-2</v>
      </c>
    </row>
    <row r="1197" spans="2:8" x14ac:dyDescent="0.45">
      <c r="B1197" s="1">
        <v>43325</v>
      </c>
      <c r="C1197" s="99">
        <v>530.57391399999995</v>
      </c>
      <c r="D1197">
        <f t="shared" si="44"/>
        <v>-0.38424238648867426</v>
      </c>
      <c r="E1197">
        <v>1.7869846506697096E-2</v>
      </c>
      <c r="G1197">
        <v>1190</v>
      </c>
      <c r="H1197">
        <f t="shared" ca="1" si="45"/>
        <v>-2.0703996215455121E-2</v>
      </c>
    </row>
    <row r="1198" spans="2:8" x14ac:dyDescent="0.45">
      <c r="B1198" s="1">
        <v>42284</v>
      </c>
      <c r="C1198" s="99">
        <v>861.66033900000002</v>
      </c>
      <c r="D1198">
        <f t="shared" si="44"/>
        <v>0.54020493955359372</v>
      </c>
      <c r="E1198">
        <v>1.7858063808888103E-2</v>
      </c>
      <c r="G1198">
        <v>1191</v>
      </c>
      <c r="H1198">
        <f t="shared" ca="1" si="45"/>
        <v>-1.1413326425338403E-2</v>
      </c>
    </row>
    <row r="1199" spans="2:8" x14ac:dyDescent="0.45">
      <c r="B1199" s="1">
        <v>41584</v>
      </c>
      <c r="C1199" s="99">
        <v>559.44525099999998</v>
      </c>
      <c r="D1199">
        <f t="shared" si="44"/>
        <v>52.792962595761082</v>
      </c>
      <c r="E1199">
        <v>1.7825928358367937E-2</v>
      </c>
      <c r="G1199">
        <v>1192</v>
      </c>
      <c r="H1199">
        <f t="shared" ca="1" si="45"/>
        <v>2.7083192625778033E-2</v>
      </c>
    </row>
    <row r="1200" spans="2:8" x14ac:dyDescent="0.45">
      <c r="B1200" s="1">
        <v>36893</v>
      </c>
      <c r="C1200" s="99">
        <v>10.399971000000001</v>
      </c>
      <c r="D1200">
        <f t="shared" si="44"/>
        <v>-0.59419317691673823</v>
      </c>
      <c r="E1200">
        <v>1.7812651877155306E-2</v>
      </c>
      <c r="G1200">
        <v>1193</v>
      </c>
      <c r="H1200">
        <f t="shared" ca="1" si="45"/>
        <v>3.7117692018374962E-2</v>
      </c>
    </row>
    <row r="1201" spans="2:8" x14ac:dyDescent="0.45">
      <c r="B1201" s="1">
        <v>38028</v>
      </c>
      <c r="C1201" s="99">
        <v>25.627886</v>
      </c>
      <c r="D1201">
        <f t="shared" si="44"/>
        <v>-0.89955666069326357</v>
      </c>
      <c r="E1201">
        <v>1.779298940530305E-2</v>
      </c>
      <c r="G1201">
        <v>1194</v>
      </c>
      <c r="H1201">
        <f t="shared" ca="1" si="45"/>
        <v>-1.2633879405622139E-2</v>
      </c>
    </row>
    <row r="1202" spans="2:8" x14ac:dyDescent="0.45">
      <c r="B1202" s="1">
        <v>40987</v>
      </c>
      <c r="C1202" s="99">
        <v>255.14769000000001</v>
      </c>
      <c r="D1202">
        <f t="shared" si="44"/>
        <v>6.5305025142532669E-2</v>
      </c>
      <c r="E1202">
        <v>1.7773680514084012E-2</v>
      </c>
      <c r="G1202">
        <v>1195</v>
      </c>
      <c r="H1202">
        <f t="shared" ca="1" si="45"/>
        <v>2.5339672151306201E-2</v>
      </c>
    </row>
    <row r="1203" spans="2:8" x14ac:dyDescent="0.45">
      <c r="B1203" s="1">
        <v>40891</v>
      </c>
      <c r="C1203" s="99">
        <v>239.506699</v>
      </c>
      <c r="D1203">
        <f t="shared" si="44"/>
        <v>0.23853482501432577</v>
      </c>
      <c r="E1203">
        <v>1.7763102643968631E-2</v>
      </c>
      <c r="G1203">
        <v>1196</v>
      </c>
      <c r="H1203">
        <f t="shared" ca="1" si="45"/>
        <v>1.6475106862772454E-2</v>
      </c>
    </row>
    <row r="1204" spans="2:8" x14ac:dyDescent="0.45">
      <c r="B1204" s="1">
        <v>40610</v>
      </c>
      <c r="C1204" s="99">
        <v>193.37905900000001</v>
      </c>
      <c r="D1204">
        <f t="shared" si="44"/>
        <v>2.1375761980993935</v>
      </c>
      <c r="E1204">
        <v>1.7762778425696624E-2</v>
      </c>
      <c r="G1204">
        <v>1197</v>
      </c>
      <c r="H1204">
        <f t="shared" ca="1" si="45"/>
        <v>1.470390973560585E-2</v>
      </c>
    </row>
    <row r="1205" spans="2:8" x14ac:dyDescent="0.45">
      <c r="B1205" s="1">
        <v>38918</v>
      </c>
      <c r="C1205" s="99">
        <v>61.633262999999999</v>
      </c>
      <c r="D1205">
        <f t="shared" si="44"/>
        <v>-0.87975303497963098</v>
      </c>
      <c r="E1205">
        <v>1.7749079826356651E-2</v>
      </c>
      <c r="G1205">
        <v>1198</v>
      </c>
      <c r="H1205">
        <f t="shared" ca="1" si="45"/>
        <v>8.7112641901636034E-3</v>
      </c>
    </row>
    <row r="1206" spans="2:8" x14ac:dyDescent="0.45">
      <c r="B1206" s="1">
        <v>43062</v>
      </c>
      <c r="C1206" s="99">
        <v>512.55566399999998</v>
      </c>
      <c r="D1206">
        <f t="shared" si="44"/>
        <v>0.1762534316278217</v>
      </c>
      <c r="E1206">
        <v>1.7748677593621087E-2</v>
      </c>
      <c r="G1206">
        <v>1199</v>
      </c>
      <c r="H1206">
        <f t="shared" ca="1" si="45"/>
        <v>-2.3613968021845979E-2</v>
      </c>
    </row>
    <row r="1207" spans="2:8" x14ac:dyDescent="0.45">
      <c r="B1207" s="1">
        <v>43796</v>
      </c>
      <c r="C1207" s="99">
        <v>435.752747</v>
      </c>
      <c r="D1207">
        <f t="shared" si="44"/>
        <v>2.774370375543024</v>
      </c>
      <c r="E1207">
        <v>1.7748149941134717E-2</v>
      </c>
      <c r="G1207">
        <v>1200</v>
      </c>
      <c r="H1207">
        <f t="shared" ca="1" si="45"/>
        <v>6.178624861698E-3</v>
      </c>
    </row>
    <row r="1208" spans="2:8" x14ac:dyDescent="0.45">
      <c r="B1208" s="1">
        <v>39955</v>
      </c>
      <c r="C1208" s="99">
        <v>115.450447</v>
      </c>
      <c r="D1208">
        <f t="shared" si="44"/>
        <v>-0.11791164430588341</v>
      </c>
      <c r="E1208">
        <v>1.774306735412523E-2</v>
      </c>
      <c r="G1208">
        <v>1201</v>
      </c>
      <c r="H1208">
        <f t="shared" ca="1" si="45"/>
        <v>-2.0443146701152028E-2</v>
      </c>
    </row>
    <row r="1209" spans="2:8" x14ac:dyDescent="0.45">
      <c r="B1209" s="1">
        <v>40206</v>
      </c>
      <c r="C1209" s="99">
        <v>130.88308699999999</v>
      </c>
      <c r="D1209">
        <f t="shared" si="44"/>
        <v>0.43064337186469626</v>
      </c>
      <c r="E1209">
        <v>1.7733668662239577E-2</v>
      </c>
      <c r="G1209">
        <v>1202</v>
      </c>
      <c r="H1209">
        <f t="shared" ca="1" si="45"/>
        <v>-3.2741654449423521E-2</v>
      </c>
    </row>
    <row r="1210" spans="2:8" x14ac:dyDescent="0.45">
      <c r="B1210" s="1">
        <v>39869</v>
      </c>
      <c r="C1210" s="99">
        <v>91.485473999999996</v>
      </c>
      <c r="D1210">
        <f t="shared" si="44"/>
        <v>-0.81092504931702658</v>
      </c>
      <c r="E1210">
        <v>1.7713337630137493E-2</v>
      </c>
      <c r="G1210">
        <v>1203</v>
      </c>
      <c r="H1210">
        <f t="shared" ca="1" si="45"/>
        <v>-2.885174097314308E-3</v>
      </c>
    </row>
    <row r="1211" spans="2:8" x14ac:dyDescent="0.45">
      <c r="B1211" s="1">
        <v>43213</v>
      </c>
      <c r="C1211" s="99">
        <v>483.85824600000001</v>
      </c>
      <c r="D1211">
        <f t="shared" si="44"/>
        <v>1.355724134385333</v>
      </c>
      <c r="E1211">
        <v>1.7712292259929541E-2</v>
      </c>
      <c r="G1211">
        <v>1204</v>
      </c>
      <c r="H1211">
        <f t="shared" ca="1" si="45"/>
        <v>1.5414775344517073E-2</v>
      </c>
    </row>
    <row r="1212" spans="2:8" x14ac:dyDescent="0.45">
      <c r="B1212" s="1">
        <v>40661</v>
      </c>
      <c r="C1212" s="99">
        <v>205.39681999999999</v>
      </c>
      <c r="D1212">
        <f t="shared" si="44"/>
        <v>-0.67475937410725684</v>
      </c>
      <c r="E1212">
        <v>1.7625149059744105E-2</v>
      </c>
      <c r="G1212">
        <v>1205</v>
      </c>
      <c r="H1212">
        <f t="shared" ca="1" si="45"/>
        <v>-3.2752397951682541E-2</v>
      </c>
    </row>
    <row r="1213" spans="2:8" x14ac:dyDescent="0.45">
      <c r="B1213" s="1">
        <v>42712</v>
      </c>
      <c r="C1213" s="99">
        <v>631.52264400000001</v>
      </c>
      <c r="D1213">
        <f t="shared" si="44"/>
        <v>0.68349620626203422</v>
      </c>
      <c r="E1213">
        <v>1.7620492681947653E-2</v>
      </c>
      <c r="G1213">
        <v>1206</v>
      </c>
      <c r="H1213">
        <f t="shared" ca="1" si="45"/>
        <v>2.3354616700782906E-2</v>
      </c>
    </row>
    <row r="1214" spans="2:8" x14ac:dyDescent="0.45">
      <c r="B1214" s="1">
        <v>41327</v>
      </c>
      <c r="C1214" s="99">
        <v>375.12567100000001</v>
      </c>
      <c r="D1214">
        <f t="shared" si="44"/>
        <v>29.269072184497183</v>
      </c>
      <c r="E1214">
        <v>1.761772888984714E-2</v>
      </c>
      <c r="G1214">
        <v>1207</v>
      </c>
      <c r="H1214">
        <f t="shared" ca="1" si="45"/>
        <v>5.515959189712806E-2</v>
      </c>
    </row>
    <row r="1215" spans="2:8" x14ac:dyDescent="0.45">
      <c r="B1215" s="1">
        <v>37305</v>
      </c>
      <c r="C1215" s="99">
        <v>12.393034999999999</v>
      </c>
      <c r="D1215">
        <f t="shared" si="44"/>
        <v>-0.94342539972526451</v>
      </c>
      <c r="E1215">
        <v>1.7599085485389576E-2</v>
      </c>
      <c r="G1215">
        <v>1208</v>
      </c>
      <c r="H1215">
        <f t="shared" ca="1" si="45"/>
        <v>-1.2521755629846065E-2</v>
      </c>
    </row>
    <row r="1216" spans="2:8" x14ac:dyDescent="0.45">
      <c r="B1216" s="1">
        <v>40707</v>
      </c>
      <c r="C1216" s="99">
        <v>219.05651900000001</v>
      </c>
      <c r="D1216">
        <f t="shared" si="44"/>
        <v>17.963579583589329</v>
      </c>
      <c r="E1216">
        <v>1.7584701429558702E-2</v>
      </c>
      <c r="G1216">
        <v>1209</v>
      </c>
      <c r="H1216">
        <f t="shared" ca="1" si="45"/>
        <v>5.7390960233499651E-3</v>
      </c>
    </row>
    <row r="1217" spans="2:8" x14ac:dyDescent="0.45">
      <c r="B1217" s="1">
        <v>37106</v>
      </c>
      <c r="C1217" s="99">
        <v>11.551432999999999</v>
      </c>
      <c r="D1217">
        <f t="shared" si="44"/>
        <v>-0.92912140497204743</v>
      </c>
      <c r="E1217">
        <v>1.7581987773793495E-2</v>
      </c>
      <c r="G1217">
        <v>1210</v>
      </c>
      <c r="H1217">
        <f t="shared" ca="1" si="45"/>
        <v>3.2052707556151014E-2</v>
      </c>
    </row>
    <row r="1218" spans="2:8" x14ac:dyDescent="0.45">
      <c r="B1218" s="1">
        <v>40266</v>
      </c>
      <c r="C1218" s="99">
        <v>162.97491500000001</v>
      </c>
      <c r="D1218">
        <f t="shared" si="44"/>
        <v>11.943102654919828</v>
      </c>
      <c r="E1218">
        <v>1.757348927689284E-2</v>
      </c>
      <c r="G1218">
        <v>1211</v>
      </c>
      <c r="H1218">
        <f t="shared" ca="1" si="45"/>
        <v>2.4084384481541824E-2</v>
      </c>
    </row>
    <row r="1219" spans="2:8" x14ac:dyDescent="0.45">
      <c r="B1219" s="1">
        <v>37371</v>
      </c>
      <c r="C1219" s="99">
        <v>12.591642</v>
      </c>
      <c r="D1219">
        <f t="shared" si="44"/>
        <v>6.063515668694194</v>
      </c>
      <c r="E1219">
        <v>1.7559378443613438E-2</v>
      </c>
      <c r="G1219">
        <v>1212</v>
      </c>
      <c r="H1219">
        <f t="shared" ca="1" si="45"/>
        <v>1.709741069281287E-2</v>
      </c>
    </row>
    <row r="1220" spans="2:8" x14ac:dyDescent="0.45">
      <c r="B1220" s="1">
        <v>35929</v>
      </c>
      <c r="C1220" s="99">
        <v>1.7826310000000001</v>
      </c>
      <c r="D1220">
        <f t="shared" si="44"/>
        <v>0.28233273171830042</v>
      </c>
      <c r="E1220">
        <v>1.7547334592925345E-2</v>
      </c>
      <c r="G1220">
        <v>1213</v>
      </c>
      <c r="H1220">
        <f t="shared" ca="1" si="45"/>
        <v>2.8126040133857159E-2</v>
      </c>
    </row>
    <row r="1221" spans="2:8" x14ac:dyDescent="0.45">
      <c r="B1221" s="1">
        <v>35786</v>
      </c>
      <c r="C1221" s="99">
        <v>1.390147</v>
      </c>
      <c r="D1221">
        <f t="shared" si="44"/>
        <v>-0.99858986382046688</v>
      </c>
      <c r="E1221">
        <v>1.7499879230412185E-2</v>
      </c>
      <c r="G1221">
        <v>1214</v>
      </c>
      <c r="H1221">
        <f t="shared" ca="1" si="45"/>
        <v>-5.3732711727873875E-2</v>
      </c>
    </row>
    <row r="1222" spans="2:8" x14ac:dyDescent="0.45">
      <c r="B1222" s="1">
        <v>44916</v>
      </c>
      <c r="C1222" s="99">
        <v>985.82464600000003</v>
      </c>
      <c r="D1222">
        <f t="shared" si="44"/>
        <v>4.1815992984317285</v>
      </c>
      <c r="E1222">
        <v>1.7453323114179575E-2</v>
      </c>
      <c r="G1222">
        <v>1215</v>
      </c>
      <c r="H1222">
        <f t="shared" ca="1" si="45"/>
        <v>-1.2358505839310792E-2</v>
      </c>
    </row>
    <row r="1223" spans="2:8" x14ac:dyDescent="0.45">
      <c r="B1223" s="1">
        <v>40584</v>
      </c>
      <c r="C1223" s="99">
        <v>190.254898</v>
      </c>
      <c r="D1223">
        <f t="shared" si="44"/>
        <v>-0.52017818819438921</v>
      </c>
      <c r="E1223">
        <v>1.7439082610482659E-2</v>
      </c>
      <c r="G1223">
        <v>1216</v>
      </c>
      <c r="H1223">
        <f t="shared" ca="1" si="45"/>
        <v>5.0822987306311726E-2</v>
      </c>
    </row>
    <row r="1224" spans="2:8" x14ac:dyDescent="0.45">
      <c r="B1224" s="1">
        <v>43440</v>
      </c>
      <c r="C1224" s="99">
        <v>396.51156600000002</v>
      </c>
      <c r="D1224">
        <f t="shared" ref="D1224:D1287" si="46">C1224/C1225-1</f>
        <v>-0.47688141072036483</v>
      </c>
      <c r="E1224">
        <v>1.7435544785200596E-2</v>
      </c>
      <c r="G1224">
        <v>1217</v>
      </c>
      <c r="H1224">
        <f t="shared" ca="1" si="45"/>
        <v>-2.9979619982514364E-2</v>
      </c>
    </row>
    <row r="1225" spans="2:8" x14ac:dyDescent="0.45">
      <c r="B1225" s="1">
        <v>41921</v>
      </c>
      <c r="C1225" s="99">
        <v>757.97644000000003</v>
      </c>
      <c r="D1225">
        <f t="shared" si="46"/>
        <v>0.86912737157745834</v>
      </c>
      <c r="E1225">
        <v>1.7420290884079703E-2</v>
      </c>
      <c r="G1225">
        <v>1218</v>
      </c>
      <c r="H1225">
        <f t="shared" ref="H1225:H1288" ca="1" si="47">_xlfn.NORM.INV(RAND(),N$10,N$11)</f>
        <v>-1.7381540815420343E-2</v>
      </c>
    </row>
    <row r="1226" spans="2:8" x14ac:dyDescent="0.45">
      <c r="B1226" s="1">
        <v>43517</v>
      </c>
      <c r="C1226" s="99">
        <v>405.52423099999999</v>
      </c>
      <c r="D1226">
        <f t="shared" si="46"/>
        <v>-0.1917848300312851</v>
      </c>
      <c r="E1226">
        <v>1.7402596214636912E-2</v>
      </c>
      <c r="G1226">
        <v>1219</v>
      </c>
      <c r="H1226">
        <f t="shared" ca="1" si="47"/>
        <v>1.7903135408555554E-3</v>
      </c>
    </row>
    <row r="1227" spans="2:8" x14ac:dyDescent="0.45">
      <c r="B1227" s="1">
        <v>44077</v>
      </c>
      <c r="C1227" s="99">
        <v>501.75280800000002</v>
      </c>
      <c r="D1227">
        <f t="shared" si="46"/>
        <v>0.13430745175464742</v>
      </c>
      <c r="E1227">
        <v>1.7395510537646208E-2</v>
      </c>
      <c r="G1227">
        <v>1220</v>
      </c>
      <c r="H1227">
        <f t="shared" ca="1" si="47"/>
        <v>6.6649576692332287E-3</v>
      </c>
    </row>
    <row r="1228" spans="2:8" x14ac:dyDescent="0.45">
      <c r="B1228" s="1">
        <v>43934</v>
      </c>
      <c r="C1228" s="99">
        <v>442.34286500000002</v>
      </c>
      <c r="D1228">
        <f t="shared" si="46"/>
        <v>5.9003296471755489</v>
      </c>
      <c r="E1228">
        <v>1.7383700564365334E-2</v>
      </c>
      <c r="G1228">
        <v>1221</v>
      </c>
      <c r="H1228">
        <f t="shared" ca="1" si="47"/>
        <v>-9.5052495448402965E-3</v>
      </c>
    </row>
    <row r="1229" spans="2:8" x14ac:dyDescent="0.45">
      <c r="B1229" s="1">
        <v>38778</v>
      </c>
      <c r="C1229" s="99">
        <v>64.104598999999993</v>
      </c>
      <c r="D1229">
        <f t="shared" si="46"/>
        <v>-0.84102201168609725</v>
      </c>
      <c r="E1229">
        <v>1.7381404652800247E-2</v>
      </c>
      <c r="G1229">
        <v>1222</v>
      </c>
      <c r="H1229">
        <f t="shared" ca="1" si="47"/>
        <v>1.5818575507423199E-2</v>
      </c>
    </row>
    <row r="1230" spans="2:8" x14ac:dyDescent="0.45">
      <c r="B1230" s="1">
        <v>41375</v>
      </c>
      <c r="C1230" s="99">
        <v>403.229401</v>
      </c>
      <c r="D1230">
        <f t="shared" si="46"/>
        <v>1.3009443432446397</v>
      </c>
      <c r="E1230">
        <v>1.7376844007415126E-2</v>
      </c>
      <c r="G1230">
        <v>1223</v>
      </c>
      <c r="H1230">
        <f t="shared" ca="1" si="47"/>
        <v>3.4777967423098612E-2</v>
      </c>
    </row>
    <row r="1231" spans="2:8" x14ac:dyDescent="0.45">
      <c r="B1231" s="1">
        <v>40445</v>
      </c>
      <c r="C1231" s="99">
        <v>175.24517800000001</v>
      </c>
      <c r="D1231">
        <f t="shared" si="46"/>
        <v>-0.79207319245896002</v>
      </c>
      <c r="E1231">
        <v>1.7368907001540368E-2</v>
      </c>
      <c r="G1231">
        <v>1224</v>
      </c>
      <c r="H1231">
        <f t="shared" ca="1" si="47"/>
        <v>-5.3386737483202169E-2</v>
      </c>
    </row>
    <row r="1232" spans="2:8" x14ac:dyDescent="0.45">
      <c r="B1232" s="1">
        <v>42296</v>
      </c>
      <c r="C1232" s="99">
        <v>842.82147199999997</v>
      </c>
      <c r="D1232">
        <f t="shared" si="46"/>
        <v>1.7327982144063445</v>
      </c>
      <c r="E1232">
        <v>1.7349955691904784E-2</v>
      </c>
      <c r="G1232">
        <v>1225</v>
      </c>
      <c r="H1232">
        <f t="shared" ca="1" si="47"/>
        <v>-5.3180590658927308E-2</v>
      </c>
    </row>
    <row r="1233" spans="2:8" x14ac:dyDescent="0.45">
      <c r="B1233" s="1">
        <v>41127</v>
      </c>
      <c r="C1233" s="99">
        <v>308.40969799999999</v>
      </c>
      <c r="D1233">
        <f t="shared" si="46"/>
        <v>-0.1147458021986153</v>
      </c>
      <c r="E1233">
        <v>1.7349864836752493E-2</v>
      </c>
      <c r="G1233">
        <v>1226</v>
      </c>
      <c r="H1233">
        <f t="shared" ca="1" si="47"/>
        <v>-1.4879190658175091E-2</v>
      </c>
    </row>
    <row r="1234" spans="2:8" x14ac:dyDescent="0.45">
      <c r="B1234" s="1">
        <v>41269</v>
      </c>
      <c r="C1234" s="99">
        <v>348.385468</v>
      </c>
      <c r="D1234">
        <f t="shared" si="46"/>
        <v>2.8973741442717067</v>
      </c>
      <c r="E1234">
        <v>1.7345200609174549E-2</v>
      </c>
      <c r="G1234">
        <v>1227</v>
      </c>
      <c r="H1234">
        <f t="shared" ca="1" si="47"/>
        <v>2.4600174855350709E-2</v>
      </c>
    </row>
    <row r="1235" spans="2:8" x14ac:dyDescent="0.45">
      <c r="B1235" s="1">
        <v>39378</v>
      </c>
      <c r="C1235" s="99">
        <v>89.389792999999997</v>
      </c>
      <c r="D1235">
        <f t="shared" si="46"/>
        <v>-0.36885056902111601</v>
      </c>
      <c r="E1235">
        <v>1.733351862905419E-2</v>
      </c>
      <c r="G1235">
        <v>1228</v>
      </c>
      <c r="H1235">
        <f t="shared" ca="1" si="47"/>
        <v>-4.8498556228372333E-3</v>
      </c>
    </row>
    <row r="1236" spans="2:8" x14ac:dyDescent="0.45">
      <c r="B1236" s="1">
        <v>40310</v>
      </c>
      <c r="C1236" s="99">
        <v>141.630157</v>
      </c>
      <c r="D1236">
        <f t="shared" si="46"/>
        <v>-0.83668187603015465</v>
      </c>
      <c r="E1236">
        <v>1.7324230210614466E-2</v>
      </c>
      <c r="G1236">
        <v>1229</v>
      </c>
      <c r="H1236">
        <f t="shared" ca="1" si="47"/>
        <v>2.3119259943666405E-2</v>
      </c>
    </row>
    <row r="1237" spans="2:8" x14ac:dyDescent="0.45">
      <c r="B1237" s="1">
        <v>44809</v>
      </c>
      <c r="C1237" s="99">
        <v>867.20416299999999</v>
      </c>
      <c r="D1237">
        <f t="shared" si="46"/>
        <v>2.2741626407943114</v>
      </c>
      <c r="E1237">
        <v>1.7307864081794744E-2</v>
      </c>
      <c r="G1237">
        <v>1230</v>
      </c>
      <c r="H1237">
        <f t="shared" ca="1" si="47"/>
        <v>-1.0589132760424676E-2</v>
      </c>
    </row>
    <row r="1238" spans="2:8" x14ac:dyDescent="0.45">
      <c r="B1238" s="1">
        <v>41010</v>
      </c>
      <c r="C1238" s="99">
        <v>264.86288500000001</v>
      </c>
      <c r="D1238">
        <f t="shared" si="46"/>
        <v>7.9584528623460393</v>
      </c>
      <c r="E1238">
        <v>1.7289652939548761E-2</v>
      </c>
      <c r="G1238">
        <v>1231</v>
      </c>
      <c r="H1238">
        <f t="shared" ca="1" si="47"/>
        <v>3.0227678414391085E-2</v>
      </c>
    </row>
    <row r="1239" spans="2:8" x14ac:dyDescent="0.45">
      <c r="B1239" s="1">
        <v>38174</v>
      </c>
      <c r="C1239" s="99">
        <v>29.565695000000002</v>
      </c>
      <c r="D1239">
        <f t="shared" si="46"/>
        <v>-0.93451546272633002</v>
      </c>
      <c r="E1239">
        <v>1.7281718547388358E-2</v>
      </c>
      <c r="G1239">
        <v>1232</v>
      </c>
      <c r="H1239">
        <f t="shared" ca="1" si="47"/>
        <v>-8.0749831771666069E-3</v>
      </c>
    </row>
    <row r="1240" spans="2:8" x14ac:dyDescent="0.45">
      <c r="B1240" s="1">
        <v>43237</v>
      </c>
      <c r="C1240" s="99">
        <v>451.491241</v>
      </c>
      <c r="D1240">
        <f t="shared" si="46"/>
        <v>6.8742208599429899</v>
      </c>
      <c r="E1240">
        <v>1.7277845196180142E-2</v>
      </c>
      <c r="G1240">
        <v>1233</v>
      </c>
      <c r="H1240">
        <f t="shared" ca="1" si="47"/>
        <v>3.0868222954893174E-3</v>
      </c>
    </row>
    <row r="1241" spans="2:8" x14ac:dyDescent="0.45">
      <c r="B1241" s="1">
        <v>38698</v>
      </c>
      <c r="C1241" s="99">
        <v>57.337893999999999</v>
      </c>
      <c r="D1241">
        <f t="shared" si="46"/>
        <v>4.2017988325007334</v>
      </c>
      <c r="E1241">
        <v>1.7263600918260513E-2</v>
      </c>
      <c r="G1241">
        <v>1234</v>
      </c>
      <c r="H1241">
        <f t="shared" ca="1" si="47"/>
        <v>1.3612870537317457E-2</v>
      </c>
    </row>
    <row r="1242" spans="2:8" x14ac:dyDescent="0.45">
      <c r="B1242" s="1">
        <v>37713</v>
      </c>
      <c r="C1242" s="99">
        <v>11.022705</v>
      </c>
      <c r="D1242">
        <f t="shared" si="46"/>
        <v>6.1643323304429547</v>
      </c>
      <c r="E1242">
        <v>1.7225560462633682E-2</v>
      </c>
      <c r="G1242">
        <v>1235</v>
      </c>
      <c r="H1242">
        <f t="shared" ca="1" si="47"/>
        <v>1.6287964893085195E-2</v>
      </c>
    </row>
    <row r="1243" spans="2:8" x14ac:dyDescent="0.45">
      <c r="B1243" s="1">
        <v>35108</v>
      </c>
      <c r="C1243" s="99">
        <v>1.5385530000000001</v>
      </c>
      <c r="D1243">
        <f t="shared" si="46"/>
        <v>-0.99799269815844416</v>
      </c>
      <c r="E1243">
        <v>1.7221088709730825E-2</v>
      </c>
      <c r="G1243">
        <v>1236</v>
      </c>
      <c r="H1243">
        <f t="shared" ca="1" si="47"/>
        <v>1.0655535809357726E-2</v>
      </c>
    </row>
    <row r="1244" spans="2:8" x14ac:dyDescent="0.45">
      <c r="B1244" s="1">
        <v>42396</v>
      </c>
      <c r="C1244" s="99">
        <v>766.47814900000003</v>
      </c>
      <c r="D1244">
        <f t="shared" si="46"/>
        <v>72.213536303152608</v>
      </c>
      <c r="E1244">
        <v>1.721887716585524E-2</v>
      </c>
      <c r="G1244">
        <v>1237</v>
      </c>
      <c r="H1244">
        <f t="shared" ca="1" si="47"/>
        <v>-4.1291970341528136E-3</v>
      </c>
    </row>
    <row r="1245" spans="2:8" x14ac:dyDescent="0.45">
      <c r="B1245" s="1">
        <v>36705</v>
      </c>
      <c r="C1245" s="99">
        <v>10.469077</v>
      </c>
      <c r="D1245">
        <f t="shared" si="46"/>
        <v>-0.97759310432761171</v>
      </c>
      <c r="E1245">
        <v>1.7212124721784461E-2</v>
      </c>
      <c r="G1245">
        <v>1238</v>
      </c>
      <c r="H1245">
        <f t="shared" ca="1" si="47"/>
        <v>8.6909969253889923E-3</v>
      </c>
    </row>
    <row r="1246" spans="2:8" x14ac:dyDescent="0.45">
      <c r="B1246" s="1">
        <v>41514</v>
      </c>
      <c r="C1246" s="99">
        <v>467.22567700000002</v>
      </c>
      <c r="D1246">
        <f t="shared" si="46"/>
        <v>39.999011409506636</v>
      </c>
      <c r="E1246">
        <v>1.7208234098933017E-2</v>
      </c>
      <c r="G1246">
        <v>1239</v>
      </c>
      <c r="H1246">
        <f t="shared" ca="1" si="47"/>
        <v>-3.4393270737729527E-2</v>
      </c>
    </row>
    <row r="1247" spans="2:8" x14ac:dyDescent="0.45">
      <c r="B1247" s="1">
        <v>37526</v>
      </c>
      <c r="C1247" s="99">
        <v>11.396023</v>
      </c>
      <c r="D1247">
        <f t="shared" si="46"/>
        <v>5.3288736227119244</v>
      </c>
      <c r="E1247">
        <v>1.719289958658976E-2</v>
      </c>
      <c r="G1247">
        <v>1240</v>
      </c>
      <c r="H1247">
        <f t="shared" ca="1" si="47"/>
        <v>3.3021051129207508E-2</v>
      </c>
    </row>
    <row r="1248" spans="2:8" x14ac:dyDescent="0.45">
      <c r="B1248" s="1">
        <v>35739</v>
      </c>
      <c r="C1248" s="99">
        <v>1.80064</v>
      </c>
      <c r="D1248">
        <f t="shared" si="46"/>
        <v>0.2872370769801571</v>
      </c>
      <c r="E1248">
        <v>1.7190050897916143E-2</v>
      </c>
      <c r="G1248">
        <v>1241</v>
      </c>
      <c r="H1248">
        <f t="shared" ca="1" si="47"/>
        <v>-2.2552031703013939E-2</v>
      </c>
    </row>
    <row r="1249" spans="2:8" x14ac:dyDescent="0.45">
      <c r="B1249" s="1">
        <v>35870</v>
      </c>
      <c r="C1249" s="99">
        <v>1.398841</v>
      </c>
      <c r="D1249">
        <f t="shared" si="46"/>
        <v>-0.98325350929738198</v>
      </c>
      <c r="E1249">
        <v>1.7158409707659139E-2</v>
      </c>
      <c r="G1249">
        <v>1242</v>
      </c>
      <c r="H1249">
        <f t="shared" ca="1" si="47"/>
        <v>-1.0793930378955713E-4</v>
      </c>
    </row>
    <row r="1250" spans="2:8" x14ac:dyDescent="0.45">
      <c r="B1250" s="1">
        <v>39156</v>
      </c>
      <c r="C1250" s="99">
        <v>83.530395999999996</v>
      </c>
      <c r="D1250">
        <f t="shared" si="46"/>
        <v>6.499254028417127</v>
      </c>
      <c r="E1250">
        <v>1.7150689119064699E-2</v>
      </c>
      <c r="G1250">
        <v>1243</v>
      </c>
      <c r="H1250">
        <f t="shared" ca="1" si="47"/>
        <v>-3.9598198411579157E-3</v>
      </c>
    </row>
    <row r="1251" spans="2:8" x14ac:dyDescent="0.45">
      <c r="B1251" s="1">
        <v>37419</v>
      </c>
      <c r="C1251" s="99">
        <v>11.138494</v>
      </c>
      <c r="D1251">
        <f t="shared" si="46"/>
        <v>-0.98902335127397734</v>
      </c>
      <c r="E1251">
        <v>1.7148483394586522E-2</v>
      </c>
      <c r="G1251">
        <v>1244</v>
      </c>
      <c r="H1251">
        <f t="shared" ca="1" si="47"/>
        <v>-4.0281540289183848E-2</v>
      </c>
    </row>
    <row r="1252" spans="2:8" x14ac:dyDescent="0.45">
      <c r="B1252" s="1">
        <v>44889</v>
      </c>
      <c r="C1252" s="99">
        <v>1014.744507</v>
      </c>
      <c r="D1252">
        <f t="shared" si="46"/>
        <v>4.241874260561123</v>
      </c>
      <c r="E1252">
        <v>1.7147319197877708E-2</v>
      </c>
      <c r="G1252">
        <v>1245</v>
      </c>
      <c r="H1252">
        <f t="shared" ca="1" si="47"/>
        <v>5.7902966101924004E-3</v>
      </c>
    </row>
    <row r="1253" spans="2:8" x14ac:dyDescent="0.45">
      <c r="B1253" s="1">
        <v>40591</v>
      </c>
      <c r="C1253" s="99">
        <v>193.58429000000001</v>
      </c>
      <c r="D1253">
        <f t="shared" si="46"/>
        <v>-0.76174117746719794</v>
      </c>
      <c r="E1253">
        <v>1.7134094788292087E-2</v>
      </c>
      <c r="G1253">
        <v>1246</v>
      </c>
      <c r="H1253">
        <f t="shared" ca="1" si="47"/>
        <v>-2.1696068626642633E-2</v>
      </c>
    </row>
    <row r="1254" spans="2:8" x14ac:dyDescent="0.45">
      <c r="B1254" s="1">
        <v>42418</v>
      </c>
      <c r="C1254" s="99">
        <v>812.49578899999995</v>
      </c>
      <c r="D1254">
        <f t="shared" si="46"/>
        <v>579.49303869140113</v>
      </c>
      <c r="E1254">
        <v>1.7118579989046978E-2</v>
      </c>
      <c r="G1254">
        <v>1247</v>
      </c>
      <c r="H1254">
        <f t="shared" ca="1" si="47"/>
        <v>1.554290450482808E-2</v>
      </c>
    </row>
    <row r="1255" spans="2:8" x14ac:dyDescent="0.45">
      <c r="B1255" s="1">
        <v>35452</v>
      </c>
      <c r="C1255" s="99">
        <v>1.3996649999999999</v>
      </c>
      <c r="D1255">
        <f t="shared" si="46"/>
        <v>-0.17400892755976893</v>
      </c>
      <c r="E1255">
        <v>1.7114873560528876E-2</v>
      </c>
      <c r="G1255">
        <v>1248</v>
      </c>
      <c r="H1255">
        <f t="shared" ca="1" si="47"/>
        <v>1.5369986248308612E-2</v>
      </c>
    </row>
    <row r="1256" spans="2:8" x14ac:dyDescent="0.45">
      <c r="B1256" s="1">
        <v>35115</v>
      </c>
      <c r="C1256" s="99">
        <v>1.694528</v>
      </c>
      <c r="D1256">
        <f t="shared" si="46"/>
        <v>-0.84829178205372913</v>
      </c>
      <c r="E1256">
        <v>1.7088240625476425E-2</v>
      </c>
      <c r="G1256">
        <v>1249</v>
      </c>
      <c r="H1256">
        <f t="shared" ca="1" si="47"/>
        <v>2.5262070235794531E-2</v>
      </c>
    </row>
    <row r="1257" spans="2:8" x14ac:dyDescent="0.45">
      <c r="B1257" s="1">
        <v>37490</v>
      </c>
      <c r="C1257" s="99">
        <v>11.169651999999999</v>
      </c>
      <c r="D1257">
        <f t="shared" si="46"/>
        <v>-0.899210113837557</v>
      </c>
      <c r="E1257">
        <v>1.7087326269106251E-2</v>
      </c>
      <c r="G1257">
        <v>1250</v>
      </c>
      <c r="H1257">
        <f t="shared" ca="1" si="47"/>
        <v>3.9760258011744043E-2</v>
      </c>
    </row>
    <row r="1258" spans="2:8" x14ac:dyDescent="0.45">
      <c r="B1258" s="1">
        <v>39919</v>
      </c>
      <c r="C1258" s="99">
        <v>110.82115899999999</v>
      </c>
      <c r="D1258">
        <f t="shared" si="46"/>
        <v>-0.44543001883436473</v>
      </c>
      <c r="E1258">
        <v>1.707650098322322E-2</v>
      </c>
      <c r="G1258">
        <v>1251</v>
      </c>
      <c r="H1258">
        <f t="shared" ca="1" si="47"/>
        <v>-1.5897768796027658E-3</v>
      </c>
    </row>
    <row r="1259" spans="2:8" x14ac:dyDescent="0.45">
      <c r="B1259" s="1">
        <v>40688</v>
      </c>
      <c r="C1259" s="99">
        <v>199.832596</v>
      </c>
      <c r="D1259">
        <f t="shared" si="46"/>
        <v>4.2709602088690088</v>
      </c>
      <c r="E1259">
        <v>1.7061181998359709E-2</v>
      </c>
      <c r="G1259">
        <v>1252</v>
      </c>
      <c r="H1259">
        <f t="shared" ca="1" si="47"/>
        <v>1.3342436218444541E-3</v>
      </c>
    </row>
    <row r="1260" spans="2:8" x14ac:dyDescent="0.45">
      <c r="B1260" s="1">
        <v>38376</v>
      </c>
      <c r="C1260" s="99">
        <v>37.911991</v>
      </c>
      <c r="D1260">
        <f t="shared" si="46"/>
        <v>25.917183066991935</v>
      </c>
      <c r="E1260">
        <v>1.7043231000532399E-2</v>
      </c>
      <c r="G1260">
        <v>1253</v>
      </c>
      <c r="H1260">
        <f t="shared" ca="1" si="47"/>
        <v>-2.7921785000258026E-3</v>
      </c>
    </row>
    <row r="1261" spans="2:8" x14ac:dyDescent="0.45">
      <c r="B1261" s="1">
        <v>35863</v>
      </c>
      <c r="C1261" s="99">
        <v>1.4084680000000001</v>
      </c>
      <c r="D1261">
        <f t="shared" si="46"/>
        <v>-0.94487738196955928</v>
      </c>
      <c r="E1261">
        <v>1.7040600952147988E-2</v>
      </c>
      <c r="G1261">
        <v>1254</v>
      </c>
      <c r="H1261">
        <f t="shared" ca="1" si="47"/>
        <v>-1.2810300495747908E-2</v>
      </c>
    </row>
    <row r="1262" spans="2:8" x14ac:dyDescent="0.45">
      <c r="B1262" s="1">
        <v>38071</v>
      </c>
      <c r="C1262" s="99">
        <v>25.551544</v>
      </c>
      <c r="D1262">
        <f t="shared" si="46"/>
        <v>-0.96514851158444415</v>
      </c>
      <c r="E1262">
        <v>1.703314133597833E-2</v>
      </c>
      <c r="G1262">
        <v>1255</v>
      </c>
      <c r="H1262">
        <f t="shared" ca="1" si="47"/>
        <v>-3.0436593272960222E-2</v>
      </c>
    </row>
    <row r="1263" spans="2:8" x14ac:dyDescent="0.45">
      <c r="B1263" s="1">
        <v>42515</v>
      </c>
      <c r="C1263" s="99">
        <v>733.15502900000001</v>
      </c>
      <c r="D1263">
        <f t="shared" si="46"/>
        <v>1.3278991472673223</v>
      </c>
      <c r="E1263">
        <v>1.7026971934874346E-2</v>
      </c>
      <c r="G1263">
        <v>1256</v>
      </c>
      <c r="H1263">
        <f t="shared" ca="1" si="47"/>
        <v>-3.5786359326778261E-2</v>
      </c>
    </row>
    <row r="1264" spans="2:8" x14ac:dyDescent="0.45">
      <c r="B1264" s="1">
        <v>41149</v>
      </c>
      <c r="C1264" s="99">
        <v>314.94278000000003</v>
      </c>
      <c r="D1264">
        <f t="shared" si="46"/>
        <v>-0.41821168625583305</v>
      </c>
      <c r="E1264">
        <v>1.7016025627260234E-2</v>
      </c>
      <c r="G1264">
        <v>1257</v>
      </c>
      <c r="H1264">
        <f t="shared" ca="1" si="47"/>
        <v>1.7449624010843597E-2</v>
      </c>
    </row>
    <row r="1265" spans="2:8" x14ac:dyDescent="0.45">
      <c r="B1265" s="1">
        <v>41627</v>
      </c>
      <c r="C1265" s="99">
        <v>541.33569299999999</v>
      </c>
      <c r="D1265">
        <f t="shared" si="46"/>
        <v>5.1400814341386178</v>
      </c>
      <c r="E1265">
        <v>1.7011336067443539E-2</v>
      </c>
      <c r="G1265">
        <v>1258</v>
      </c>
      <c r="H1265">
        <f t="shared" ca="1" si="47"/>
        <v>-2.5486744846790633E-2</v>
      </c>
    </row>
    <row r="1266" spans="2:8" x14ac:dyDescent="0.45">
      <c r="B1266" s="1">
        <v>39475</v>
      </c>
      <c r="C1266" s="99">
        <v>88.164253000000002</v>
      </c>
      <c r="D1266">
        <f t="shared" si="46"/>
        <v>10.073546227564465</v>
      </c>
      <c r="E1266">
        <v>1.7005739703039646E-2</v>
      </c>
      <c r="G1266">
        <v>1259</v>
      </c>
      <c r="H1266">
        <f t="shared" ca="1" si="47"/>
        <v>1.7432591926460623E-3</v>
      </c>
    </row>
    <row r="1267" spans="2:8" x14ac:dyDescent="0.45">
      <c r="B1267" s="1">
        <v>36445</v>
      </c>
      <c r="C1267" s="99">
        <v>7.9617000000000004</v>
      </c>
      <c r="D1267">
        <f t="shared" si="46"/>
        <v>-0.9901778007677825</v>
      </c>
      <c r="E1267">
        <v>1.6984355324884071E-2</v>
      </c>
      <c r="G1267">
        <v>1260</v>
      </c>
      <c r="H1267">
        <f t="shared" ca="1" si="47"/>
        <v>2.8757905460029824E-2</v>
      </c>
    </row>
    <row r="1268" spans="2:8" x14ac:dyDescent="0.45">
      <c r="B1268" s="1">
        <v>42430</v>
      </c>
      <c r="C1268" s="99">
        <v>810.58221400000002</v>
      </c>
      <c r="D1268">
        <f t="shared" si="46"/>
        <v>4.518188606743692</v>
      </c>
      <c r="E1268">
        <v>1.6980771047401033E-2</v>
      </c>
      <c r="G1268">
        <v>1261</v>
      </c>
      <c r="H1268">
        <f t="shared" ca="1" si="47"/>
        <v>-1.1723662939921341E-2</v>
      </c>
    </row>
    <row r="1269" spans="2:8" x14ac:dyDescent="0.45">
      <c r="B1269" s="1">
        <v>40296</v>
      </c>
      <c r="C1269" s="99">
        <v>146.892807</v>
      </c>
      <c r="D1269">
        <f t="shared" si="46"/>
        <v>0.73958753769044172</v>
      </c>
      <c r="E1269">
        <v>1.6979754957079374E-2</v>
      </c>
      <c r="G1269">
        <v>1262</v>
      </c>
      <c r="H1269">
        <f t="shared" ca="1" si="47"/>
        <v>-7.3993688535363283E-3</v>
      </c>
    </row>
    <row r="1270" spans="2:8" x14ac:dyDescent="0.45">
      <c r="B1270" s="1">
        <v>39094</v>
      </c>
      <c r="C1270" s="99">
        <v>84.44117</v>
      </c>
      <c r="D1270">
        <f t="shared" si="46"/>
        <v>-0.85047745301708622</v>
      </c>
      <c r="E1270">
        <v>1.6976013861899286E-2</v>
      </c>
      <c r="G1270">
        <v>1263</v>
      </c>
      <c r="H1270">
        <f t="shared" ca="1" si="47"/>
        <v>-1.9161590100696493E-3</v>
      </c>
    </row>
    <row r="1271" spans="2:8" x14ac:dyDescent="0.45">
      <c r="B1271" s="1">
        <v>41591</v>
      </c>
      <c r="C1271" s="99">
        <v>564.73870799999997</v>
      </c>
      <c r="D1271">
        <f t="shared" si="46"/>
        <v>0.2156973201663559</v>
      </c>
      <c r="E1271">
        <v>1.6974600787844629E-2</v>
      </c>
      <c r="G1271">
        <v>1264</v>
      </c>
      <c r="H1271">
        <f t="shared" ca="1" si="47"/>
        <v>2.1045207056117135E-2</v>
      </c>
    </row>
    <row r="1272" spans="2:8" x14ac:dyDescent="0.45">
      <c r="B1272" s="1">
        <v>43945</v>
      </c>
      <c r="C1272" s="99">
        <v>464.53890999999999</v>
      </c>
      <c r="D1272">
        <f t="shared" si="46"/>
        <v>-0.33872712094243285</v>
      </c>
      <c r="E1272">
        <v>1.6965039029063878E-2</v>
      </c>
      <c r="G1272">
        <v>1265</v>
      </c>
      <c r="H1272">
        <f t="shared" ca="1" si="47"/>
        <v>3.6603918984089587E-2</v>
      </c>
    </row>
    <row r="1273" spans="2:8" x14ac:dyDescent="0.45">
      <c r="B1273" s="1">
        <v>42544</v>
      </c>
      <c r="C1273" s="99">
        <v>702.49200399999995</v>
      </c>
      <c r="D1273">
        <f t="shared" si="46"/>
        <v>0.78592091848093149</v>
      </c>
      <c r="E1273">
        <v>1.6958034105587716E-2</v>
      </c>
      <c r="G1273">
        <v>1266</v>
      </c>
      <c r="H1273">
        <f t="shared" ca="1" si="47"/>
        <v>-1.591436949731035E-2</v>
      </c>
    </row>
    <row r="1274" spans="2:8" x14ac:dyDescent="0.45">
      <c r="B1274" s="1">
        <v>43619</v>
      </c>
      <c r="C1274" s="99">
        <v>393.35000600000001</v>
      </c>
      <c r="D1274">
        <f t="shared" si="46"/>
        <v>6.6688636769868044</v>
      </c>
      <c r="E1274">
        <v>1.6957291390669926E-2</v>
      </c>
      <c r="G1274">
        <v>1267</v>
      </c>
      <c r="H1274">
        <f t="shared" ca="1" si="47"/>
        <v>3.1277578866133242E-2</v>
      </c>
    </row>
    <row r="1275" spans="2:8" x14ac:dyDescent="0.45">
      <c r="B1275" s="1">
        <v>38672</v>
      </c>
      <c r="C1275" s="99">
        <v>51.291823999999998</v>
      </c>
      <c r="D1275">
        <f t="shared" si="46"/>
        <v>-0.88966779043128086</v>
      </c>
      <c r="E1275">
        <v>1.6951577458064415E-2</v>
      </c>
      <c r="G1275">
        <v>1268</v>
      </c>
      <c r="H1275">
        <f t="shared" ca="1" si="47"/>
        <v>1.2208602298122465E-2</v>
      </c>
    </row>
    <row r="1276" spans="2:8" x14ac:dyDescent="0.45">
      <c r="B1276" s="1">
        <v>43434</v>
      </c>
      <c r="C1276" s="99">
        <v>464.88531499999999</v>
      </c>
      <c r="D1276">
        <f t="shared" si="46"/>
        <v>-0.46868055638233574</v>
      </c>
      <c r="E1276">
        <v>1.6928082459867211E-2</v>
      </c>
      <c r="G1276">
        <v>1269</v>
      </c>
      <c r="H1276">
        <f t="shared" ca="1" si="47"/>
        <v>1.0814239149406419E-2</v>
      </c>
    </row>
    <row r="1277" spans="2:8" x14ac:dyDescent="0.45">
      <c r="B1277" s="1">
        <v>42123</v>
      </c>
      <c r="C1277" s="99">
        <v>874.96386700000005</v>
      </c>
      <c r="D1277">
        <f t="shared" si="46"/>
        <v>18.22516711699727</v>
      </c>
      <c r="E1277">
        <v>1.6921633220947196E-2</v>
      </c>
      <c r="G1277">
        <v>1270</v>
      </c>
      <c r="H1277">
        <f t="shared" ca="1" si="47"/>
        <v>-3.3668152774151715E-2</v>
      </c>
    </row>
    <row r="1278" spans="2:8" x14ac:dyDescent="0.45">
      <c r="B1278" s="1">
        <v>38518</v>
      </c>
      <c r="C1278" s="99">
        <v>45.511378999999998</v>
      </c>
      <c r="D1278">
        <f t="shared" si="46"/>
        <v>3.1124534437568769</v>
      </c>
      <c r="E1278">
        <v>1.6907524860859224E-2</v>
      </c>
      <c r="G1278">
        <v>1271</v>
      </c>
      <c r="H1278">
        <f t="shared" ca="1" si="47"/>
        <v>3.4872787781742125E-3</v>
      </c>
    </row>
    <row r="1279" spans="2:8" x14ac:dyDescent="0.45">
      <c r="B1279" s="1">
        <v>37412</v>
      </c>
      <c r="C1279" s="99">
        <v>11.066722</v>
      </c>
      <c r="D1279">
        <f t="shared" si="46"/>
        <v>-0.94123766192870251</v>
      </c>
      <c r="E1279">
        <v>1.6894266068196773E-2</v>
      </c>
      <c r="G1279">
        <v>1272</v>
      </c>
      <c r="H1279">
        <f t="shared" ca="1" si="47"/>
        <v>3.3392159533779033E-2</v>
      </c>
    </row>
    <row r="1280" spans="2:8" x14ac:dyDescent="0.45">
      <c r="B1280" s="1">
        <v>40455</v>
      </c>
      <c r="C1280" s="99">
        <v>188.330185</v>
      </c>
      <c r="D1280">
        <f t="shared" si="46"/>
        <v>15.924071266328706</v>
      </c>
      <c r="E1280">
        <v>1.6893454616445425E-2</v>
      </c>
      <c r="G1280">
        <v>1273</v>
      </c>
      <c r="H1280">
        <f t="shared" ca="1" si="47"/>
        <v>2.4980910066399156E-2</v>
      </c>
    </row>
    <row r="1281" spans="2:8" x14ac:dyDescent="0.45">
      <c r="B1281" s="1">
        <v>37718</v>
      </c>
      <c r="C1281" s="99">
        <v>11.127948</v>
      </c>
      <c r="D1281">
        <f t="shared" si="46"/>
        <v>-2.2330727696661667E-2</v>
      </c>
      <c r="E1281">
        <v>1.6875199551724895E-2</v>
      </c>
      <c r="G1281">
        <v>1274</v>
      </c>
      <c r="H1281">
        <f t="shared" ca="1" si="47"/>
        <v>4.7182501941059772E-3</v>
      </c>
    </row>
    <row r="1282" spans="2:8" x14ac:dyDescent="0.45">
      <c r="B1282" s="1">
        <v>37761</v>
      </c>
      <c r="C1282" s="99">
        <v>11.382118999999999</v>
      </c>
      <c r="D1282">
        <f t="shared" si="46"/>
        <v>-0.92014519054988053</v>
      </c>
      <c r="E1282">
        <v>1.6852850995271673E-2</v>
      </c>
      <c r="G1282">
        <v>1275</v>
      </c>
      <c r="H1282">
        <f t="shared" ca="1" si="47"/>
        <v>2.3273646225641296E-2</v>
      </c>
    </row>
    <row r="1283" spans="2:8" x14ac:dyDescent="0.45">
      <c r="B1283" s="1">
        <v>40186</v>
      </c>
      <c r="C1283" s="99">
        <v>142.53517199999999</v>
      </c>
      <c r="D1283">
        <f t="shared" si="46"/>
        <v>7.0870046839720278</v>
      </c>
      <c r="E1283">
        <v>1.6851136683176282E-2</v>
      </c>
      <c r="G1283">
        <v>1276</v>
      </c>
      <c r="H1283">
        <f t="shared" ca="1" si="47"/>
        <v>-2.85590293323798E-2</v>
      </c>
    </row>
    <row r="1284" spans="2:8" x14ac:dyDescent="0.45">
      <c r="B1284" s="1">
        <v>37853</v>
      </c>
      <c r="C1284" s="99">
        <v>17.625212000000001</v>
      </c>
      <c r="D1284">
        <f t="shared" si="46"/>
        <v>-0.66206077824673915</v>
      </c>
      <c r="E1284">
        <v>1.6840464005982714E-2</v>
      </c>
      <c r="G1284">
        <v>1277</v>
      </c>
      <c r="H1284">
        <f t="shared" ca="1" si="47"/>
        <v>2.6118920344507881E-2</v>
      </c>
    </row>
    <row r="1285" spans="2:8" x14ac:dyDescent="0.45">
      <c r="B1285" s="1">
        <v>38673</v>
      </c>
      <c r="C1285" s="99">
        <v>52.154975999999998</v>
      </c>
      <c r="D1285">
        <f t="shared" si="46"/>
        <v>-0.88332297396867354</v>
      </c>
      <c r="E1285">
        <v>1.6828257072706077E-2</v>
      </c>
      <c r="G1285">
        <v>1278</v>
      </c>
      <c r="H1285">
        <f t="shared" ca="1" si="47"/>
        <v>-9.3681660991965197E-3</v>
      </c>
    </row>
    <row r="1286" spans="2:8" x14ac:dyDescent="0.45">
      <c r="B1286" s="1">
        <v>41396</v>
      </c>
      <c r="C1286" s="99">
        <v>447.00295999999997</v>
      </c>
      <c r="D1286">
        <f t="shared" si="46"/>
        <v>-0.53217730240171124</v>
      </c>
      <c r="E1286">
        <v>1.6823474101162361E-2</v>
      </c>
      <c r="G1286">
        <v>1279</v>
      </c>
      <c r="H1286">
        <f t="shared" ca="1" si="47"/>
        <v>2.1066342033390594E-2</v>
      </c>
    </row>
    <row r="1287" spans="2:8" x14ac:dyDescent="0.45">
      <c r="B1287" s="1">
        <v>45001</v>
      </c>
      <c r="C1287" s="99">
        <v>955.49652100000003</v>
      </c>
      <c r="D1287">
        <f t="shared" si="46"/>
        <v>83.641158802362668</v>
      </c>
      <c r="E1287">
        <v>1.6817294517184278E-2</v>
      </c>
      <c r="G1287">
        <v>1280</v>
      </c>
      <c r="H1287">
        <f t="shared" ca="1" si="47"/>
        <v>7.5588135327169263E-4</v>
      </c>
    </row>
    <row r="1288" spans="2:8" x14ac:dyDescent="0.45">
      <c r="B1288" s="1">
        <v>37754</v>
      </c>
      <c r="C1288" s="99">
        <v>11.288793</v>
      </c>
      <c r="D1288">
        <f t="shared" ref="D1288:D1351" si="48">C1288/C1289-1</f>
        <v>-0.97679780129804183</v>
      </c>
      <c r="E1288">
        <v>1.6812802222275325E-2</v>
      </c>
      <c r="G1288">
        <v>1281</v>
      </c>
      <c r="H1288">
        <f t="shared" ca="1" si="47"/>
        <v>3.3829479894149804E-3</v>
      </c>
    </row>
    <row r="1289" spans="2:8" x14ac:dyDescent="0.45">
      <c r="B1289" s="1">
        <v>43056</v>
      </c>
      <c r="C1289" s="99">
        <v>486.53979500000003</v>
      </c>
      <c r="D1289">
        <f t="shared" si="48"/>
        <v>-0.46845044135576785</v>
      </c>
      <c r="E1289">
        <v>1.6812519540038595E-2</v>
      </c>
      <c r="G1289">
        <v>1282</v>
      </c>
      <c r="H1289">
        <f t="shared" ref="H1289:H1352" ca="1" si="49">_xlfn.NORM.INV(RAND(),N$10,N$11)</f>
        <v>2.5003308439054999E-2</v>
      </c>
    </row>
    <row r="1290" spans="2:8" x14ac:dyDescent="0.45">
      <c r="B1290" s="1">
        <v>44664</v>
      </c>
      <c r="C1290" s="99">
        <v>915.323486</v>
      </c>
      <c r="D1290">
        <f t="shared" si="48"/>
        <v>5.1683376965357484</v>
      </c>
      <c r="E1290">
        <v>1.6769930539255462E-2</v>
      </c>
      <c r="G1290">
        <v>1283</v>
      </c>
      <c r="H1290">
        <f t="shared" ca="1" si="49"/>
        <v>-2.9697946146341355E-2</v>
      </c>
    </row>
    <row r="1291" spans="2:8" x14ac:dyDescent="0.45">
      <c r="B1291" s="1">
        <v>40245</v>
      </c>
      <c r="C1291" s="99">
        <v>148.390625</v>
      </c>
      <c r="D1291">
        <f t="shared" si="48"/>
        <v>-0.73876532155885277</v>
      </c>
      <c r="E1291">
        <v>1.6711093033887181E-2</v>
      </c>
      <c r="G1291">
        <v>1284</v>
      </c>
      <c r="H1291">
        <f t="shared" ca="1" si="49"/>
        <v>4.834517309767148E-2</v>
      </c>
    </row>
    <row r="1292" spans="2:8" x14ac:dyDescent="0.45">
      <c r="B1292" s="1">
        <v>41680</v>
      </c>
      <c r="C1292" s="99">
        <v>568.035706</v>
      </c>
      <c r="D1292">
        <f t="shared" si="48"/>
        <v>17.866510392252941</v>
      </c>
      <c r="E1292">
        <v>1.6621156728793718E-2</v>
      </c>
      <c r="G1292">
        <v>1285</v>
      </c>
      <c r="H1292">
        <f t="shared" ca="1" si="49"/>
        <v>1.0142630949605188E-2</v>
      </c>
    </row>
    <row r="1293" spans="2:8" x14ac:dyDescent="0.45">
      <c r="B1293" s="1">
        <v>38112</v>
      </c>
      <c r="C1293" s="99">
        <v>30.108149000000001</v>
      </c>
      <c r="D1293">
        <f t="shared" si="48"/>
        <v>14.843775818101641</v>
      </c>
      <c r="E1293">
        <v>1.6620247383797748E-2</v>
      </c>
      <c r="G1293">
        <v>1286</v>
      </c>
      <c r="H1293">
        <f t="shared" ca="1" si="49"/>
        <v>1.4675564269891788E-2</v>
      </c>
    </row>
    <row r="1294" spans="2:8" x14ac:dyDescent="0.45">
      <c r="B1294" s="1">
        <v>35696</v>
      </c>
      <c r="C1294" s="99">
        <v>1.9003140000000001</v>
      </c>
      <c r="D1294">
        <f t="shared" si="48"/>
        <v>-0.98120511335835314</v>
      </c>
      <c r="E1294">
        <v>1.6611359664209902E-2</v>
      </c>
      <c r="G1294">
        <v>1287</v>
      </c>
      <c r="H1294">
        <f t="shared" ca="1" si="49"/>
        <v>-5.8730308274644984E-4</v>
      </c>
    </row>
    <row r="1295" spans="2:8" x14ac:dyDescent="0.45">
      <c r="B1295" s="1">
        <v>39430</v>
      </c>
      <c r="C1295" s="99">
        <v>101.10803199999999</v>
      </c>
      <c r="D1295">
        <f t="shared" si="48"/>
        <v>48.187393460104452</v>
      </c>
      <c r="E1295">
        <v>1.6608637772205226E-2</v>
      </c>
      <c r="G1295">
        <v>1288</v>
      </c>
      <c r="H1295">
        <f t="shared" ca="1" si="49"/>
        <v>2.7501912715066721E-2</v>
      </c>
    </row>
    <row r="1296" spans="2:8" x14ac:dyDescent="0.45">
      <c r="B1296" s="1">
        <v>35655</v>
      </c>
      <c r="C1296" s="99">
        <v>2.0555680000000001</v>
      </c>
      <c r="D1296">
        <f t="shared" si="48"/>
        <v>-0.99785898234315473</v>
      </c>
      <c r="E1296">
        <v>1.6584793621073457E-2</v>
      </c>
      <c r="G1296">
        <v>1289</v>
      </c>
      <c r="H1296">
        <f t="shared" ca="1" si="49"/>
        <v>-5.4181379591370912E-2</v>
      </c>
    </row>
    <row r="1297" spans="2:8" x14ac:dyDescent="0.45">
      <c r="B1297" s="1">
        <v>45007</v>
      </c>
      <c r="C1297" s="99">
        <v>960.08923300000004</v>
      </c>
      <c r="D1297">
        <f t="shared" si="48"/>
        <v>-0.39148080212965675</v>
      </c>
      <c r="E1297">
        <v>1.6575961471353873E-2</v>
      </c>
      <c r="G1297">
        <v>1290</v>
      </c>
      <c r="H1297">
        <f t="shared" ca="1" si="49"/>
        <v>2.5685648362348771E-2</v>
      </c>
    </row>
    <row r="1298" spans="2:8" x14ac:dyDescent="0.45">
      <c r="B1298" s="1">
        <v>45349</v>
      </c>
      <c r="C1298" s="99">
        <v>1577.7468260000001</v>
      </c>
      <c r="D1298">
        <f t="shared" si="48"/>
        <v>1.699493170784399</v>
      </c>
      <c r="E1298">
        <v>1.6570899943372241E-2</v>
      </c>
      <c r="G1298">
        <v>1291</v>
      </c>
      <c r="H1298">
        <f t="shared" ca="1" si="49"/>
        <v>1.8399258337571493E-2</v>
      </c>
    </row>
    <row r="1299" spans="2:8" x14ac:dyDescent="0.45">
      <c r="B1299" s="1">
        <v>44256</v>
      </c>
      <c r="C1299" s="99">
        <v>584.46038799999997</v>
      </c>
      <c r="D1299">
        <f t="shared" si="48"/>
        <v>0.29126080016236555</v>
      </c>
      <c r="E1299">
        <v>1.656582716977284E-2</v>
      </c>
      <c r="G1299">
        <v>1292</v>
      </c>
      <c r="H1299">
        <f t="shared" ca="1" si="49"/>
        <v>-1.3265975691901086E-2</v>
      </c>
    </row>
    <row r="1300" spans="2:8" x14ac:dyDescent="0.45">
      <c r="B1300" s="1">
        <v>43984</v>
      </c>
      <c r="C1300" s="99">
        <v>452.62768599999998</v>
      </c>
      <c r="D1300">
        <f t="shared" si="48"/>
        <v>31.539878035401735</v>
      </c>
      <c r="E1300">
        <v>1.6544957339884148E-2</v>
      </c>
      <c r="G1300">
        <v>1293</v>
      </c>
      <c r="H1300">
        <f t="shared" ca="1" si="49"/>
        <v>-2.5048599900009346E-2</v>
      </c>
    </row>
    <row r="1301" spans="2:8" x14ac:dyDescent="0.45">
      <c r="B1301" s="1">
        <v>37802</v>
      </c>
      <c r="C1301" s="99">
        <v>13.909938</v>
      </c>
      <c r="D1301">
        <f t="shared" si="48"/>
        <v>8.845548072465256</v>
      </c>
      <c r="E1301">
        <v>1.6543497001219931E-2</v>
      </c>
      <c r="G1301">
        <v>1294</v>
      </c>
      <c r="H1301">
        <f t="shared" ca="1" si="49"/>
        <v>-1.3529235787596933E-2</v>
      </c>
    </row>
    <row r="1302" spans="2:8" x14ac:dyDescent="0.45">
      <c r="B1302" s="1">
        <v>35844</v>
      </c>
      <c r="C1302" s="99">
        <v>1.4128149999999999</v>
      </c>
      <c r="D1302">
        <f t="shared" si="48"/>
        <v>-0.99765974874061725</v>
      </c>
      <c r="E1302">
        <v>1.6532873998893249E-2</v>
      </c>
      <c r="G1302">
        <v>1295</v>
      </c>
      <c r="H1302">
        <f t="shared" ca="1" si="49"/>
        <v>2.5803612347551696E-2</v>
      </c>
    </row>
    <row r="1303" spans="2:8" x14ac:dyDescent="0.45">
      <c r="B1303" s="1">
        <v>44258</v>
      </c>
      <c r="C1303" s="99">
        <v>603.702271</v>
      </c>
      <c r="D1303">
        <f t="shared" si="48"/>
        <v>-7.8948228498680328E-2</v>
      </c>
      <c r="E1303">
        <v>1.6525666482790191E-2</v>
      </c>
      <c r="G1303">
        <v>1296</v>
      </c>
      <c r="H1303">
        <f t="shared" ca="1" si="49"/>
        <v>-6.9181349709656319E-3</v>
      </c>
    </row>
    <row r="1304" spans="2:8" x14ac:dyDescent="0.45">
      <c r="B1304" s="1">
        <v>42697</v>
      </c>
      <c r="C1304" s="99">
        <v>655.44879200000003</v>
      </c>
      <c r="D1304">
        <f t="shared" si="48"/>
        <v>56.656242547755284</v>
      </c>
      <c r="E1304">
        <v>1.6523940776457025E-2</v>
      </c>
      <c r="G1304">
        <v>1297</v>
      </c>
      <c r="H1304">
        <f t="shared" ca="1" si="49"/>
        <v>-2.1474737795415665E-2</v>
      </c>
    </row>
    <row r="1305" spans="2:8" x14ac:dyDescent="0.45">
      <c r="B1305" s="1">
        <v>37553</v>
      </c>
      <c r="C1305" s="99">
        <v>11.368219</v>
      </c>
      <c r="D1305">
        <f t="shared" si="48"/>
        <v>-0.71639906293748923</v>
      </c>
      <c r="E1305">
        <v>1.6512465495083006E-2</v>
      </c>
      <c r="G1305">
        <v>1298</v>
      </c>
      <c r="H1305">
        <f t="shared" ca="1" si="49"/>
        <v>-2.445908404464165E-2</v>
      </c>
    </row>
    <row r="1306" spans="2:8" x14ac:dyDescent="0.45">
      <c r="B1306" s="1">
        <v>38330</v>
      </c>
      <c r="C1306" s="99">
        <v>40.085265999999997</v>
      </c>
      <c r="D1306">
        <f t="shared" si="48"/>
        <v>11.490902127879689</v>
      </c>
      <c r="E1306">
        <v>1.6506835541519216E-2</v>
      </c>
      <c r="G1306">
        <v>1299</v>
      </c>
      <c r="H1306">
        <f t="shared" ca="1" si="49"/>
        <v>-8.6131874613822983E-3</v>
      </c>
    </row>
    <row r="1307" spans="2:8" x14ac:dyDescent="0.45">
      <c r="B1307" s="1">
        <v>36300</v>
      </c>
      <c r="C1307" s="99">
        <v>3.2091569999999998</v>
      </c>
      <c r="D1307">
        <f t="shared" si="48"/>
        <v>-0.97598835448020571</v>
      </c>
      <c r="E1307">
        <v>1.6505931017181563E-2</v>
      </c>
      <c r="G1307">
        <v>1300</v>
      </c>
      <c r="H1307">
        <f t="shared" ca="1" si="49"/>
        <v>-8.6164690487006666E-4</v>
      </c>
    </row>
    <row r="1308" spans="2:8" x14ac:dyDescent="0.45">
      <c r="B1308" s="1">
        <v>39715</v>
      </c>
      <c r="C1308" s="99">
        <v>133.650024</v>
      </c>
      <c r="D1308">
        <f t="shared" si="48"/>
        <v>-0.80180270263832631</v>
      </c>
      <c r="E1308">
        <v>1.6498725870604414E-2</v>
      </c>
      <c r="G1308">
        <v>1301</v>
      </c>
      <c r="H1308">
        <f t="shared" ca="1" si="49"/>
        <v>1.9699582498718289E-3</v>
      </c>
    </row>
    <row r="1309" spans="2:8" x14ac:dyDescent="0.45">
      <c r="B1309" s="1">
        <v>42705</v>
      </c>
      <c r="C1309" s="99">
        <v>674.32818599999996</v>
      </c>
      <c r="D1309">
        <f t="shared" si="48"/>
        <v>9.4455439457327799</v>
      </c>
      <c r="E1309">
        <v>1.6483339256165186E-2</v>
      </c>
      <c r="G1309">
        <v>1302</v>
      </c>
      <c r="H1309">
        <f t="shared" ca="1" si="49"/>
        <v>7.6618374048327813E-3</v>
      </c>
    </row>
    <row r="1310" spans="2:8" x14ac:dyDescent="0.45">
      <c r="B1310" s="1">
        <v>38792</v>
      </c>
      <c r="C1310" s="99">
        <v>64.556540999999996</v>
      </c>
      <c r="D1310">
        <f t="shared" si="48"/>
        <v>3.3909320354631642</v>
      </c>
      <c r="E1310">
        <v>1.6475404692963824E-2</v>
      </c>
      <c r="G1310">
        <v>1303</v>
      </c>
      <c r="H1310">
        <f t="shared" ca="1" si="49"/>
        <v>1.3231019206811663E-2</v>
      </c>
    </row>
    <row r="1311" spans="2:8" x14ac:dyDescent="0.45">
      <c r="B1311" s="1">
        <v>37809</v>
      </c>
      <c r="C1311" s="99">
        <v>14.702241000000001</v>
      </c>
      <c r="D1311">
        <f t="shared" si="48"/>
        <v>-0.98389456082247684</v>
      </c>
      <c r="E1311">
        <v>1.6475032714099447E-2</v>
      </c>
      <c r="G1311">
        <v>1304</v>
      </c>
      <c r="H1311">
        <f t="shared" ca="1" si="49"/>
        <v>7.7878400747537404E-3</v>
      </c>
    </row>
    <row r="1312" spans="2:8" x14ac:dyDescent="0.45">
      <c r="B1312" s="1">
        <v>42145</v>
      </c>
      <c r="C1312" s="99">
        <v>912.87426800000003</v>
      </c>
      <c r="D1312">
        <f t="shared" si="48"/>
        <v>1.4379518899090282E-2</v>
      </c>
      <c r="E1312">
        <v>1.6470436392824084E-2</v>
      </c>
      <c r="G1312">
        <v>1305</v>
      </c>
      <c r="H1312">
        <f t="shared" ca="1" si="49"/>
        <v>4.8503087783630478E-3</v>
      </c>
    </row>
    <row r="1313" spans="2:8" x14ac:dyDescent="0.45">
      <c r="B1313" s="1">
        <v>44679</v>
      </c>
      <c r="C1313" s="99">
        <v>899.93365500000004</v>
      </c>
      <c r="D1313">
        <f t="shared" si="48"/>
        <v>-6.5827651410597765E-2</v>
      </c>
      <c r="E1313">
        <v>1.6444050289082801E-2</v>
      </c>
      <c r="G1313">
        <v>1306</v>
      </c>
      <c r="H1313">
        <f t="shared" ca="1" si="49"/>
        <v>-4.1097453566374169E-2</v>
      </c>
    </row>
    <row r="1314" spans="2:8" x14ac:dyDescent="0.45">
      <c r="B1314" s="1">
        <v>45077</v>
      </c>
      <c r="C1314" s="99">
        <v>963.34863299999995</v>
      </c>
      <c r="D1314">
        <f t="shared" si="48"/>
        <v>0.75385147769283245</v>
      </c>
      <c r="E1314">
        <v>1.6413036955093885E-2</v>
      </c>
      <c r="G1314">
        <v>1307</v>
      </c>
      <c r="H1314">
        <f t="shared" ca="1" si="49"/>
        <v>-4.9285225450609021E-3</v>
      </c>
    </row>
    <row r="1315" spans="2:8" x14ac:dyDescent="0.45">
      <c r="B1315" s="1">
        <v>41668</v>
      </c>
      <c r="C1315" s="99">
        <v>549.27606200000002</v>
      </c>
      <c r="D1315">
        <f t="shared" si="48"/>
        <v>-0.38993818934879876</v>
      </c>
      <c r="E1315">
        <v>1.6411853094821849E-2</v>
      </c>
      <c r="G1315">
        <v>1308</v>
      </c>
      <c r="H1315">
        <f t="shared" ca="1" si="49"/>
        <v>3.924795476135242E-2</v>
      </c>
    </row>
    <row r="1316" spans="2:8" x14ac:dyDescent="0.45">
      <c r="B1316" s="1">
        <v>42116</v>
      </c>
      <c r="C1316" s="99">
        <v>900.36132799999996</v>
      </c>
      <c r="D1316">
        <f t="shared" si="48"/>
        <v>6.9174368970587334</v>
      </c>
      <c r="E1316">
        <v>1.6382675844027084E-2</v>
      </c>
      <c r="G1316">
        <v>1309</v>
      </c>
      <c r="H1316">
        <f t="shared" ca="1" si="49"/>
        <v>2.1256958748122095E-2</v>
      </c>
    </row>
    <row r="1317" spans="2:8" x14ac:dyDescent="0.45">
      <c r="B1317" s="1">
        <v>39531</v>
      </c>
      <c r="C1317" s="99">
        <v>113.718788</v>
      </c>
      <c r="D1317">
        <f t="shared" si="48"/>
        <v>-0.71075796449226725</v>
      </c>
      <c r="E1317">
        <v>1.635054836682559E-2</v>
      </c>
      <c r="G1317">
        <v>1310</v>
      </c>
      <c r="H1317">
        <f t="shared" ca="1" si="49"/>
        <v>-3.3373553559398399E-3</v>
      </c>
    </row>
    <row r="1318" spans="2:8" x14ac:dyDescent="0.45">
      <c r="B1318" s="1">
        <v>43502</v>
      </c>
      <c r="C1318" s="99">
        <v>393.16134599999998</v>
      </c>
      <c r="D1318">
        <f t="shared" si="48"/>
        <v>1.6937786792820253</v>
      </c>
      <c r="E1318">
        <v>1.6345723006111923E-2</v>
      </c>
      <c r="G1318">
        <v>1311</v>
      </c>
      <c r="H1318">
        <f t="shared" ca="1" si="49"/>
        <v>2.3480954935675875E-6</v>
      </c>
    </row>
    <row r="1319" spans="2:8" x14ac:dyDescent="0.45">
      <c r="B1319" s="1">
        <v>40242</v>
      </c>
      <c r="C1319" s="99">
        <v>145.95161400000001</v>
      </c>
      <c r="D1319">
        <f t="shared" si="48"/>
        <v>86.645045992873179</v>
      </c>
      <c r="E1319">
        <v>1.6322105715340429E-2</v>
      </c>
      <c r="G1319">
        <v>1312</v>
      </c>
      <c r="H1319">
        <f t="shared" ca="1" si="49"/>
        <v>3.0158429638227575E-2</v>
      </c>
    </row>
    <row r="1320" spans="2:8" x14ac:dyDescent="0.45">
      <c r="B1320" s="1">
        <v>35622</v>
      </c>
      <c r="C1320" s="99">
        <v>1.6652579999999999</v>
      </c>
      <c r="D1320">
        <f t="shared" si="48"/>
        <v>0.28343188152021104</v>
      </c>
      <c r="E1320">
        <v>1.6296676034676771E-2</v>
      </c>
      <c r="G1320">
        <v>1313</v>
      </c>
      <c r="H1320">
        <f t="shared" ca="1" si="49"/>
        <v>3.2371821033737015E-2</v>
      </c>
    </row>
    <row r="1321" spans="2:8" x14ac:dyDescent="0.45">
      <c r="B1321" s="1">
        <v>35348</v>
      </c>
      <c r="C1321" s="99">
        <v>1.297504</v>
      </c>
      <c r="D1321">
        <f t="shared" si="48"/>
        <v>-0.15223410942059379</v>
      </c>
      <c r="E1321">
        <v>1.6291155748587194E-2</v>
      </c>
      <c r="G1321">
        <v>1314</v>
      </c>
      <c r="H1321">
        <f t="shared" ca="1" si="49"/>
        <v>1.3700180680569246E-2</v>
      </c>
    </row>
    <row r="1322" spans="2:8" x14ac:dyDescent="0.45">
      <c r="B1322" s="1">
        <v>35773</v>
      </c>
      <c r="C1322" s="99">
        <v>1.5304979999999999</v>
      </c>
      <c r="D1322">
        <f t="shared" si="48"/>
        <v>-0.87407355907422346</v>
      </c>
      <c r="E1322">
        <v>1.6289201556209276E-2</v>
      </c>
      <c r="G1322">
        <v>1315</v>
      </c>
      <c r="H1322">
        <f t="shared" ca="1" si="49"/>
        <v>3.5372677624066325E-2</v>
      </c>
    </row>
    <row r="1323" spans="2:8" x14ac:dyDescent="0.45">
      <c r="B1323" s="1">
        <v>37027</v>
      </c>
      <c r="C1323" s="99">
        <v>12.153905</v>
      </c>
      <c r="D1323">
        <f t="shared" si="48"/>
        <v>-0.98504189378745177</v>
      </c>
      <c r="E1323">
        <v>1.627754209758181E-2</v>
      </c>
      <c r="G1323">
        <v>1316</v>
      </c>
      <c r="H1323">
        <f t="shared" ca="1" si="49"/>
        <v>2.5265100673026654E-2</v>
      </c>
    </row>
    <row r="1324" spans="2:8" x14ac:dyDescent="0.45">
      <c r="B1324" s="1">
        <v>44617</v>
      </c>
      <c r="C1324" s="99">
        <v>812.52966300000003</v>
      </c>
      <c r="D1324">
        <f t="shared" si="48"/>
        <v>5.3686994091928177</v>
      </c>
      <c r="E1324">
        <v>1.6254205614490091E-2</v>
      </c>
      <c r="G1324">
        <v>1317</v>
      </c>
      <c r="H1324">
        <f t="shared" ca="1" si="49"/>
        <v>5.2610609311413998E-3</v>
      </c>
    </row>
    <row r="1325" spans="2:8" x14ac:dyDescent="0.45">
      <c r="B1325" s="1">
        <v>39659</v>
      </c>
      <c r="C1325" s="99">
        <v>127.581726</v>
      </c>
      <c r="D1325">
        <f t="shared" si="48"/>
        <v>-0.39627973754679013</v>
      </c>
      <c r="E1325">
        <v>1.6234391617981458E-2</v>
      </c>
      <c r="G1325">
        <v>1318</v>
      </c>
      <c r="H1325">
        <f t="shared" ca="1" si="49"/>
        <v>1.5697147475171893E-2</v>
      </c>
    </row>
    <row r="1326" spans="2:8" x14ac:dyDescent="0.45">
      <c r="B1326" s="1">
        <v>40519</v>
      </c>
      <c r="C1326" s="99">
        <v>211.325897</v>
      </c>
      <c r="D1326">
        <f t="shared" si="48"/>
        <v>1.1776057612490494</v>
      </c>
      <c r="E1326">
        <v>1.6229866243125501E-2</v>
      </c>
      <c r="G1326">
        <v>1319</v>
      </c>
      <c r="H1326">
        <f t="shared" ca="1" si="49"/>
        <v>-6.7392024117828662E-3</v>
      </c>
    </row>
    <row r="1327" spans="2:8" x14ac:dyDescent="0.45">
      <c r="B1327" s="1">
        <v>39238</v>
      </c>
      <c r="C1327" s="99">
        <v>97.045067000000003</v>
      </c>
      <c r="D1327">
        <f t="shared" si="48"/>
        <v>-0.18350942927958491</v>
      </c>
      <c r="E1327">
        <v>1.622790598543844E-2</v>
      </c>
      <c r="G1327">
        <v>1320</v>
      </c>
      <c r="H1327">
        <f t="shared" ca="1" si="49"/>
        <v>-4.1238560934309026E-2</v>
      </c>
    </row>
    <row r="1328" spans="2:8" x14ac:dyDescent="0.45">
      <c r="B1328" s="1">
        <v>39643</v>
      </c>
      <c r="C1328" s="99">
        <v>118.856323</v>
      </c>
      <c r="D1328">
        <f t="shared" si="48"/>
        <v>9.0687461820642525</v>
      </c>
      <c r="E1328">
        <v>1.6172345425602641E-2</v>
      </c>
      <c r="G1328">
        <v>1321</v>
      </c>
      <c r="H1328">
        <f t="shared" ca="1" si="49"/>
        <v>-3.0488803028725663E-2</v>
      </c>
    </row>
    <row r="1329" spans="2:8" x14ac:dyDescent="0.45">
      <c r="B1329" s="1">
        <v>36922</v>
      </c>
      <c r="C1329" s="99">
        <v>11.804480999999999</v>
      </c>
      <c r="D1329">
        <f t="shared" si="48"/>
        <v>-0.98012338450188063</v>
      </c>
      <c r="E1329">
        <v>1.6170781356487973E-2</v>
      </c>
      <c r="G1329">
        <v>1322</v>
      </c>
      <c r="H1329">
        <f t="shared" ca="1" si="49"/>
        <v>-3.9889119057180324E-2</v>
      </c>
    </row>
    <row r="1330" spans="2:8" x14ac:dyDescent="0.45">
      <c r="B1330" s="1">
        <v>44257</v>
      </c>
      <c r="C1330" s="99">
        <v>593.887878</v>
      </c>
      <c r="D1330">
        <f t="shared" si="48"/>
        <v>4.3390246754008563</v>
      </c>
      <c r="E1330">
        <v>1.6130246281121918E-2</v>
      </c>
      <c r="G1330">
        <v>1323</v>
      </c>
      <c r="H1330">
        <f t="shared" ca="1" si="49"/>
        <v>1.6459727147967399E-2</v>
      </c>
    </row>
    <row r="1331" spans="2:8" x14ac:dyDescent="0.45">
      <c r="B1331" s="1">
        <v>40063</v>
      </c>
      <c r="C1331" s="99">
        <v>111.235275</v>
      </c>
      <c r="D1331">
        <f t="shared" si="48"/>
        <v>-0.8083776739627061</v>
      </c>
      <c r="E1331">
        <v>1.6121251105572165E-2</v>
      </c>
      <c r="G1331">
        <v>1324</v>
      </c>
      <c r="H1331">
        <f t="shared" ca="1" si="49"/>
        <v>1.7871039955922534E-2</v>
      </c>
    </row>
    <row r="1332" spans="2:8" x14ac:dyDescent="0.45">
      <c r="B1332" s="1">
        <v>42731</v>
      </c>
      <c r="C1332" s="99">
        <v>580.49224900000002</v>
      </c>
      <c r="D1332">
        <f t="shared" si="48"/>
        <v>48.762337645526777</v>
      </c>
      <c r="E1332">
        <v>1.611450287737104E-2</v>
      </c>
      <c r="G1332">
        <v>1325</v>
      </c>
      <c r="H1332">
        <f t="shared" ca="1" si="49"/>
        <v>2.8924745039944594E-2</v>
      </c>
    </row>
    <row r="1333" spans="2:8" x14ac:dyDescent="0.45">
      <c r="B1333" s="1">
        <v>36742</v>
      </c>
      <c r="C1333" s="99">
        <v>11.665293</v>
      </c>
      <c r="D1333">
        <f t="shared" si="48"/>
        <v>-0.94208730384025252</v>
      </c>
      <c r="E1333">
        <v>1.6108375667215347E-2</v>
      </c>
      <c r="G1333">
        <v>1326</v>
      </c>
      <c r="H1333">
        <f t="shared" ca="1" si="49"/>
        <v>-2.2455967063418687E-2</v>
      </c>
    </row>
    <row r="1334" spans="2:8" x14ac:dyDescent="0.45">
      <c r="B1334" s="1">
        <v>40652</v>
      </c>
      <c r="C1334" s="99">
        <v>201.42894000000001</v>
      </c>
      <c r="D1334">
        <f t="shared" si="48"/>
        <v>4.2887934568907502</v>
      </c>
      <c r="E1334">
        <v>1.6104921499289659E-2</v>
      </c>
      <c r="G1334">
        <v>1327</v>
      </c>
      <c r="H1334">
        <f t="shared" ca="1" si="49"/>
        <v>7.4278851383649362E-4</v>
      </c>
    </row>
    <row r="1335" spans="2:8" x14ac:dyDescent="0.45">
      <c r="B1335" s="1">
        <v>38462</v>
      </c>
      <c r="C1335" s="99">
        <v>38.085991</v>
      </c>
      <c r="D1335">
        <f t="shared" si="48"/>
        <v>-0.76425234668503728</v>
      </c>
      <c r="E1335">
        <v>1.6085561862553721E-2</v>
      </c>
      <c r="G1335">
        <v>1328</v>
      </c>
      <c r="H1335">
        <f t="shared" ca="1" si="49"/>
        <v>1.4030678203700138E-2</v>
      </c>
    </row>
    <row r="1336" spans="2:8" x14ac:dyDescent="0.45">
      <c r="B1336" s="1">
        <v>40359</v>
      </c>
      <c r="C1336" s="99">
        <v>161.55406199999999</v>
      </c>
      <c r="D1336">
        <f t="shared" si="48"/>
        <v>0.50523746576113426</v>
      </c>
      <c r="E1336">
        <v>1.6079955676757018E-2</v>
      </c>
      <c r="G1336">
        <v>1329</v>
      </c>
      <c r="H1336">
        <f t="shared" ca="1" si="49"/>
        <v>1.0215828742450039E-2</v>
      </c>
    </row>
    <row r="1337" spans="2:8" x14ac:dyDescent="0.45">
      <c r="B1337" s="1">
        <v>40031</v>
      </c>
      <c r="C1337" s="99">
        <v>107.327957</v>
      </c>
      <c r="D1337">
        <f t="shared" si="48"/>
        <v>-0.83850025317481958</v>
      </c>
      <c r="E1337">
        <v>1.6047888697876989E-2</v>
      </c>
      <c r="G1337">
        <v>1330</v>
      </c>
      <c r="H1337">
        <f t="shared" ca="1" si="49"/>
        <v>-3.0052415004893436E-3</v>
      </c>
    </row>
    <row r="1338" spans="2:8" x14ac:dyDescent="0.45">
      <c r="B1338" s="1">
        <v>44399</v>
      </c>
      <c r="C1338" s="99">
        <v>664.57043499999997</v>
      </c>
      <c r="D1338">
        <f t="shared" si="48"/>
        <v>32.008941320991561</v>
      </c>
      <c r="E1338">
        <v>1.6039474513540153E-2</v>
      </c>
      <c r="G1338">
        <v>1331</v>
      </c>
      <c r="H1338">
        <f t="shared" ca="1" si="49"/>
        <v>-9.0274507939502278E-3</v>
      </c>
    </row>
    <row r="1339" spans="2:8" x14ac:dyDescent="0.45">
      <c r="B1339" s="1">
        <v>37909</v>
      </c>
      <c r="C1339" s="99">
        <v>20.133043000000001</v>
      </c>
      <c r="D1339">
        <f t="shared" si="48"/>
        <v>-0.7323287246189627</v>
      </c>
      <c r="E1339">
        <v>1.6019494129046796E-2</v>
      </c>
      <c r="G1339">
        <v>1332</v>
      </c>
      <c r="H1339">
        <f t="shared" ca="1" si="49"/>
        <v>2.5006210637156599E-2</v>
      </c>
    </row>
    <row r="1340" spans="2:8" x14ac:dyDescent="0.45">
      <c r="B1340" s="1">
        <v>38961</v>
      </c>
      <c r="C1340" s="99">
        <v>75.215553</v>
      </c>
      <c r="D1340">
        <f t="shared" si="48"/>
        <v>5.6599224987820707</v>
      </c>
      <c r="E1340">
        <v>1.6004146060703439E-2</v>
      </c>
      <c r="G1340">
        <v>1333</v>
      </c>
      <c r="H1340">
        <f t="shared" ca="1" si="49"/>
        <v>1.7249607592798376E-2</v>
      </c>
    </row>
    <row r="1341" spans="2:8" x14ac:dyDescent="0.45">
      <c r="B1341" s="1">
        <v>37600</v>
      </c>
      <c r="C1341" s="99">
        <v>11.293758</v>
      </c>
      <c r="D1341">
        <f t="shared" si="48"/>
        <v>-0.96984509568459765</v>
      </c>
      <c r="E1341">
        <v>1.5987984924480836E-2</v>
      </c>
      <c r="G1341">
        <v>1334</v>
      </c>
      <c r="H1341">
        <f t="shared" ca="1" si="49"/>
        <v>2.4752726179183539E-2</v>
      </c>
    </row>
    <row r="1342" spans="2:8" x14ac:dyDescent="0.45">
      <c r="B1342" s="1">
        <v>41340</v>
      </c>
      <c r="C1342" s="99">
        <v>374.52474999999998</v>
      </c>
      <c r="D1342">
        <f t="shared" si="48"/>
        <v>31.397541651878242</v>
      </c>
      <c r="E1342">
        <v>1.5987587551793414E-2</v>
      </c>
      <c r="G1342">
        <v>1335</v>
      </c>
      <c r="H1342">
        <f t="shared" ca="1" si="49"/>
        <v>-1.0863992639498173E-2</v>
      </c>
    </row>
    <row r="1343" spans="2:8" x14ac:dyDescent="0.45">
      <c r="B1343" s="1">
        <v>37201</v>
      </c>
      <c r="C1343" s="99">
        <v>11.560283</v>
      </c>
      <c r="D1343">
        <f t="shared" si="48"/>
        <v>-0.91950091650767729</v>
      </c>
      <c r="E1343">
        <v>1.5985650696513254E-2</v>
      </c>
      <c r="G1343">
        <v>1336</v>
      </c>
      <c r="H1343">
        <f t="shared" ca="1" si="49"/>
        <v>3.7352580132825587E-2</v>
      </c>
    </row>
    <row r="1344" spans="2:8" x14ac:dyDescent="0.45">
      <c r="B1344" s="1">
        <v>40241</v>
      </c>
      <c r="C1344" s="99">
        <v>143.60763499999999</v>
      </c>
      <c r="D1344">
        <f t="shared" si="48"/>
        <v>7.1222321331563503</v>
      </c>
      <c r="E1344">
        <v>1.5974759434955299E-2</v>
      </c>
      <c r="G1344">
        <v>1337</v>
      </c>
      <c r="H1344">
        <f t="shared" ca="1" si="49"/>
        <v>-1.8815976435270543E-2</v>
      </c>
    </row>
    <row r="1345" spans="2:8" x14ac:dyDescent="0.45">
      <c r="B1345" s="1">
        <v>37840</v>
      </c>
      <c r="C1345" s="99">
        <v>17.680809</v>
      </c>
      <c r="D1345">
        <f t="shared" si="48"/>
        <v>-0.97578838188907968</v>
      </c>
      <c r="E1345">
        <v>1.597419911367215E-2</v>
      </c>
      <c r="G1345">
        <v>1338</v>
      </c>
      <c r="H1345">
        <f t="shared" ca="1" si="49"/>
        <v>-4.1638916954955994E-2</v>
      </c>
    </row>
    <row r="1346" spans="2:8" x14ac:dyDescent="0.45">
      <c r="B1346" s="1">
        <v>42615</v>
      </c>
      <c r="C1346" s="99">
        <v>730.26135299999999</v>
      </c>
      <c r="D1346">
        <f t="shared" si="48"/>
        <v>-2.4956166369210275E-2</v>
      </c>
      <c r="E1346">
        <v>1.5972743677420409E-2</v>
      </c>
      <c r="G1346">
        <v>1339</v>
      </c>
      <c r="H1346">
        <f t="shared" ca="1" si="49"/>
        <v>-5.40871211501417E-2</v>
      </c>
    </row>
    <row r="1347" spans="2:8" x14ac:dyDescent="0.45">
      <c r="B1347" s="1">
        <v>41900</v>
      </c>
      <c r="C1347" s="99">
        <v>748.95233199999996</v>
      </c>
      <c r="D1347">
        <f t="shared" si="48"/>
        <v>0.31312847595855597</v>
      </c>
      <c r="E1347">
        <v>1.5964039659525975E-2</v>
      </c>
      <c r="G1347">
        <v>1340</v>
      </c>
      <c r="H1347">
        <f t="shared" ca="1" si="49"/>
        <v>5.4589938768004609E-3</v>
      </c>
    </row>
    <row r="1348" spans="2:8" x14ac:dyDescent="0.45">
      <c r="B1348" s="1">
        <v>41555</v>
      </c>
      <c r="C1348" s="99">
        <v>570.35723900000005</v>
      </c>
      <c r="D1348">
        <f t="shared" si="48"/>
        <v>-0.43404819718140442</v>
      </c>
      <c r="E1348">
        <v>1.5963642019997337E-2</v>
      </c>
      <c r="G1348">
        <v>1341</v>
      </c>
      <c r="H1348">
        <f t="shared" ca="1" si="49"/>
        <v>-3.4629215711810282E-2</v>
      </c>
    </row>
    <row r="1349" spans="2:8" x14ac:dyDescent="0.45">
      <c r="B1349" s="1">
        <v>44937</v>
      </c>
      <c r="C1349" s="99">
        <v>1007.784119</v>
      </c>
      <c r="D1349">
        <f t="shared" si="48"/>
        <v>1.4121622144478696</v>
      </c>
      <c r="E1349">
        <v>1.5960855417478603E-2</v>
      </c>
      <c r="G1349">
        <v>1342</v>
      </c>
      <c r="H1349">
        <f t="shared" ca="1" si="49"/>
        <v>-1.3122299970719469E-2</v>
      </c>
    </row>
    <row r="1350" spans="2:8" x14ac:dyDescent="0.45">
      <c r="B1350" s="1">
        <v>43523</v>
      </c>
      <c r="C1350" s="99">
        <v>417.79284699999999</v>
      </c>
      <c r="D1350">
        <f t="shared" si="48"/>
        <v>15.193101310667565</v>
      </c>
      <c r="E1350">
        <v>1.594954039970875E-2</v>
      </c>
      <c r="G1350">
        <v>1343</v>
      </c>
      <c r="H1350">
        <f t="shared" ca="1" si="49"/>
        <v>-1.3679482847364222E-2</v>
      </c>
    </row>
    <row r="1351" spans="2:8" x14ac:dyDescent="0.45">
      <c r="B1351" s="1">
        <v>38075</v>
      </c>
      <c r="C1351" s="99">
        <v>25.800668999999999</v>
      </c>
      <c r="D1351">
        <f t="shared" si="48"/>
        <v>-0.96409707854816162</v>
      </c>
      <c r="E1351">
        <v>1.5900717730996661E-2</v>
      </c>
      <c r="G1351">
        <v>1344</v>
      </c>
      <c r="H1351">
        <f t="shared" ca="1" si="49"/>
        <v>8.5375890968090243E-3</v>
      </c>
    </row>
    <row r="1352" spans="2:8" x14ac:dyDescent="0.45">
      <c r="B1352" s="1">
        <v>41856</v>
      </c>
      <c r="C1352" s="99">
        <v>718.623108</v>
      </c>
      <c r="D1352">
        <f t="shared" ref="D1352:D1415" si="50">C1352/C1353-1</f>
        <v>0.32943897076331541</v>
      </c>
      <c r="E1352">
        <v>1.5885242688424395E-2</v>
      </c>
      <c r="G1352">
        <v>1345</v>
      </c>
      <c r="H1352">
        <f t="shared" ca="1" si="49"/>
        <v>-3.2532954681000754E-3</v>
      </c>
    </row>
    <row r="1353" spans="2:8" x14ac:dyDescent="0.45">
      <c r="B1353" s="1">
        <v>41712</v>
      </c>
      <c r="C1353" s="99">
        <v>540.54614300000003</v>
      </c>
      <c r="D1353">
        <f t="shared" si="50"/>
        <v>2.3226488996366195</v>
      </c>
      <c r="E1353">
        <v>1.588247691502187E-2</v>
      </c>
      <c r="G1353">
        <v>1346</v>
      </c>
      <c r="H1353">
        <f t="shared" ref="H1353:H1416" ca="1" si="51">_xlfn.NORM.INV(RAND(),N$10,N$11)</f>
        <v>1.6754959049037371E-2</v>
      </c>
    </row>
    <row r="1354" spans="2:8" x14ac:dyDescent="0.45">
      <c r="B1354" s="1">
        <v>40280</v>
      </c>
      <c r="C1354" s="99">
        <v>162.685303</v>
      </c>
      <c r="D1354">
        <f t="shared" si="50"/>
        <v>-0.71266950365963544</v>
      </c>
      <c r="E1354">
        <v>1.5880013719303365E-2</v>
      </c>
      <c r="G1354">
        <v>1347</v>
      </c>
      <c r="H1354">
        <f t="shared" ca="1" si="51"/>
        <v>2.2814261687664787E-3</v>
      </c>
    </row>
    <row r="1355" spans="2:8" x14ac:dyDescent="0.45">
      <c r="B1355" s="1">
        <v>43388</v>
      </c>
      <c r="C1355" s="99">
        <v>566.19574</v>
      </c>
      <c r="D1355">
        <f t="shared" si="50"/>
        <v>-0.27281452022936759</v>
      </c>
      <c r="E1355">
        <v>1.5831510528205639E-2</v>
      </c>
      <c r="G1355">
        <v>1348</v>
      </c>
      <c r="H1355">
        <f t="shared" ca="1" si="51"/>
        <v>-2.7838842052544038E-2</v>
      </c>
    </row>
    <row r="1356" spans="2:8" x14ac:dyDescent="0.45">
      <c r="B1356" s="1">
        <v>42397</v>
      </c>
      <c r="C1356" s="99">
        <v>778.61254899999994</v>
      </c>
      <c r="D1356">
        <f t="shared" si="50"/>
        <v>541.52249313844823</v>
      </c>
      <c r="E1356">
        <v>1.5831371078003142E-2</v>
      </c>
      <c r="G1356">
        <v>1349</v>
      </c>
      <c r="H1356">
        <f t="shared" ca="1" si="51"/>
        <v>-1.2325682692866257E-2</v>
      </c>
    </row>
    <row r="1357" spans="2:8" x14ac:dyDescent="0.45">
      <c r="B1357" s="1">
        <v>35816</v>
      </c>
      <c r="C1357" s="99">
        <v>1.435171</v>
      </c>
      <c r="D1357">
        <f t="shared" si="50"/>
        <v>-0.97309583882522122</v>
      </c>
      <c r="E1357">
        <v>1.5823727805834409E-2</v>
      </c>
      <c r="G1357">
        <v>1350</v>
      </c>
      <c r="H1357">
        <f t="shared" ca="1" si="51"/>
        <v>-2.0481958824289086E-2</v>
      </c>
    </row>
    <row r="1358" spans="2:8" x14ac:dyDescent="0.45">
      <c r="B1358" s="1">
        <v>38636</v>
      </c>
      <c r="C1358" s="99">
        <v>53.343829999999997</v>
      </c>
      <c r="D1358">
        <f t="shared" si="50"/>
        <v>-0.29674538835073705</v>
      </c>
      <c r="E1358">
        <v>1.5816308809141866E-2</v>
      </c>
      <c r="G1358">
        <v>1351</v>
      </c>
      <c r="H1358">
        <f t="shared" ca="1" si="51"/>
        <v>-4.0880464339678124E-2</v>
      </c>
    </row>
    <row r="1359" spans="2:8" x14ac:dyDescent="0.45">
      <c r="B1359" s="1">
        <v>39003</v>
      </c>
      <c r="C1359" s="99">
        <v>75.852798000000007</v>
      </c>
      <c r="D1359">
        <f t="shared" si="50"/>
        <v>-0.89856617104663117</v>
      </c>
      <c r="E1359">
        <v>1.5803307665682942E-2</v>
      </c>
      <c r="G1359">
        <v>1352</v>
      </c>
      <c r="H1359">
        <f t="shared" ca="1" si="51"/>
        <v>7.0672497928823633E-3</v>
      </c>
    </row>
    <row r="1360" spans="2:8" x14ac:dyDescent="0.45">
      <c r="B1360" s="1">
        <v>44432</v>
      </c>
      <c r="C1360" s="99">
        <v>747.80572500000005</v>
      </c>
      <c r="D1360">
        <f t="shared" si="50"/>
        <v>-4.8381953218183948E-3</v>
      </c>
      <c r="E1360">
        <v>1.5802918453066361E-2</v>
      </c>
      <c r="G1360">
        <v>1353</v>
      </c>
      <c r="H1360">
        <f t="shared" ca="1" si="51"/>
        <v>2.3135705955091748E-2</v>
      </c>
    </row>
    <row r="1361" spans="2:8" x14ac:dyDescent="0.45">
      <c r="B1361" s="1">
        <v>44467</v>
      </c>
      <c r="C1361" s="99">
        <v>751.44134499999996</v>
      </c>
      <c r="D1361">
        <f t="shared" si="50"/>
        <v>7.9628793802007749</v>
      </c>
      <c r="E1361">
        <v>1.5791882967639559E-2</v>
      </c>
      <c r="G1361">
        <v>1354</v>
      </c>
      <c r="H1361">
        <f t="shared" ca="1" si="51"/>
        <v>7.3574699332911136E-4</v>
      </c>
    </row>
    <row r="1362" spans="2:8" x14ac:dyDescent="0.45">
      <c r="B1362" s="1">
        <v>39328</v>
      </c>
      <c r="C1362" s="99">
        <v>83.839279000000005</v>
      </c>
      <c r="D1362">
        <f t="shared" si="50"/>
        <v>50.742260966164196</v>
      </c>
      <c r="E1362">
        <v>1.5762875677538979E-2</v>
      </c>
      <c r="G1362">
        <v>1355</v>
      </c>
      <c r="H1362">
        <f t="shared" ca="1" si="51"/>
        <v>-5.8289962928164806E-3</v>
      </c>
    </row>
    <row r="1363" spans="2:8" x14ac:dyDescent="0.45">
      <c r="B1363" s="1">
        <v>35135</v>
      </c>
      <c r="C1363" s="99">
        <v>1.620325</v>
      </c>
      <c r="D1363">
        <f t="shared" si="50"/>
        <v>-0.99814999232338009</v>
      </c>
      <c r="E1363">
        <v>1.5758017236839672E-2</v>
      </c>
      <c r="G1363">
        <v>1356</v>
      </c>
      <c r="H1363">
        <f t="shared" ca="1" si="51"/>
        <v>1.2589588857357474E-2</v>
      </c>
    </row>
    <row r="1364" spans="2:8" x14ac:dyDescent="0.45">
      <c r="B1364" s="1">
        <v>42044</v>
      </c>
      <c r="C1364" s="99">
        <v>875.84771699999999</v>
      </c>
      <c r="D1364">
        <f t="shared" si="50"/>
        <v>83.027621976122603</v>
      </c>
      <c r="E1364">
        <v>1.5752280102783622E-2</v>
      </c>
      <c r="G1364">
        <v>1357</v>
      </c>
      <c r="H1364">
        <f t="shared" ca="1" si="51"/>
        <v>1.6682189798087617E-2</v>
      </c>
    </row>
    <row r="1365" spans="2:8" x14ac:dyDescent="0.45">
      <c r="B1365" s="1">
        <v>36888</v>
      </c>
      <c r="C1365" s="99">
        <v>10.423330999999999</v>
      </c>
      <c r="D1365">
        <f t="shared" si="50"/>
        <v>-0.96412155116798781</v>
      </c>
      <c r="E1365">
        <v>1.57450589124144E-2</v>
      </c>
      <c r="G1365">
        <v>1358</v>
      </c>
      <c r="H1365">
        <f t="shared" ca="1" si="51"/>
        <v>-4.389088142064167E-4</v>
      </c>
    </row>
    <row r="1366" spans="2:8" x14ac:dyDescent="0.45">
      <c r="B1366" s="1">
        <v>41117</v>
      </c>
      <c r="C1366" s="99">
        <v>290.51788299999998</v>
      </c>
      <c r="D1366">
        <f t="shared" si="50"/>
        <v>-0.66816462251447306</v>
      </c>
      <c r="E1366">
        <v>1.5739134528499621E-2</v>
      </c>
      <c r="G1366">
        <v>1359</v>
      </c>
      <c r="H1366">
        <f t="shared" ca="1" si="51"/>
        <v>-5.235566004280285E-3</v>
      </c>
    </row>
    <row r="1367" spans="2:8" x14ac:dyDescent="0.45">
      <c r="B1367" s="1">
        <v>44803</v>
      </c>
      <c r="C1367" s="99">
        <v>875.487976</v>
      </c>
      <c r="D1367">
        <f t="shared" si="50"/>
        <v>6.2208140504217413E-2</v>
      </c>
      <c r="E1367">
        <v>1.5695200689342048E-2</v>
      </c>
      <c r="G1367">
        <v>1360</v>
      </c>
      <c r="H1367">
        <f t="shared" ca="1" si="51"/>
        <v>2.3977864239604407E-2</v>
      </c>
    </row>
    <row r="1368" spans="2:8" x14ac:dyDescent="0.45">
      <c r="B1368" s="1">
        <v>42025</v>
      </c>
      <c r="C1368" s="99">
        <v>824.21508800000004</v>
      </c>
      <c r="D1368">
        <f t="shared" si="50"/>
        <v>1.4068491400062317</v>
      </c>
      <c r="E1368">
        <v>1.5648227968548367E-2</v>
      </c>
      <c r="G1368">
        <v>1361</v>
      </c>
      <c r="H1368">
        <f t="shared" ca="1" si="51"/>
        <v>-2.0965650116875574E-2</v>
      </c>
    </row>
    <row r="1369" spans="2:8" x14ac:dyDescent="0.45">
      <c r="B1369" s="1">
        <v>41267</v>
      </c>
      <c r="C1369" s="99">
        <v>342.44567899999998</v>
      </c>
      <c r="D1369">
        <f t="shared" si="50"/>
        <v>-0.57743608373585831</v>
      </c>
      <c r="E1369">
        <v>1.5627870391649701E-2</v>
      </c>
      <c r="G1369">
        <v>1362</v>
      </c>
      <c r="H1369">
        <f t="shared" ca="1" si="51"/>
        <v>-1.393821325542398E-2</v>
      </c>
    </row>
    <row r="1370" spans="2:8" x14ac:dyDescent="0.45">
      <c r="B1370" s="1">
        <v>42179</v>
      </c>
      <c r="C1370" s="99">
        <v>810.399719</v>
      </c>
      <c r="D1370">
        <f t="shared" si="50"/>
        <v>556.43472563664102</v>
      </c>
      <c r="E1370">
        <v>1.5623088245371397E-2</v>
      </c>
      <c r="G1370">
        <v>1363</v>
      </c>
      <c r="H1370">
        <f t="shared" ca="1" si="51"/>
        <v>2.749269377671416E-2</v>
      </c>
    </row>
    <row r="1371" spans="2:8" x14ac:dyDescent="0.45">
      <c r="B1371" s="1">
        <v>35830</v>
      </c>
      <c r="C1371" s="99">
        <v>1.453802</v>
      </c>
      <c r="D1371">
        <f t="shared" si="50"/>
        <v>-0.99346538666871587</v>
      </c>
      <c r="E1371">
        <v>1.561848342059946E-2</v>
      </c>
      <c r="G1371">
        <v>1364</v>
      </c>
      <c r="H1371">
        <f t="shared" ca="1" si="51"/>
        <v>7.016603603834163E-3</v>
      </c>
    </row>
    <row r="1372" spans="2:8" x14ac:dyDescent="0.45">
      <c r="B1372" s="1">
        <v>40708</v>
      </c>
      <c r="C1372" s="99">
        <v>222.477127</v>
      </c>
      <c r="D1372">
        <f t="shared" si="50"/>
        <v>-0.85674136544017321</v>
      </c>
      <c r="E1372">
        <v>1.5615184682086447E-2</v>
      </c>
      <c r="G1372">
        <v>1365</v>
      </c>
      <c r="H1372">
        <f t="shared" ca="1" si="51"/>
        <v>-9.3586348144511196E-4</v>
      </c>
    </row>
    <row r="1373" spans="2:8" x14ac:dyDescent="0.45">
      <c r="B1373" s="1">
        <v>45477</v>
      </c>
      <c r="C1373" s="99">
        <v>1552.975342</v>
      </c>
      <c r="D1373">
        <f t="shared" si="50"/>
        <v>3.6949690262110488</v>
      </c>
      <c r="E1373">
        <v>1.5613270048622008E-2</v>
      </c>
      <c r="G1373">
        <v>1366</v>
      </c>
      <c r="H1373">
        <f t="shared" ca="1" si="51"/>
        <v>-4.3398963631257365E-2</v>
      </c>
    </row>
    <row r="1374" spans="2:8" x14ac:dyDescent="0.45">
      <c r="B1374" s="1">
        <v>41254</v>
      </c>
      <c r="C1374" s="99">
        <v>330.77435300000002</v>
      </c>
      <c r="D1374">
        <f t="shared" si="50"/>
        <v>-0.58800715740862308</v>
      </c>
      <c r="E1374">
        <v>1.5611677650723133E-2</v>
      </c>
      <c r="G1374">
        <v>1367</v>
      </c>
      <c r="H1374">
        <f t="shared" ca="1" si="51"/>
        <v>-3.8209862573328118E-2</v>
      </c>
    </row>
    <row r="1375" spans="2:8" x14ac:dyDescent="0.45">
      <c r="B1375" s="1">
        <v>42023</v>
      </c>
      <c r="C1375" s="99">
        <v>802.86431900000002</v>
      </c>
      <c r="D1375">
        <f t="shared" si="50"/>
        <v>-0.22495581228835793</v>
      </c>
      <c r="E1375">
        <v>1.5592990053263422E-2</v>
      </c>
      <c r="G1375">
        <v>1368</v>
      </c>
      <c r="H1375">
        <f t="shared" ca="1" si="51"/>
        <v>2.433227379945798E-3</v>
      </c>
    </row>
    <row r="1376" spans="2:8" x14ac:dyDescent="0.45">
      <c r="B1376" s="1">
        <v>45111</v>
      </c>
      <c r="C1376" s="99">
        <v>1035.8948969999999</v>
      </c>
      <c r="D1376">
        <f t="shared" si="50"/>
        <v>54.233558591102756</v>
      </c>
      <c r="E1376">
        <v>1.5590221007609095E-2</v>
      </c>
      <c r="G1376">
        <v>1369</v>
      </c>
      <c r="H1376">
        <f t="shared" ca="1" si="51"/>
        <v>-1.1702165360634174E-2</v>
      </c>
    </row>
    <row r="1377" spans="2:8" x14ac:dyDescent="0.45">
      <c r="B1377" s="1">
        <v>37890</v>
      </c>
      <c r="C1377" s="99">
        <v>18.754809999999999</v>
      </c>
      <c r="D1377">
        <f t="shared" si="50"/>
        <v>-0.96182278908559904</v>
      </c>
      <c r="E1377">
        <v>1.5557271241714909E-2</v>
      </c>
      <c r="G1377">
        <v>1370</v>
      </c>
      <c r="H1377">
        <f t="shared" ca="1" si="51"/>
        <v>6.20307268099877E-3</v>
      </c>
    </row>
    <row r="1378" spans="2:8" x14ac:dyDescent="0.45">
      <c r="B1378" s="1">
        <v>44140</v>
      </c>
      <c r="C1378" s="99">
        <v>491.25668300000001</v>
      </c>
      <c r="D1378">
        <f t="shared" si="50"/>
        <v>1.0592149520923293</v>
      </c>
      <c r="E1378">
        <v>1.5555361499548948E-2</v>
      </c>
      <c r="G1378">
        <v>1371</v>
      </c>
      <c r="H1378">
        <f t="shared" ca="1" si="51"/>
        <v>9.0738999927897357E-5</v>
      </c>
    </row>
    <row r="1379" spans="2:8" x14ac:dyDescent="0.45">
      <c r="B1379" s="1">
        <v>40885</v>
      </c>
      <c r="C1379" s="99">
        <v>238.565033</v>
      </c>
      <c r="D1379">
        <f t="shared" si="50"/>
        <v>0.30726030733635445</v>
      </c>
      <c r="E1379">
        <v>1.5545556220543544E-2</v>
      </c>
      <c r="G1379">
        <v>1372</v>
      </c>
      <c r="H1379">
        <f t="shared" ca="1" si="51"/>
        <v>-1.2844148844938147E-2</v>
      </c>
    </row>
    <row r="1380" spans="2:8" x14ac:dyDescent="0.45">
      <c r="B1380" s="1">
        <v>40450</v>
      </c>
      <c r="C1380" s="99">
        <v>182.49237099999999</v>
      </c>
      <c r="D1380">
        <f t="shared" si="50"/>
        <v>2.3103920707480494</v>
      </c>
      <c r="E1380">
        <v>1.5532792115013683E-2</v>
      </c>
      <c r="G1380">
        <v>1373</v>
      </c>
      <c r="H1380">
        <f t="shared" ca="1" si="51"/>
        <v>9.7087373249198621E-3</v>
      </c>
    </row>
    <row r="1381" spans="2:8" x14ac:dyDescent="0.45">
      <c r="B1381" s="1">
        <v>38741</v>
      </c>
      <c r="C1381" s="99">
        <v>55.127116999999998</v>
      </c>
      <c r="D1381">
        <f t="shared" si="50"/>
        <v>-0.8321901377317974</v>
      </c>
      <c r="E1381">
        <v>1.552530733727675E-2</v>
      </c>
      <c r="G1381">
        <v>1374</v>
      </c>
      <c r="H1381">
        <f t="shared" ca="1" si="51"/>
        <v>3.222137120333201E-2</v>
      </c>
    </row>
    <row r="1382" spans="2:8" x14ac:dyDescent="0.45">
      <c r="B1382" s="1">
        <v>41296</v>
      </c>
      <c r="C1382" s="99">
        <v>328.50939899999997</v>
      </c>
      <c r="D1382">
        <f t="shared" si="50"/>
        <v>-0.61278504141806756</v>
      </c>
      <c r="E1382">
        <v>1.5503396706031625E-2</v>
      </c>
      <c r="G1382">
        <v>1375</v>
      </c>
      <c r="H1382">
        <f t="shared" ca="1" si="51"/>
        <v>-7.4464022439320789E-3</v>
      </c>
    </row>
    <row r="1383" spans="2:8" x14ac:dyDescent="0.45">
      <c r="B1383" s="1">
        <v>44629</v>
      </c>
      <c r="C1383" s="99">
        <v>848.39025900000001</v>
      </c>
      <c r="D1383">
        <f t="shared" si="50"/>
        <v>2.6845952629971084</v>
      </c>
      <c r="E1383">
        <v>1.5497041014841617E-2</v>
      </c>
      <c r="G1383">
        <v>1376</v>
      </c>
      <c r="H1383">
        <f t="shared" ca="1" si="51"/>
        <v>-4.1750238440318977E-4</v>
      </c>
    </row>
    <row r="1384" spans="2:8" x14ac:dyDescent="0.45">
      <c r="B1384" s="1">
        <v>40731</v>
      </c>
      <c r="C1384" s="99">
        <v>230.253311</v>
      </c>
      <c r="D1384">
        <f t="shared" si="50"/>
        <v>-0.7181144381898743</v>
      </c>
      <c r="E1384">
        <v>1.5488233150240394E-2</v>
      </c>
      <c r="G1384">
        <v>1377</v>
      </c>
      <c r="H1384">
        <f t="shared" ca="1" si="51"/>
        <v>3.6390465695025943E-2</v>
      </c>
    </row>
    <row r="1385" spans="2:8" x14ac:dyDescent="0.45">
      <c r="B1385" s="1">
        <v>44482</v>
      </c>
      <c r="C1385" s="99">
        <v>816.832581</v>
      </c>
      <c r="D1385">
        <f t="shared" si="50"/>
        <v>-0.25628722227647838</v>
      </c>
      <c r="E1385">
        <v>1.5487511215806826E-2</v>
      </c>
      <c r="G1385">
        <v>1378</v>
      </c>
      <c r="H1385">
        <f t="shared" ca="1" si="51"/>
        <v>-2.5058459433956341E-2</v>
      </c>
    </row>
    <row r="1386" spans="2:8" x14ac:dyDescent="0.45">
      <c r="B1386" s="1">
        <v>45133</v>
      </c>
      <c r="C1386" s="99">
        <v>1098.3172609999999</v>
      </c>
      <c r="D1386">
        <f t="shared" si="50"/>
        <v>0.28954994571177495</v>
      </c>
      <c r="E1386">
        <v>1.5478762475202634E-2</v>
      </c>
      <c r="G1386">
        <v>1379</v>
      </c>
      <c r="H1386">
        <f t="shared" ca="1" si="51"/>
        <v>3.4443934311065127E-2</v>
      </c>
    </row>
    <row r="1387" spans="2:8" x14ac:dyDescent="0.45">
      <c r="B1387" s="1">
        <v>42198</v>
      </c>
      <c r="C1387" s="99">
        <v>851.705872</v>
      </c>
      <c r="D1387">
        <f t="shared" si="50"/>
        <v>399.13825134635238</v>
      </c>
      <c r="E1387">
        <v>1.5473393603137708E-2</v>
      </c>
      <c r="G1387">
        <v>1380</v>
      </c>
      <c r="H1387">
        <f t="shared" ca="1" si="51"/>
        <v>1.5749755780540834E-2</v>
      </c>
    </row>
    <row r="1388" spans="2:8" x14ac:dyDescent="0.45">
      <c r="B1388" s="1">
        <v>36082</v>
      </c>
      <c r="C1388" s="99">
        <v>2.1285289999999999</v>
      </c>
      <c r="D1388">
        <f t="shared" si="50"/>
        <v>0.30757473838111116</v>
      </c>
      <c r="E1388">
        <v>1.5461908412642611E-2</v>
      </c>
      <c r="G1388">
        <v>1381</v>
      </c>
      <c r="H1388">
        <f t="shared" ca="1" si="51"/>
        <v>-1.0872927306717789E-2</v>
      </c>
    </row>
    <row r="1389" spans="2:8" x14ac:dyDescent="0.45">
      <c r="B1389" s="1">
        <v>35258</v>
      </c>
      <c r="C1389" s="99">
        <v>1.627845</v>
      </c>
      <c r="D1389">
        <f t="shared" si="50"/>
        <v>-0.85993894890519995</v>
      </c>
      <c r="E1389">
        <v>1.5455354697770263E-2</v>
      </c>
      <c r="G1389">
        <v>1382</v>
      </c>
      <c r="H1389">
        <f t="shared" ca="1" si="51"/>
        <v>2.3265780951334379E-2</v>
      </c>
    </row>
    <row r="1390" spans="2:8" x14ac:dyDescent="0.45">
      <c r="B1390" s="1">
        <v>37769</v>
      </c>
      <c r="C1390" s="99">
        <v>11.622396</v>
      </c>
      <c r="D1390">
        <f t="shared" si="50"/>
        <v>-0.98163357985532718</v>
      </c>
      <c r="E1390">
        <v>1.5440956505450298E-2</v>
      </c>
      <c r="G1390">
        <v>1383</v>
      </c>
      <c r="H1390">
        <f t="shared" ca="1" si="51"/>
        <v>3.0581553947748089E-2</v>
      </c>
    </row>
    <row r="1391" spans="2:8" x14ac:dyDescent="0.45">
      <c r="B1391" s="1">
        <v>44316</v>
      </c>
      <c r="C1391" s="99">
        <v>632.80682400000001</v>
      </c>
      <c r="D1391">
        <f t="shared" si="50"/>
        <v>-0.20768081163701402</v>
      </c>
      <c r="E1391">
        <v>1.5438168382140072E-2</v>
      </c>
      <c r="G1391">
        <v>1384</v>
      </c>
      <c r="H1391">
        <f t="shared" ca="1" si="51"/>
        <v>3.5207035727203746E-2</v>
      </c>
    </row>
    <row r="1392" spans="2:8" x14ac:dyDescent="0.45">
      <c r="B1392" s="1">
        <v>41872</v>
      </c>
      <c r="C1392" s="99">
        <v>798.67663600000003</v>
      </c>
      <c r="D1392">
        <f t="shared" si="50"/>
        <v>58.648690229696378</v>
      </c>
      <c r="E1392">
        <v>1.5408140964426886E-2</v>
      </c>
      <c r="G1392">
        <v>1385</v>
      </c>
      <c r="H1392">
        <f t="shared" ca="1" si="51"/>
        <v>-1.7436981808852624E-2</v>
      </c>
    </row>
    <row r="1393" spans="2:8" x14ac:dyDescent="0.45">
      <c r="B1393" s="1">
        <v>37788</v>
      </c>
      <c r="C1393" s="99">
        <v>13.389676</v>
      </c>
      <c r="D1393">
        <f t="shared" si="50"/>
        <v>-0.98251417296813859</v>
      </c>
      <c r="E1393">
        <v>1.5358984343452953E-2</v>
      </c>
      <c r="G1393">
        <v>1386</v>
      </c>
      <c r="H1393">
        <f t="shared" ca="1" si="51"/>
        <v>3.9778741750458077E-2</v>
      </c>
    </row>
    <row r="1394" spans="2:8" x14ac:dyDescent="0.45">
      <c r="B1394" s="1">
        <v>42165</v>
      </c>
      <c r="C1394" s="99">
        <v>765.744507</v>
      </c>
      <c r="D1394">
        <f t="shared" si="50"/>
        <v>4.5893715980820362</v>
      </c>
      <c r="E1394">
        <v>1.5357968614145845E-2</v>
      </c>
      <c r="G1394">
        <v>1387</v>
      </c>
      <c r="H1394">
        <f t="shared" ca="1" si="51"/>
        <v>2.8137856969185256E-3</v>
      </c>
    </row>
    <row r="1395" spans="2:8" x14ac:dyDescent="0.45">
      <c r="B1395" s="1">
        <v>39693</v>
      </c>
      <c r="C1395" s="99">
        <v>137.00010700000001</v>
      </c>
      <c r="D1395">
        <f t="shared" si="50"/>
        <v>80.007823457482175</v>
      </c>
      <c r="E1395">
        <v>1.5347875326940041E-2</v>
      </c>
      <c r="G1395">
        <v>1388</v>
      </c>
      <c r="H1395">
        <f t="shared" ca="1" si="51"/>
        <v>2.7328535134838626E-3</v>
      </c>
    </row>
    <row r="1396" spans="2:8" x14ac:dyDescent="0.45">
      <c r="B1396" s="1">
        <v>35220</v>
      </c>
      <c r="C1396" s="99">
        <v>1.6911959999999999</v>
      </c>
      <c r="D1396">
        <f t="shared" si="50"/>
        <v>-0.99576680765001047</v>
      </c>
      <c r="E1396">
        <v>1.5272954306005282E-2</v>
      </c>
      <c r="G1396">
        <v>1389</v>
      </c>
      <c r="H1396">
        <f t="shared" ca="1" si="51"/>
        <v>1.5246785870197101E-2</v>
      </c>
    </row>
    <row r="1397" spans="2:8" x14ac:dyDescent="0.45">
      <c r="B1397" s="1">
        <v>41367</v>
      </c>
      <c r="C1397" s="99">
        <v>399.50842299999999</v>
      </c>
      <c r="D1397">
        <f t="shared" si="50"/>
        <v>-0.47207075931558584</v>
      </c>
      <c r="E1397">
        <v>1.5270440792821249E-2</v>
      </c>
      <c r="G1397">
        <v>1390</v>
      </c>
      <c r="H1397">
        <f t="shared" ca="1" si="51"/>
        <v>2.2850891484234494E-2</v>
      </c>
    </row>
    <row r="1398" spans="2:8" x14ac:dyDescent="0.45">
      <c r="B1398" s="1">
        <v>41865</v>
      </c>
      <c r="C1398" s="99">
        <v>756.74615500000004</v>
      </c>
      <c r="D1398">
        <f t="shared" si="50"/>
        <v>507.58031947138301</v>
      </c>
      <c r="E1398">
        <v>1.5262848962908748E-2</v>
      </c>
      <c r="G1398">
        <v>1391</v>
      </c>
      <c r="H1398">
        <f t="shared" ca="1" si="51"/>
        <v>2.3917057470486228E-2</v>
      </c>
    </row>
    <row r="1399" spans="2:8" x14ac:dyDescent="0.45">
      <c r="B1399" s="1">
        <v>35851</v>
      </c>
      <c r="C1399" s="99">
        <v>1.4879579999999999</v>
      </c>
      <c r="D1399">
        <f t="shared" si="50"/>
        <v>-0.99818021570800686</v>
      </c>
      <c r="E1399">
        <v>1.5254492866748848E-2</v>
      </c>
      <c r="G1399">
        <v>1392</v>
      </c>
      <c r="H1399">
        <f t="shared" ca="1" si="51"/>
        <v>1.1604885102064118E-2</v>
      </c>
    </row>
    <row r="1400" spans="2:8" x14ac:dyDescent="0.45">
      <c r="B1400" s="1">
        <v>42062</v>
      </c>
      <c r="C1400" s="99">
        <v>817.65625</v>
      </c>
      <c r="D1400">
        <f t="shared" si="50"/>
        <v>6.6871738005895889</v>
      </c>
      <c r="E1400">
        <v>1.5247722170111278E-2</v>
      </c>
      <c r="G1400">
        <v>1393</v>
      </c>
      <c r="H1400">
        <f t="shared" ca="1" si="51"/>
        <v>-2.7726833297298286E-2</v>
      </c>
    </row>
    <row r="1401" spans="2:8" x14ac:dyDescent="0.45">
      <c r="B1401" s="1">
        <v>40045</v>
      </c>
      <c r="C1401" s="99">
        <v>106.366302</v>
      </c>
      <c r="D1401">
        <f t="shared" si="50"/>
        <v>-0.83420931281206889</v>
      </c>
      <c r="E1401">
        <v>1.524079553243407E-2</v>
      </c>
      <c r="G1401">
        <v>1394</v>
      </c>
      <c r="H1401">
        <f t="shared" ca="1" si="51"/>
        <v>-1.6222890956236323E-2</v>
      </c>
    </row>
    <row r="1402" spans="2:8" x14ac:dyDescent="0.45">
      <c r="B1402" s="1">
        <v>42797</v>
      </c>
      <c r="C1402" s="99">
        <v>641.56982400000004</v>
      </c>
      <c r="D1402">
        <f t="shared" si="50"/>
        <v>396.3326330965906</v>
      </c>
      <c r="E1402">
        <v>1.5233407631574769E-2</v>
      </c>
      <c r="G1402">
        <v>1395</v>
      </c>
      <c r="H1402">
        <f t="shared" ca="1" si="51"/>
        <v>-2.8531945759879624E-2</v>
      </c>
    </row>
    <row r="1403" spans="2:8" x14ac:dyDescent="0.45">
      <c r="B1403" s="1">
        <v>35550</v>
      </c>
      <c r="C1403" s="99">
        <v>1.614692</v>
      </c>
      <c r="D1403">
        <f t="shared" si="50"/>
        <v>-7.3503810547890347E-2</v>
      </c>
      <c r="E1403">
        <v>1.5192439240302669E-2</v>
      </c>
      <c r="G1403">
        <v>1396</v>
      </c>
      <c r="H1403">
        <f t="shared" ca="1" si="51"/>
        <v>-1.4455127245553999E-2</v>
      </c>
    </row>
    <row r="1404" spans="2:8" x14ac:dyDescent="0.45">
      <c r="B1404" s="1">
        <v>35983</v>
      </c>
      <c r="C1404" s="99">
        <v>1.742794</v>
      </c>
      <c r="D1404">
        <f t="shared" si="50"/>
        <v>-0.99536181701662152</v>
      </c>
      <c r="E1404">
        <v>1.5177030404738279E-2</v>
      </c>
      <c r="G1404">
        <v>1397</v>
      </c>
      <c r="H1404">
        <f t="shared" ca="1" si="51"/>
        <v>-2.8705092100704422E-2</v>
      </c>
    </row>
    <row r="1405" spans="2:8" x14ac:dyDescent="0.45">
      <c r="B1405" s="1">
        <v>43657</v>
      </c>
      <c r="C1405" s="99">
        <v>375.74929800000001</v>
      </c>
      <c r="D1405">
        <f t="shared" si="50"/>
        <v>2.1914554517299809</v>
      </c>
      <c r="E1405">
        <v>1.5170811190185374E-2</v>
      </c>
      <c r="G1405">
        <v>1398</v>
      </c>
      <c r="H1405">
        <f t="shared" ca="1" si="51"/>
        <v>-8.1755397297715617E-3</v>
      </c>
    </row>
    <row r="1406" spans="2:8" x14ac:dyDescent="0.45">
      <c r="B1406" s="1">
        <v>39982</v>
      </c>
      <c r="C1406" s="99">
        <v>117.736031</v>
      </c>
      <c r="D1406">
        <f t="shared" si="50"/>
        <v>-0.72992778777067946</v>
      </c>
      <c r="E1406">
        <v>1.5156537646992208E-2</v>
      </c>
      <c r="G1406">
        <v>1399</v>
      </c>
      <c r="H1406">
        <f t="shared" ca="1" si="51"/>
        <v>3.2965164752826036E-2</v>
      </c>
    </row>
    <row r="1407" spans="2:8" x14ac:dyDescent="0.45">
      <c r="B1407" s="1">
        <v>43794</v>
      </c>
      <c r="C1407" s="99">
        <v>435.94278000000003</v>
      </c>
      <c r="D1407">
        <f t="shared" si="50"/>
        <v>0.3586720194857147</v>
      </c>
      <c r="E1407">
        <v>1.5151549057849989E-2</v>
      </c>
      <c r="G1407">
        <v>1400</v>
      </c>
      <c r="H1407">
        <f t="shared" ca="1" si="51"/>
        <v>2.5329191005777556E-2</v>
      </c>
    </row>
    <row r="1408" spans="2:8" x14ac:dyDescent="0.45">
      <c r="B1408" s="1">
        <v>41213</v>
      </c>
      <c r="C1408" s="99">
        <v>320.859467</v>
      </c>
      <c r="D1408">
        <f t="shared" si="50"/>
        <v>6.3890975924642222</v>
      </c>
      <c r="E1408">
        <v>1.5136203925996794E-2</v>
      </c>
      <c r="G1408">
        <v>1401</v>
      </c>
      <c r="H1408">
        <f t="shared" ca="1" si="51"/>
        <v>2.8774662283854228E-2</v>
      </c>
    </row>
    <row r="1409" spans="2:8" x14ac:dyDescent="0.45">
      <c r="B1409" s="1">
        <v>38505</v>
      </c>
      <c r="C1409" s="99">
        <v>43.423363000000002</v>
      </c>
      <c r="D1409">
        <f t="shared" si="50"/>
        <v>-0.80709811691034017</v>
      </c>
      <c r="E1409">
        <v>1.5135498638393141E-2</v>
      </c>
      <c r="G1409">
        <v>1402</v>
      </c>
      <c r="H1409">
        <f t="shared" ca="1" si="51"/>
        <v>-1.0077571832263732E-2</v>
      </c>
    </row>
    <row r="1410" spans="2:8" x14ac:dyDescent="0.45">
      <c r="B1410" s="1">
        <v>40798</v>
      </c>
      <c r="C1410" s="99">
        <v>225.10595699999999</v>
      </c>
      <c r="D1410">
        <f t="shared" si="50"/>
        <v>123.37349793001785</v>
      </c>
      <c r="E1410">
        <v>1.5121601607910096E-2</v>
      </c>
      <c r="G1410">
        <v>1403</v>
      </c>
      <c r="H1410">
        <f t="shared" ca="1" si="51"/>
        <v>1.1404004874742564E-2</v>
      </c>
    </row>
    <row r="1411" spans="2:8" x14ac:dyDescent="0.45">
      <c r="B1411" s="1">
        <v>35188</v>
      </c>
      <c r="C1411" s="99">
        <v>1.8099190000000001</v>
      </c>
      <c r="D1411">
        <f t="shared" si="50"/>
        <v>-0.9970124500376758</v>
      </c>
      <c r="E1411">
        <v>1.5118084268667342E-2</v>
      </c>
      <c r="G1411">
        <v>1404</v>
      </c>
      <c r="H1411">
        <f t="shared" ca="1" si="51"/>
        <v>3.8503945075845217E-2</v>
      </c>
    </row>
    <row r="1412" spans="2:8" x14ac:dyDescent="0.45">
      <c r="B1412" s="1">
        <v>42746</v>
      </c>
      <c r="C1412" s="99">
        <v>605.82049600000005</v>
      </c>
      <c r="D1412">
        <f t="shared" si="50"/>
        <v>4.9784296033425601E-2</v>
      </c>
      <c r="E1412">
        <v>1.5112300673302936E-2</v>
      </c>
      <c r="G1412">
        <v>1405</v>
      </c>
      <c r="H1412">
        <f t="shared" ca="1" si="51"/>
        <v>1.6312469595696197E-2</v>
      </c>
    </row>
    <row r="1413" spans="2:8" x14ac:dyDescent="0.45">
      <c r="B1413" s="1">
        <v>41774</v>
      </c>
      <c r="C1413" s="99">
        <v>577.09045400000002</v>
      </c>
      <c r="D1413">
        <f t="shared" si="50"/>
        <v>459.0617789243417</v>
      </c>
      <c r="E1413">
        <v>1.5110737027264731E-2</v>
      </c>
      <c r="G1413">
        <v>1406</v>
      </c>
      <c r="H1413">
        <f t="shared" ca="1" si="51"/>
        <v>-7.3945321027901034E-3</v>
      </c>
    </row>
    <row r="1414" spans="2:8" x14ac:dyDescent="0.45">
      <c r="B1414" s="1">
        <v>35380</v>
      </c>
      <c r="C1414" s="99">
        <v>1.2543759999999999</v>
      </c>
      <c r="D1414">
        <f t="shared" si="50"/>
        <v>-0.98536581808992851</v>
      </c>
      <c r="E1414">
        <v>1.5098914153552689E-2</v>
      </c>
      <c r="G1414">
        <v>1407</v>
      </c>
      <c r="H1414">
        <f t="shared" ca="1" si="51"/>
        <v>-2.6279018881158397E-2</v>
      </c>
    </row>
    <row r="1415" spans="2:8" x14ac:dyDescent="0.45">
      <c r="B1415" s="1">
        <v>39097</v>
      </c>
      <c r="C1415" s="99">
        <v>85.715485000000001</v>
      </c>
      <c r="D1415">
        <f t="shared" si="50"/>
        <v>-0.89268827206244972</v>
      </c>
      <c r="E1415">
        <v>1.5091157547911793E-2</v>
      </c>
      <c r="G1415">
        <v>1408</v>
      </c>
      <c r="H1415">
        <f t="shared" ca="1" si="51"/>
        <v>4.4876501749460222E-3</v>
      </c>
    </row>
    <row r="1416" spans="2:8" x14ac:dyDescent="0.45">
      <c r="B1416" s="1">
        <v>44733</v>
      </c>
      <c r="C1416" s="99">
        <v>798.75225799999998</v>
      </c>
      <c r="D1416">
        <f t="shared" ref="D1416:D1479" si="52">C1416/C1417-1</f>
        <v>8.6484267926735363</v>
      </c>
      <c r="E1416">
        <v>1.5087676652365323E-2</v>
      </c>
      <c r="G1416">
        <v>1409</v>
      </c>
      <c r="H1416">
        <f t="shared" ca="1" si="51"/>
        <v>-1.7086915731478927E-2</v>
      </c>
    </row>
    <row r="1417" spans="2:8" x14ac:dyDescent="0.45">
      <c r="B1417" s="1">
        <v>39049</v>
      </c>
      <c r="C1417" s="99">
        <v>82.785751000000005</v>
      </c>
      <c r="D1417">
        <f t="shared" si="52"/>
        <v>-0.64565191037665515</v>
      </c>
      <c r="E1417">
        <v>1.5072348062790342E-2</v>
      </c>
      <c r="G1417">
        <v>1410</v>
      </c>
      <c r="H1417">
        <f t="shared" ref="H1417:H1480" ca="1" si="53">_xlfn.NORM.INV(RAND(),N$10,N$11)</f>
        <v>7.0976541577277893E-3</v>
      </c>
    </row>
    <row r="1418" spans="2:8" x14ac:dyDescent="0.45">
      <c r="B1418" s="1">
        <v>40746</v>
      </c>
      <c r="C1418" s="99">
        <v>233.62832599999999</v>
      </c>
      <c r="D1418">
        <f t="shared" si="52"/>
        <v>22.38118449170754</v>
      </c>
      <c r="E1418">
        <v>1.5059960307799436E-2</v>
      </c>
      <c r="G1418">
        <v>1411</v>
      </c>
      <c r="H1418">
        <f t="shared" ca="1" si="53"/>
        <v>4.2372568195926864E-2</v>
      </c>
    </row>
    <row r="1419" spans="2:8" x14ac:dyDescent="0.45">
      <c r="B1419" s="1">
        <v>36861</v>
      </c>
      <c r="C1419" s="99">
        <v>9.9921509999999998</v>
      </c>
      <c r="D1419">
        <f t="shared" si="52"/>
        <v>-5.6260458354674747E-2</v>
      </c>
      <c r="E1419">
        <v>1.5028534040375074E-2</v>
      </c>
      <c r="G1419">
        <v>1412</v>
      </c>
      <c r="H1419">
        <f t="shared" ca="1" si="53"/>
        <v>1.6570571600943291E-2</v>
      </c>
    </row>
    <row r="1420" spans="2:8" x14ac:dyDescent="0.45">
      <c r="B1420" s="1">
        <v>37005</v>
      </c>
      <c r="C1420" s="99">
        <v>10.587827000000001</v>
      </c>
      <c r="D1420">
        <f t="shared" si="52"/>
        <v>-0.97139461608699706</v>
      </c>
      <c r="E1420">
        <v>1.5023124556435397E-2</v>
      </c>
      <c r="G1420">
        <v>1413</v>
      </c>
      <c r="H1420">
        <f t="shared" ca="1" si="53"/>
        <v>-3.2227258940338223E-3</v>
      </c>
    </row>
    <row r="1421" spans="2:8" x14ac:dyDescent="0.45">
      <c r="B1421" s="1">
        <v>43656</v>
      </c>
      <c r="C1421" s="99">
        <v>370.13406400000002</v>
      </c>
      <c r="D1421">
        <f t="shared" si="52"/>
        <v>-0.52961819724125525</v>
      </c>
      <c r="E1421">
        <v>1.5010305478741381E-2</v>
      </c>
      <c r="G1421">
        <v>1414</v>
      </c>
      <c r="H1421">
        <f t="shared" ca="1" si="53"/>
        <v>-4.5444841513088141E-3</v>
      </c>
    </row>
    <row r="1422" spans="2:8" x14ac:dyDescent="0.45">
      <c r="B1422" s="1">
        <v>44732</v>
      </c>
      <c r="C1422" s="99">
        <v>786.88006600000006</v>
      </c>
      <c r="D1422">
        <f t="shared" si="52"/>
        <v>65.347621100545126</v>
      </c>
      <c r="E1422">
        <v>1.4998661358406107E-2</v>
      </c>
      <c r="G1422">
        <v>1415</v>
      </c>
      <c r="H1422">
        <f t="shared" ca="1" si="53"/>
        <v>9.1319820388317645E-3</v>
      </c>
    </row>
    <row r="1423" spans="2:8" x14ac:dyDescent="0.45">
      <c r="B1423" s="1">
        <v>36734</v>
      </c>
      <c r="C1423" s="99">
        <v>11.859959</v>
      </c>
      <c r="D1423">
        <f t="shared" si="52"/>
        <v>-0.98813584610805938</v>
      </c>
      <c r="E1423">
        <v>1.4993630165509586E-2</v>
      </c>
      <c r="G1423">
        <v>1416</v>
      </c>
      <c r="H1423">
        <f t="shared" ca="1" si="53"/>
        <v>2.6531810248953867E-2</v>
      </c>
    </row>
    <row r="1424" spans="2:8" x14ac:dyDescent="0.45">
      <c r="B1424" s="1">
        <v>45022</v>
      </c>
      <c r="C1424" s="99">
        <v>999.64642300000003</v>
      </c>
      <c r="D1424">
        <f t="shared" si="52"/>
        <v>1.4070931163363087</v>
      </c>
      <c r="E1424">
        <v>1.4992673750269025E-2</v>
      </c>
      <c r="G1424">
        <v>1417</v>
      </c>
      <c r="H1424">
        <f t="shared" ca="1" si="53"/>
        <v>-6.0256615125281535E-3</v>
      </c>
    </row>
    <row r="1425" spans="2:8" x14ac:dyDescent="0.45">
      <c r="B1425" s="1">
        <v>43467</v>
      </c>
      <c r="C1425" s="99">
        <v>415.29196200000001</v>
      </c>
      <c r="D1425">
        <f t="shared" si="52"/>
        <v>-0.16563106478715484</v>
      </c>
      <c r="E1425">
        <v>1.499252901670034E-2</v>
      </c>
      <c r="G1425">
        <v>1418</v>
      </c>
      <c r="H1425">
        <f t="shared" ca="1" si="53"/>
        <v>-3.5783851773597657E-2</v>
      </c>
    </row>
    <row r="1426" spans="2:8" x14ac:dyDescent="0.45">
      <c r="B1426" s="1">
        <v>42898</v>
      </c>
      <c r="C1426" s="99">
        <v>497.73181199999999</v>
      </c>
      <c r="D1426">
        <f t="shared" si="52"/>
        <v>0.76402043194133373</v>
      </c>
      <c r="E1426">
        <v>1.4960983902324365E-2</v>
      </c>
      <c r="G1426">
        <v>1419</v>
      </c>
      <c r="H1426">
        <f t="shared" ca="1" si="53"/>
        <v>-1.5661079674254563E-2</v>
      </c>
    </row>
    <row r="1427" spans="2:8" x14ac:dyDescent="0.45">
      <c r="B1427" s="1">
        <v>41081</v>
      </c>
      <c r="C1427" s="99">
        <v>282.157623</v>
      </c>
      <c r="D1427">
        <f t="shared" si="52"/>
        <v>-0.38889432741037155</v>
      </c>
      <c r="E1427">
        <v>1.4953806299125016E-2</v>
      </c>
      <c r="G1427">
        <v>1420</v>
      </c>
      <c r="H1427">
        <f t="shared" ca="1" si="53"/>
        <v>-1.8063578892328524E-2</v>
      </c>
    </row>
    <row r="1428" spans="2:8" x14ac:dyDescent="0.45">
      <c r="B1428" s="1">
        <v>44040</v>
      </c>
      <c r="C1428" s="99">
        <v>461.71658300000001</v>
      </c>
      <c r="D1428">
        <f t="shared" si="52"/>
        <v>1.0521547030485237</v>
      </c>
      <c r="E1428">
        <v>1.4931631587343341E-2</v>
      </c>
      <c r="G1428">
        <v>1421</v>
      </c>
      <c r="H1428">
        <f t="shared" ca="1" si="53"/>
        <v>2.0083091860762431E-2</v>
      </c>
    </row>
    <row r="1429" spans="2:8" x14ac:dyDescent="0.45">
      <c r="B1429" s="1">
        <v>40800</v>
      </c>
      <c r="C1429" s="99">
        <v>224.991119</v>
      </c>
      <c r="D1429">
        <f t="shared" si="52"/>
        <v>-0.7996281966010037</v>
      </c>
      <c r="E1429">
        <v>1.491897764682637E-2</v>
      </c>
      <c r="G1429">
        <v>1422</v>
      </c>
      <c r="H1429">
        <f t="shared" ca="1" si="53"/>
        <v>-4.0965646825111574E-3</v>
      </c>
    </row>
    <row r="1430" spans="2:8" x14ac:dyDescent="0.45">
      <c r="B1430" s="1">
        <v>45232</v>
      </c>
      <c r="C1430" s="99">
        <v>1122.868164</v>
      </c>
      <c r="D1430">
        <f t="shared" si="52"/>
        <v>146.58676689199402</v>
      </c>
      <c r="E1430">
        <v>1.491679670711421E-2</v>
      </c>
      <c r="G1430">
        <v>1423</v>
      </c>
      <c r="H1430">
        <f t="shared" ca="1" si="53"/>
        <v>-1.8857825908379502E-2</v>
      </c>
    </row>
    <row r="1431" spans="2:8" x14ac:dyDescent="0.45">
      <c r="B1431" s="1">
        <v>36430</v>
      </c>
      <c r="C1431" s="99">
        <v>7.6081899999999996</v>
      </c>
      <c r="D1431">
        <f t="shared" si="52"/>
        <v>-0.43195548398267214</v>
      </c>
      <c r="E1431">
        <v>1.4902878967983701E-2</v>
      </c>
      <c r="G1431">
        <v>1424</v>
      </c>
      <c r="H1431">
        <f t="shared" ca="1" si="53"/>
        <v>1.2563772786900197E-2</v>
      </c>
    </row>
    <row r="1432" spans="2:8" x14ac:dyDescent="0.45">
      <c r="B1432" s="1">
        <v>37778</v>
      </c>
      <c r="C1432" s="99">
        <v>13.393651</v>
      </c>
      <c r="D1432">
        <f t="shared" si="52"/>
        <v>-0.8571889195546315</v>
      </c>
      <c r="E1432">
        <v>1.4896190933362918E-2</v>
      </c>
      <c r="G1432">
        <v>1425</v>
      </c>
      <c r="H1432">
        <f t="shared" ca="1" si="53"/>
        <v>3.750769832756401E-2</v>
      </c>
    </row>
    <row r="1433" spans="2:8" x14ac:dyDescent="0.45">
      <c r="B1433" s="1">
        <v>39384</v>
      </c>
      <c r="C1433" s="99">
        <v>93.785797000000002</v>
      </c>
      <c r="D1433">
        <f t="shared" si="52"/>
        <v>-0.88531881338006857</v>
      </c>
      <c r="E1433">
        <v>1.4895808198323257E-2</v>
      </c>
      <c r="G1433">
        <v>1426</v>
      </c>
      <c r="H1433">
        <f t="shared" ca="1" si="53"/>
        <v>1.525052520922012E-2</v>
      </c>
    </row>
    <row r="1434" spans="2:8" x14ac:dyDescent="0.45">
      <c r="B1434" s="1">
        <v>42229</v>
      </c>
      <c r="C1434" s="99">
        <v>817.79583700000001</v>
      </c>
      <c r="D1434">
        <f t="shared" si="52"/>
        <v>73.874685159410291</v>
      </c>
      <c r="E1434">
        <v>1.4893569450951327E-2</v>
      </c>
      <c r="G1434">
        <v>1427</v>
      </c>
      <c r="H1434">
        <f t="shared" ca="1" si="53"/>
        <v>2.6018587953255717E-2</v>
      </c>
    </row>
    <row r="1435" spans="2:8" x14ac:dyDescent="0.45">
      <c r="B1435" s="1">
        <v>37469</v>
      </c>
      <c r="C1435" s="99">
        <v>10.922193999999999</v>
      </c>
      <c r="D1435">
        <f t="shared" si="52"/>
        <v>-0.99302667999051508</v>
      </c>
      <c r="E1435">
        <v>1.489137547210384E-2</v>
      </c>
      <c r="G1435">
        <v>1428</v>
      </c>
      <c r="H1435">
        <f t="shared" ca="1" si="53"/>
        <v>2.8519912529298337E-3</v>
      </c>
    </row>
    <row r="1436" spans="2:8" x14ac:dyDescent="0.45">
      <c r="B1436" s="1">
        <v>45369</v>
      </c>
      <c r="C1436" s="99">
        <v>1566.283203</v>
      </c>
      <c r="D1436">
        <f t="shared" si="52"/>
        <v>1230.241468355505</v>
      </c>
      <c r="E1436">
        <v>1.4888280453358993E-2</v>
      </c>
      <c r="G1436">
        <v>1429</v>
      </c>
      <c r="H1436">
        <f t="shared" ca="1" si="53"/>
        <v>3.8372719728193776E-2</v>
      </c>
    </row>
    <row r="1437" spans="2:8" x14ac:dyDescent="0.45">
      <c r="B1437" s="1">
        <v>35397</v>
      </c>
      <c r="C1437" s="99">
        <v>1.2721169999999999</v>
      </c>
      <c r="D1437">
        <f t="shared" si="52"/>
        <v>-8.9934398317391917E-2</v>
      </c>
      <c r="E1437">
        <v>1.4885209647862219E-2</v>
      </c>
      <c r="G1437">
        <v>1430</v>
      </c>
      <c r="H1437">
        <f t="shared" ca="1" si="53"/>
        <v>2.1174350229243855E-2</v>
      </c>
    </row>
    <row r="1438" spans="2:8" x14ac:dyDescent="0.45">
      <c r="B1438" s="1">
        <v>35440</v>
      </c>
      <c r="C1438" s="99">
        <v>1.3978299999999999</v>
      </c>
      <c r="D1438">
        <f t="shared" si="52"/>
        <v>-0.97365509786285953</v>
      </c>
      <c r="E1438">
        <v>1.4878711600719186E-2</v>
      </c>
      <c r="G1438">
        <v>1431</v>
      </c>
      <c r="H1438">
        <f t="shared" ca="1" si="53"/>
        <v>1.7794471980916479E-2</v>
      </c>
    </row>
    <row r="1439" spans="2:8" x14ac:dyDescent="0.45">
      <c r="B1439" s="1">
        <v>38621</v>
      </c>
      <c r="C1439" s="99">
        <v>53.058841999999999</v>
      </c>
      <c r="D1439">
        <f t="shared" si="52"/>
        <v>-0.45521441312754518</v>
      </c>
      <c r="E1439">
        <v>1.4874509826049209E-2</v>
      </c>
      <c r="G1439">
        <v>1432</v>
      </c>
      <c r="H1439">
        <f t="shared" ca="1" si="53"/>
        <v>1.6816739144392731E-2</v>
      </c>
    </row>
    <row r="1440" spans="2:8" x14ac:dyDescent="0.45">
      <c r="B1440" s="1">
        <v>39801</v>
      </c>
      <c r="C1440" s="99">
        <v>97.393990000000002</v>
      </c>
      <c r="D1440">
        <f t="shared" si="52"/>
        <v>-0.68989180233636371</v>
      </c>
      <c r="E1440">
        <v>1.4867623606260594E-2</v>
      </c>
      <c r="G1440">
        <v>1433</v>
      </c>
      <c r="H1440">
        <f t="shared" ca="1" si="53"/>
        <v>-6.9584357797252642E-3</v>
      </c>
    </row>
    <row r="1441" spans="2:8" x14ac:dyDescent="0.45">
      <c r="B1441" s="1">
        <v>41176</v>
      </c>
      <c r="C1441" s="99">
        <v>314.06454500000001</v>
      </c>
      <c r="D1441">
        <f t="shared" si="52"/>
        <v>2.0313171180515597</v>
      </c>
      <c r="E1441">
        <v>1.4861701986338183E-2</v>
      </c>
      <c r="G1441">
        <v>1434</v>
      </c>
      <c r="H1441">
        <f t="shared" ca="1" si="53"/>
        <v>-6.8981674232704501E-3</v>
      </c>
    </row>
    <row r="1442" spans="2:8" x14ac:dyDescent="0.45">
      <c r="B1442" s="1">
        <v>39841</v>
      </c>
      <c r="C1442" s="99">
        <v>103.606628</v>
      </c>
      <c r="D1442">
        <f t="shared" si="52"/>
        <v>-0.87435486761743653</v>
      </c>
      <c r="E1442">
        <v>1.485211582639967E-2</v>
      </c>
      <c r="G1442">
        <v>1435</v>
      </c>
      <c r="H1442">
        <f t="shared" ca="1" si="53"/>
        <v>6.9667141817314785E-4</v>
      </c>
    </row>
    <row r="1443" spans="2:8" x14ac:dyDescent="0.45">
      <c r="B1443" s="1">
        <v>44620</v>
      </c>
      <c r="C1443" s="99">
        <v>824.59722899999997</v>
      </c>
      <c r="D1443">
        <f t="shared" si="52"/>
        <v>0.65481713941251307</v>
      </c>
      <c r="E1443">
        <v>1.4851846707287564E-2</v>
      </c>
      <c r="G1443">
        <v>1436</v>
      </c>
      <c r="H1443">
        <f t="shared" ca="1" si="53"/>
        <v>1.6971046658967349E-2</v>
      </c>
    </row>
    <row r="1444" spans="2:8" x14ac:dyDescent="0.45">
      <c r="B1444" s="1">
        <v>43080</v>
      </c>
      <c r="C1444" s="99">
        <v>498.30111699999998</v>
      </c>
      <c r="D1444">
        <f t="shared" si="52"/>
        <v>-0.44529751723795885</v>
      </c>
      <c r="E1444">
        <v>1.4851157615289878E-2</v>
      </c>
      <c r="G1444">
        <v>1437</v>
      </c>
      <c r="H1444">
        <f t="shared" ca="1" si="53"/>
        <v>9.5191519153478898E-2</v>
      </c>
    </row>
    <row r="1445" spans="2:8" x14ac:dyDescent="0.45">
      <c r="B1445" s="1">
        <v>44649</v>
      </c>
      <c r="C1445" s="99">
        <v>898.32141100000001</v>
      </c>
      <c r="D1445">
        <f t="shared" si="52"/>
        <v>5.3344289854982128</v>
      </c>
      <c r="E1445">
        <v>1.4847090652595707E-2</v>
      </c>
      <c r="G1445">
        <v>1438</v>
      </c>
      <c r="H1445">
        <f t="shared" ca="1" si="53"/>
        <v>-2.6073873819920605E-2</v>
      </c>
    </row>
    <row r="1446" spans="2:8" x14ac:dyDescent="0.45">
      <c r="B1446" s="1">
        <v>40171</v>
      </c>
      <c r="C1446" s="99">
        <v>141.81568899999999</v>
      </c>
      <c r="D1446">
        <f t="shared" si="52"/>
        <v>11.269015822338005</v>
      </c>
      <c r="E1446">
        <v>1.4830406107658733E-2</v>
      </c>
      <c r="G1446">
        <v>1439</v>
      </c>
      <c r="H1446">
        <f t="shared" ca="1" si="53"/>
        <v>-1.1537281969170938E-2</v>
      </c>
    </row>
    <row r="1447" spans="2:8" x14ac:dyDescent="0.45">
      <c r="B1447" s="1">
        <v>37670</v>
      </c>
      <c r="C1447" s="99">
        <v>11.558847999999999</v>
      </c>
      <c r="D1447">
        <f t="shared" si="52"/>
        <v>5.9052553757541926E-2</v>
      </c>
      <c r="E1447">
        <v>1.4818796844020321E-2</v>
      </c>
      <c r="G1447">
        <v>1440</v>
      </c>
      <c r="H1447">
        <f t="shared" ca="1" si="53"/>
        <v>-4.4876457027195463E-2</v>
      </c>
    </row>
    <row r="1448" spans="2:8" x14ac:dyDescent="0.45">
      <c r="B1448" s="1">
        <v>37477</v>
      </c>
      <c r="C1448" s="99">
        <v>10.914329</v>
      </c>
      <c r="D1448">
        <f t="shared" si="52"/>
        <v>-0.98941654229442377</v>
      </c>
      <c r="E1448">
        <v>1.4809410981052373E-2</v>
      </c>
      <c r="G1448">
        <v>1441</v>
      </c>
      <c r="H1448">
        <f t="shared" ca="1" si="53"/>
        <v>-4.5501378884856301E-2</v>
      </c>
    </row>
    <row r="1449" spans="2:8" x14ac:dyDescent="0.45">
      <c r="B1449" s="1">
        <v>44867</v>
      </c>
      <c r="C1449" s="99">
        <v>1031.263062</v>
      </c>
      <c r="D1449">
        <f t="shared" si="52"/>
        <v>65.420361851615866</v>
      </c>
      <c r="E1449">
        <v>1.4807985026270565E-2</v>
      </c>
      <c r="G1449">
        <v>1442</v>
      </c>
      <c r="H1449">
        <f t="shared" ca="1" si="53"/>
        <v>1.2849576855939873E-2</v>
      </c>
    </row>
    <row r="1450" spans="2:8" x14ac:dyDescent="0.45">
      <c r="B1450" s="1">
        <v>37832</v>
      </c>
      <c r="C1450" s="99">
        <v>15.526308999999999</v>
      </c>
      <c r="D1450">
        <f t="shared" si="52"/>
        <v>-0.97924961587695092</v>
      </c>
      <c r="E1450">
        <v>1.4795550151902592E-2</v>
      </c>
      <c r="G1450">
        <v>1443</v>
      </c>
      <c r="H1450">
        <f t="shared" ca="1" si="53"/>
        <v>3.7870272951170993E-2</v>
      </c>
    </row>
    <row r="1451" spans="2:8" x14ac:dyDescent="0.45">
      <c r="B1451" s="1">
        <v>44435</v>
      </c>
      <c r="C1451" s="99">
        <v>748.24200399999995</v>
      </c>
      <c r="D1451">
        <f t="shared" si="52"/>
        <v>1.5986255968529761E-2</v>
      </c>
      <c r="E1451">
        <v>1.4791849510005006E-2</v>
      </c>
      <c r="G1451">
        <v>1444</v>
      </c>
      <c r="H1451">
        <f t="shared" ca="1" si="53"/>
        <v>-1.397775996265078E-2</v>
      </c>
    </row>
    <row r="1452" spans="2:8" x14ac:dyDescent="0.45">
      <c r="B1452" s="1">
        <v>42562</v>
      </c>
      <c r="C1452" s="99">
        <v>736.46862799999997</v>
      </c>
      <c r="D1452">
        <f t="shared" si="52"/>
        <v>7.7980810884329035</v>
      </c>
      <c r="E1452">
        <v>1.4790969357416861E-2</v>
      </c>
      <c r="G1452">
        <v>1445</v>
      </c>
      <c r="H1452">
        <f t="shared" ca="1" si="53"/>
        <v>1.0032600044986004E-2</v>
      </c>
    </row>
    <row r="1453" spans="2:8" x14ac:dyDescent="0.45">
      <c r="B1453" s="1">
        <v>39170</v>
      </c>
      <c r="C1453" s="99">
        <v>83.70787</v>
      </c>
      <c r="D1453">
        <f t="shared" si="52"/>
        <v>-0.64429061131639576</v>
      </c>
      <c r="E1453">
        <v>1.4760307298236075E-2</v>
      </c>
      <c r="G1453">
        <v>1446</v>
      </c>
      <c r="H1453">
        <f t="shared" ca="1" si="53"/>
        <v>-7.0136741338964661E-3</v>
      </c>
    </row>
    <row r="1454" spans="2:8" x14ac:dyDescent="0.45">
      <c r="B1454" s="1">
        <v>40890</v>
      </c>
      <c r="C1454" s="99">
        <v>235.32656900000001</v>
      </c>
      <c r="D1454">
        <f t="shared" si="52"/>
        <v>-0.56923900062576849</v>
      </c>
      <c r="E1454">
        <v>1.4756861780467867E-2</v>
      </c>
      <c r="G1454">
        <v>1447</v>
      </c>
      <c r="H1454">
        <f t="shared" ca="1" si="53"/>
        <v>-1.9251875867815735E-3</v>
      </c>
    </row>
    <row r="1455" spans="2:8" x14ac:dyDescent="0.45">
      <c r="B1455" s="1">
        <v>41645</v>
      </c>
      <c r="C1455" s="99">
        <v>546.30426</v>
      </c>
      <c r="D1455">
        <f t="shared" si="52"/>
        <v>0.11904178422121237</v>
      </c>
      <c r="E1455">
        <v>1.4749187339072822E-2</v>
      </c>
      <c r="G1455">
        <v>1448</v>
      </c>
      <c r="H1455">
        <f t="shared" ca="1" si="53"/>
        <v>-4.4578107676863862E-3</v>
      </c>
    </row>
    <row r="1456" spans="2:8" x14ac:dyDescent="0.45">
      <c r="B1456" s="1">
        <v>44083</v>
      </c>
      <c r="C1456" s="99">
        <v>488.18933099999998</v>
      </c>
      <c r="D1456">
        <f t="shared" si="52"/>
        <v>287.87181964821008</v>
      </c>
      <c r="E1456">
        <v>1.4743961668080008E-2</v>
      </c>
      <c r="G1456">
        <v>1449</v>
      </c>
      <c r="H1456">
        <f t="shared" ca="1" si="53"/>
        <v>2.3528518760365285E-3</v>
      </c>
    </row>
    <row r="1457" spans="2:8" x14ac:dyDescent="0.45">
      <c r="B1457" s="1">
        <v>35234</v>
      </c>
      <c r="C1457" s="99">
        <v>1.689986</v>
      </c>
      <c r="D1457">
        <f t="shared" si="52"/>
        <v>-0.83319218709161358</v>
      </c>
      <c r="E1457">
        <v>1.4730526769593633E-2</v>
      </c>
      <c r="G1457">
        <v>1450</v>
      </c>
      <c r="H1457">
        <f t="shared" ca="1" si="53"/>
        <v>-1.0546825929190902E-2</v>
      </c>
    </row>
    <row r="1458" spans="2:8" x14ac:dyDescent="0.45">
      <c r="B1458" s="1">
        <v>36865</v>
      </c>
      <c r="C1458" s="99">
        <v>10.131335999999999</v>
      </c>
      <c r="D1458">
        <f t="shared" si="52"/>
        <v>-0.98150507648823881</v>
      </c>
      <c r="E1458">
        <v>1.4720013268744392E-2</v>
      </c>
      <c r="G1458">
        <v>1451</v>
      </c>
      <c r="H1458">
        <f t="shared" ca="1" si="53"/>
        <v>-3.9971034869297171E-2</v>
      </c>
    </row>
    <row r="1459" spans="2:8" x14ac:dyDescent="0.45">
      <c r="B1459" s="1">
        <v>41544</v>
      </c>
      <c r="C1459" s="99">
        <v>547.79010000000005</v>
      </c>
      <c r="D1459">
        <f t="shared" si="52"/>
        <v>5.3923239661261855</v>
      </c>
      <c r="E1459">
        <v>1.4708480052942896E-2</v>
      </c>
      <c r="G1459">
        <v>1452</v>
      </c>
      <c r="H1459">
        <f t="shared" ca="1" si="53"/>
        <v>-1.0964067528408341E-2</v>
      </c>
    </row>
    <row r="1460" spans="2:8" x14ac:dyDescent="0.45">
      <c r="B1460" s="1">
        <v>39114</v>
      </c>
      <c r="C1460" s="99">
        <v>85.694984000000005</v>
      </c>
      <c r="D1460">
        <f t="shared" si="52"/>
        <v>-0.82101916445773737</v>
      </c>
      <c r="E1460">
        <v>1.4700952730900108E-2</v>
      </c>
      <c r="G1460">
        <v>1453</v>
      </c>
      <c r="H1460">
        <f t="shared" ca="1" si="53"/>
        <v>1.1642766803226665E-2</v>
      </c>
    </row>
    <row r="1461" spans="2:8" x14ac:dyDescent="0.45">
      <c r="B1461" s="1">
        <v>44005</v>
      </c>
      <c r="C1461" s="99">
        <v>478.79418900000002</v>
      </c>
      <c r="D1461">
        <f t="shared" si="52"/>
        <v>-0.18025017318580938</v>
      </c>
      <c r="E1461">
        <v>1.4699931595933302E-2</v>
      </c>
      <c r="G1461">
        <v>1454</v>
      </c>
      <c r="H1461">
        <f t="shared" ca="1" si="53"/>
        <v>-1.9327967822288746E-3</v>
      </c>
    </row>
    <row r="1462" spans="2:8" x14ac:dyDescent="0.45">
      <c r="B1462" s="1">
        <v>44250</v>
      </c>
      <c r="C1462" s="99">
        <v>584.07354699999996</v>
      </c>
      <c r="D1462">
        <f t="shared" si="52"/>
        <v>0.11096855751344781</v>
      </c>
      <c r="E1462">
        <v>1.4698367397471435E-2</v>
      </c>
      <c r="G1462">
        <v>1455</v>
      </c>
      <c r="H1462">
        <f t="shared" ca="1" si="53"/>
        <v>-2.5773742922173437E-2</v>
      </c>
    </row>
    <row r="1463" spans="2:8" x14ac:dyDescent="0.45">
      <c r="B1463" s="1">
        <v>41537</v>
      </c>
      <c r="C1463" s="99">
        <v>525.73364300000003</v>
      </c>
      <c r="D1463">
        <f t="shared" si="52"/>
        <v>0.23987376152390927</v>
      </c>
      <c r="E1463">
        <v>1.4697866129473658E-2</v>
      </c>
      <c r="G1463">
        <v>1456</v>
      </c>
      <c r="H1463">
        <f t="shared" ca="1" si="53"/>
        <v>1.7961646554140981E-2</v>
      </c>
    </row>
    <row r="1464" spans="2:8" x14ac:dyDescent="0.45">
      <c r="B1464" s="1">
        <v>43837</v>
      </c>
      <c r="C1464" s="99">
        <v>424.02191199999999</v>
      </c>
      <c r="D1464">
        <f t="shared" si="52"/>
        <v>-0.45769130771475397</v>
      </c>
      <c r="E1464">
        <v>1.4660801359272613E-2</v>
      </c>
      <c r="G1464">
        <v>1457</v>
      </c>
      <c r="H1464">
        <f t="shared" ca="1" si="53"/>
        <v>-9.2355494178230409E-4</v>
      </c>
    </row>
    <row r="1465" spans="2:8" x14ac:dyDescent="0.45">
      <c r="B1465" s="1">
        <v>44512</v>
      </c>
      <c r="C1465" s="99">
        <v>781.88293499999997</v>
      </c>
      <c r="D1465">
        <f t="shared" si="52"/>
        <v>25.969763954742927</v>
      </c>
      <c r="E1465">
        <v>1.4656894030138146E-2</v>
      </c>
      <c r="G1465">
        <v>1458</v>
      </c>
      <c r="H1465">
        <f t="shared" ca="1" si="53"/>
        <v>-1.9383304479953958E-3</v>
      </c>
    </row>
    <row r="1466" spans="2:8" x14ac:dyDescent="0.45">
      <c r="B1466" s="1">
        <v>38105</v>
      </c>
      <c r="C1466" s="99">
        <v>28.991092999999999</v>
      </c>
      <c r="D1466">
        <f t="shared" si="52"/>
        <v>-0.95029920840030002</v>
      </c>
      <c r="E1466">
        <v>1.4624851093055113E-2</v>
      </c>
      <c r="G1466">
        <v>1459</v>
      </c>
      <c r="H1466">
        <f t="shared" ca="1" si="53"/>
        <v>-4.6400917300843322E-2</v>
      </c>
    </row>
    <row r="1467" spans="2:8" x14ac:dyDescent="0.45">
      <c r="B1467" s="1">
        <v>41696</v>
      </c>
      <c r="C1467" s="99">
        <v>583.3125</v>
      </c>
      <c r="D1467">
        <f t="shared" si="52"/>
        <v>3.4859008611776092</v>
      </c>
      <c r="E1467">
        <v>1.4618933115170263E-2</v>
      </c>
      <c r="G1467">
        <v>1460</v>
      </c>
      <c r="H1467">
        <f t="shared" ca="1" si="53"/>
        <v>5.2961470014751249E-3</v>
      </c>
    </row>
    <row r="1468" spans="2:8" x14ac:dyDescent="0.45">
      <c r="B1468" s="1">
        <v>40137</v>
      </c>
      <c r="C1468" s="99">
        <v>130.03241</v>
      </c>
      <c r="D1468">
        <f t="shared" si="52"/>
        <v>-0.88005982648497461</v>
      </c>
      <c r="E1468">
        <v>1.4617398327007036E-2</v>
      </c>
      <c r="G1468">
        <v>1461</v>
      </c>
      <c r="H1468">
        <f t="shared" ca="1" si="53"/>
        <v>2.1236132985602584E-2</v>
      </c>
    </row>
    <row r="1469" spans="2:8" x14ac:dyDescent="0.45">
      <c r="B1469" s="1">
        <v>45127</v>
      </c>
      <c r="C1469" s="99">
        <v>1084.1439210000001</v>
      </c>
      <c r="D1469">
        <f t="shared" si="52"/>
        <v>-5.1689212477142643E-2</v>
      </c>
      <c r="E1469">
        <v>1.4604730914778985E-2</v>
      </c>
      <c r="G1469">
        <v>1462</v>
      </c>
      <c r="H1469">
        <f t="shared" ca="1" si="53"/>
        <v>2.1681695839562577E-2</v>
      </c>
    </row>
    <row r="1470" spans="2:8" x14ac:dyDescent="0.45">
      <c r="B1470" s="1">
        <v>45217</v>
      </c>
      <c r="C1470" s="99">
        <v>1143.236938</v>
      </c>
      <c r="D1470">
        <f t="shared" si="52"/>
        <v>27.431360986315511</v>
      </c>
      <c r="E1470">
        <v>1.4602286557621857E-2</v>
      </c>
      <c r="G1470">
        <v>1463</v>
      </c>
      <c r="H1470">
        <f t="shared" ca="1" si="53"/>
        <v>-1.2299415969166408E-2</v>
      </c>
    </row>
    <row r="1471" spans="2:8" x14ac:dyDescent="0.45">
      <c r="B1471" s="1">
        <v>38383</v>
      </c>
      <c r="C1471" s="99">
        <v>40.210419000000002</v>
      </c>
      <c r="D1471">
        <f t="shared" si="52"/>
        <v>-0.96093058255164898</v>
      </c>
      <c r="E1471">
        <v>1.4600506790321655E-2</v>
      </c>
      <c r="G1471">
        <v>1464</v>
      </c>
      <c r="H1471">
        <f t="shared" ca="1" si="53"/>
        <v>-5.0691600573575055E-3</v>
      </c>
    </row>
    <row r="1472" spans="2:8" x14ac:dyDescent="0.45">
      <c r="B1472" s="1">
        <v>44894</v>
      </c>
      <c r="C1472" s="99">
        <v>1029.2044679999999</v>
      </c>
      <c r="D1472">
        <f t="shared" si="52"/>
        <v>635.43537630345929</v>
      </c>
      <c r="E1472">
        <v>1.4592942676899812E-2</v>
      </c>
      <c r="G1472">
        <v>1465</v>
      </c>
      <c r="H1472">
        <f t="shared" ca="1" si="53"/>
        <v>6.6868143939713645E-2</v>
      </c>
    </row>
    <row r="1473" spans="2:8" x14ac:dyDescent="0.45">
      <c r="B1473" s="1">
        <v>35473</v>
      </c>
      <c r="C1473" s="99">
        <v>1.6171390000000001</v>
      </c>
      <c r="D1473">
        <f t="shared" si="52"/>
        <v>-0.99663928494287057</v>
      </c>
      <c r="E1473">
        <v>1.4584416896240793E-2</v>
      </c>
      <c r="G1473">
        <v>1466</v>
      </c>
      <c r="H1473">
        <f t="shared" ca="1" si="53"/>
        <v>-2.4986284497133259E-2</v>
      </c>
    </row>
    <row r="1474" spans="2:8" x14ac:dyDescent="0.45">
      <c r="B1474" s="1">
        <v>42888</v>
      </c>
      <c r="C1474" s="99">
        <v>481.188965</v>
      </c>
      <c r="D1474">
        <f t="shared" si="52"/>
        <v>40.953805725535432</v>
      </c>
      <c r="E1474">
        <v>1.4582679090489714E-2</v>
      </c>
      <c r="G1474">
        <v>1467</v>
      </c>
      <c r="H1474">
        <f t="shared" ca="1" si="53"/>
        <v>-7.5940445684806006E-3</v>
      </c>
    </row>
    <row r="1475" spans="2:8" x14ac:dyDescent="0.45">
      <c r="B1475" s="1">
        <v>37764</v>
      </c>
      <c r="C1475" s="99">
        <v>11.469495</v>
      </c>
      <c r="D1475">
        <f t="shared" si="52"/>
        <v>-0.76540319577869154</v>
      </c>
      <c r="E1475">
        <v>1.457944980127257E-2</v>
      </c>
      <c r="G1475">
        <v>1468</v>
      </c>
      <c r="H1475">
        <f t="shared" ca="1" si="53"/>
        <v>-1.0959540333647672E-4</v>
      </c>
    </row>
    <row r="1476" spans="2:8" x14ac:dyDescent="0.45">
      <c r="B1476" s="1">
        <v>38560</v>
      </c>
      <c r="C1476" s="99">
        <v>48.890244000000003</v>
      </c>
      <c r="D1476">
        <f t="shared" si="52"/>
        <v>-0.91807004749411569</v>
      </c>
      <c r="E1476">
        <v>1.4526919576928865E-2</v>
      </c>
      <c r="G1476">
        <v>1469</v>
      </c>
      <c r="H1476">
        <f t="shared" ca="1" si="53"/>
        <v>3.517791978569413E-2</v>
      </c>
    </row>
    <row r="1477" spans="2:8" x14ac:dyDescent="0.45">
      <c r="B1477" s="1">
        <v>41809</v>
      </c>
      <c r="C1477" s="99">
        <v>596.73223900000005</v>
      </c>
      <c r="D1477">
        <f t="shared" si="52"/>
        <v>0.40247764574465617</v>
      </c>
      <c r="E1477">
        <v>1.4525974059270252E-2</v>
      </c>
      <c r="G1477">
        <v>1470</v>
      </c>
      <c r="H1477">
        <f t="shared" ca="1" si="53"/>
        <v>2.5480342902683036E-3</v>
      </c>
    </row>
    <row r="1478" spans="2:8" x14ac:dyDescent="0.45">
      <c r="B1478" s="1">
        <v>43479</v>
      </c>
      <c r="C1478" s="99">
        <v>425.48431399999998</v>
      </c>
      <c r="D1478">
        <f t="shared" si="52"/>
        <v>3.5893614184274947</v>
      </c>
      <c r="E1478">
        <v>1.4514065994286396E-2</v>
      </c>
      <c r="G1478">
        <v>1471</v>
      </c>
      <c r="H1478">
        <f t="shared" ca="1" si="53"/>
        <v>-4.2560162576332897E-2</v>
      </c>
    </row>
    <row r="1479" spans="2:8" x14ac:dyDescent="0.45">
      <c r="B1479" s="1">
        <v>39892</v>
      </c>
      <c r="C1479" s="99">
        <v>92.711005999999998</v>
      </c>
      <c r="D1479">
        <f t="shared" si="52"/>
        <v>4.0099022724767064E-2</v>
      </c>
      <c r="E1479">
        <v>1.4486959508556385E-2</v>
      </c>
      <c r="G1479">
        <v>1472</v>
      </c>
      <c r="H1479">
        <f t="shared" ca="1" si="53"/>
        <v>-1.963698952883209E-2</v>
      </c>
    </row>
    <row r="1480" spans="2:8" x14ac:dyDescent="0.45">
      <c r="B1480" s="1">
        <v>39217</v>
      </c>
      <c r="C1480" s="99">
        <v>89.136711000000005</v>
      </c>
      <c r="D1480">
        <f t="shared" ref="D1480:D1543" si="54">C1480/C1481-1</f>
        <v>-0.85090415456484569</v>
      </c>
      <c r="E1480">
        <v>1.4453225556201099E-2</v>
      </c>
      <c r="G1480">
        <v>1473</v>
      </c>
      <c r="H1480">
        <f t="shared" ca="1" si="53"/>
        <v>-3.8773734531862288E-2</v>
      </c>
    </row>
    <row r="1481" spans="2:8" x14ac:dyDescent="0.45">
      <c r="B1481" s="1">
        <v>43333</v>
      </c>
      <c r="C1481" s="99">
        <v>597.848389</v>
      </c>
      <c r="D1481">
        <f t="shared" si="54"/>
        <v>6.5282940332281925</v>
      </c>
      <c r="E1481">
        <v>1.4448973876625582E-2</v>
      </c>
      <c r="G1481">
        <v>1474</v>
      </c>
      <c r="H1481">
        <f t="shared" ref="H1481:H1544" ca="1" si="55">_xlfn.NORM.INV(RAND(),N$10,N$11)</f>
        <v>1.4388583619832628E-2</v>
      </c>
    </row>
    <row r="1482" spans="2:8" x14ac:dyDescent="0.45">
      <c r="B1482" s="1">
        <v>39143</v>
      </c>
      <c r="C1482" s="99">
        <v>79.413527999999999</v>
      </c>
      <c r="D1482">
        <f t="shared" si="54"/>
        <v>-0.19421947510271631</v>
      </c>
      <c r="E1482">
        <v>1.4446229897793872E-2</v>
      </c>
      <c r="G1482">
        <v>1475</v>
      </c>
      <c r="H1482">
        <f t="shared" ca="1" si="55"/>
        <v>8.8780123802857849E-3</v>
      </c>
    </row>
    <row r="1483" spans="2:8" x14ac:dyDescent="0.45">
      <c r="B1483" s="1">
        <v>39492</v>
      </c>
      <c r="C1483" s="99">
        <v>98.554787000000005</v>
      </c>
      <c r="D1483">
        <f t="shared" si="54"/>
        <v>-0.89085683365961221</v>
      </c>
      <c r="E1483">
        <v>1.4442917141259892E-2</v>
      </c>
      <c r="G1483">
        <v>1476</v>
      </c>
      <c r="H1483">
        <f t="shared" ca="1" si="55"/>
        <v>-1.7056086575481088E-2</v>
      </c>
    </row>
    <row r="1484" spans="2:8" x14ac:dyDescent="0.45">
      <c r="B1484" s="1">
        <v>44827</v>
      </c>
      <c r="C1484" s="99">
        <v>902.98632799999996</v>
      </c>
      <c r="D1484">
        <f t="shared" si="54"/>
        <v>103.56875424418921</v>
      </c>
      <c r="E1484">
        <v>1.4427268239397995E-2</v>
      </c>
      <c r="G1484">
        <v>1477</v>
      </c>
      <c r="H1484">
        <f t="shared" ca="1" si="55"/>
        <v>-1.1203438617386617E-2</v>
      </c>
    </row>
    <row r="1485" spans="2:8" x14ac:dyDescent="0.45">
      <c r="B1485" s="1">
        <v>36677</v>
      </c>
      <c r="C1485" s="99">
        <v>8.6353360000000006</v>
      </c>
      <c r="D1485">
        <f t="shared" si="54"/>
        <v>-0.98915701705939796</v>
      </c>
      <c r="E1485">
        <v>1.4406955072037153E-2</v>
      </c>
      <c r="G1485">
        <v>1478</v>
      </c>
      <c r="H1485">
        <f t="shared" ca="1" si="55"/>
        <v>-6.0674667824844892E-3</v>
      </c>
    </row>
    <row r="1486" spans="2:8" x14ac:dyDescent="0.45">
      <c r="B1486" s="1">
        <v>42173</v>
      </c>
      <c r="C1486" s="99">
        <v>796.39855999999997</v>
      </c>
      <c r="D1486">
        <f t="shared" si="54"/>
        <v>472.57375193110687</v>
      </c>
      <c r="E1486">
        <v>1.439749811524127E-2</v>
      </c>
      <c r="G1486">
        <v>1479</v>
      </c>
      <c r="H1486">
        <f t="shared" ca="1" si="55"/>
        <v>2.5079389412305697E-2</v>
      </c>
    </row>
    <row r="1487" spans="2:8" x14ac:dyDescent="0.45">
      <c r="B1487" s="1">
        <v>35241</v>
      </c>
      <c r="C1487" s="99">
        <v>1.681678</v>
      </c>
      <c r="D1487">
        <f t="shared" si="54"/>
        <v>-0.99648261612083022</v>
      </c>
      <c r="E1487">
        <v>1.439118842817666E-2</v>
      </c>
      <c r="G1487">
        <v>1480</v>
      </c>
      <c r="H1487">
        <f t="shared" ca="1" si="55"/>
        <v>3.0886792109085629E-2</v>
      </c>
    </row>
    <row r="1488" spans="2:8" x14ac:dyDescent="0.45">
      <c r="B1488" s="1">
        <v>42893</v>
      </c>
      <c r="C1488" s="99">
        <v>478.10476699999998</v>
      </c>
      <c r="D1488">
        <f t="shared" si="54"/>
        <v>-0.51151035594105609</v>
      </c>
      <c r="E1488">
        <v>1.4376445773033542E-2</v>
      </c>
      <c r="G1488">
        <v>1481</v>
      </c>
      <c r="H1488">
        <f t="shared" ca="1" si="55"/>
        <v>-1.0189033473704005E-2</v>
      </c>
    </row>
    <row r="1489" spans="2:8" x14ac:dyDescent="0.45">
      <c r="B1489" s="1">
        <v>42088</v>
      </c>
      <c r="C1489" s="99">
        <v>978.74084500000004</v>
      </c>
      <c r="D1489">
        <f t="shared" si="54"/>
        <v>0.7719121737356196</v>
      </c>
      <c r="E1489">
        <v>1.4366378165284521E-2</v>
      </c>
      <c r="G1489">
        <v>1482</v>
      </c>
      <c r="H1489">
        <f t="shared" ca="1" si="55"/>
        <v>-4.9167537772123002E-2</v>
      </c>
    </row>
    <row r="1490" spans="2:8" x14ac:dyDescent="0.45">
      <c r="B1490" s="1">
        <v>44179</v>
      </c>
      <c r="C1490" s="99">
        <v>552.36419699999999</v>
      </c>
      <c r="D1490">
        <f t="shared" si="54"/>
        <v>28.910059160126981</v>
      </c>
      <c r="E1490">
        <v>1.4346095453340979E-2</v>
      </c>
      <c r="G1490">
        <v>1483</v>
      </c>
      <c r="H1490">
        <f t="shared" ca="1" si="55"/>
        <v>-3.6424271563710031E-2</v>
      </c>
    </row>
    <row r="1491" spans="2:8" x14ac:dyDescent="0.45">
      <c r="B1491" s="1">
        <v>37889</v>
      </c>
      <c r="C1491" s="99">
        <v>18.467506</v>
      </c>
      <c r="D1491">
        <f t="shared" si="54"/>
        <v>0.55815346619109718</v>
      </c>
      <c r="E1491">
        <v>1.4345396043321079E-2</v>
      </c>
      <c r="G1491">
        <v>1484</v>
      </c>
      <c r="H1491">
        <f t="shared" ca="1" si="55"/>
        <v>-3.3149641918933395E-2</v>
      </c>
    </row>
    <row r="1492" spans="2:8" x14ac:dyDescent="0.45">
      <c r="B1492" s="1">
        <v>37041</v>
      </c>
      <c r="C1492" s="99">
        <v>11.852174</v>
      </c>
      <c r="D1492">
        <f t="shared" si="54"/>
        <v>-0.99096862898749161</v>
      </c>
      <c r="E1492">
        <v>1.4327377827635823E-2</v>
      </c>
      <c r="G1492">
        <v>1485</v>
      </c>
      <c r="H1492">
        <f t="shared" ca="1" si="55"/>
        <v>-3.0806324246168263E-3</v>
      </c>
    </row>
    <row r="1493" spans="2:8" x14ac:dyDescent="0.45">
      <c r="B1493" s="1">
        <v>45300</v>
      </c>
      <c r="C1493" s="99">
        <v>1312.333862</v>
      </c>
      <c r="D1493">
        <f t="shared" si="54"/>
        <v>1.3203550810190667</v>
      </c>
      <c r="E1493">
        <v>1.4326246936130493E-2</v>
      </c>
      <c r="G1493">
        <v>1486</v>
      </c>
      <c r="H1493">
        <f t="shared" ca="1" si="55"/>
        <v>5.1868698208708437E-2</v>
      </c>
    </row>
    <row r="1494" spans="2:8" x14ac:dyDescent="0.45">
      <c r="B1494" s="1">
        <v>41800</v>
      </c>
      <c r="C1494" s="99">
        <v>565.57458499999996</v>
      </c>
      <c r="D1494">
        <f t="shared" si="54"/>
        <v>0.68570494068491517</v>
      </c>
      <c r="E1494">
        <v>1.4323872301438501E-2</v>
      </c>
      <c r="G1494">
        <v>1487</v>
      </c>
      <c r="H1494">
        <f t="shared" ca="1" si="55"/>
        <v>1.4982242205479815E-2</v>
      </c>
    </row>
    <row r="1495" spans="2:8" x14ac:dyDescent="0.45">
      <c r="B1495" s="1">
        <v>41255</v>
      </c>
      <c r="C1495" s="99">
        <v>335.51220699999999</v>
      </c>
      <c r="D1495">
        <f t="shared" si="54"/>
        <v>240.92934117574103</v>
      </c>
      <c r="E1495">
        <v>1.4323522839752911E-2</v>
      </c>
      <c r="G1495">
        <v>1488</v>
      </c>
      <c r="H1495">
        <f t="shared" ca="1" si="55"/>
        <v>-8.2796089004659127E-3</v>
      </c>
    </row>
    <row r="1496" spans="2:8" x14ac:dyDescent="0.45">
      <c r="B1496" s="1">
        <v>35422</v>
      </c>
      <c r="C1496" s="99">
        <v>1.386819</v>
      </c>
      <c r="D1496">
        <f t="shared" si="54"/>
        <v>-0.99906486608905709</v>
      </c>
      <c r="E1496">
        <v>1.4317864490803744E-2</v>
      </c>
      <c r="G1496">
        <v>1489</v>
      </c>
      <c r="H1496">
        <f t="shared" ca="1" si="55"/>
        <v>3.5286087952628671E-2</v>
      </c>
    </row>
    <row r="1497" spans="2:8" x14ac:dyDescent="0.45">
      <c r="B1497" s="1">
        <v>45329</v>
      </c>
      <c r="C1497" s="99">
        <v>1483.0164789999999</v>
      </c>
      <c r="D1497">
        <f t="shared" si="54"/>
        <v>1.6118788313595571</v>
      </c>
      <c r="E1497">
        <v>1.4304101926670976E-2</v>
      </c>
      <c r="G1497">
        <v>1490</v>
      </c>
      <c r="H1497">
        <f t="shared" ca="1" si="55"/>
        <v>7.9517255724908861E-3</v>
      </c>
    </row>
    <row r="1498" spans="2:8" x14ac:dyDescent="0.45">
      <c r="B1498" s="1">
        <v>44196</v>
      </c>
      <c r="C1498" s="99">
        <v>567.79681400000004</v>
      </c>
      <c r="D1498">
        <f t="shared" si="54"/>
        <v>0.73022964838028881</v>
      </c>
      <c r="E1498">
        <v>1.429797677965583E-2</v>
      </c>
      <c r="G1498">
        <v>1491</v>
      </c>
      <c r="H1498">
        <f t="shared" ca="1" si="55"/>
        <v>1.97655125304214E-2</v>
      </c>
    </row>
    <row r="1499" spans="2:8" x14ac:dyDescent="0.45">
      <c r="B1499" s="1">
        <v>41242</v>
      </c>
      <c r="C1499" s="99">
        <v>328.162689</v>
      </c>
      <c r="D1499">
        <f t="shared" si="54"/>
        <v>-0.58975313258251894</v>
      </c>
      <c r="E1499">
        <v>1.4286574191560319E-2</v>
      </c>
      <c r="G1499">
        <v>1492</v>
      </c>
      <c r="H1499">
        <f t="shared" ca="1" si="55"/>
        <v>-1.64600755344602E-3</v>
      </c>
    </row>
    <row r="1500" spans="2:8" x14ac:dyDescent="0.45">
      <c r="B1500" s="1">
        <v>44496</v>
      </c>
      <c r="C1500" s="99">
        <v>799.91516100000001</v>
      </c>
      <c r="D1500">
        <f t="shared" si="54"/>
        <v>0.11497796263223381</v>
      </c>
      <c r="E1500">
        <v>1.4259350164850471E-2</v>
      </c>
      <c r="G1500">
        <v>1493</v>
      </c>
      <c r="H1500">
        <f t="shared" ca="1" si="55"/>
        <v>-2.8979003324190702E-2</v>
      </c>
    </row>
    <row r="1501" spans="2:8" x14ac:dyDescent="0.45">
      <c r="B1501" s="1">
        <v>42352</v>
      </c>
      <c r="C1501" s="99">
        <v>717.42687999999998</v>
      </c>
      <c r="D1501">
        <f t="shared" si="54"/>
        <v>2.7143319579015768</v>
      </c>
      <c r="E1501">
        <v>1.4251771771302657E-2</v>
      </c>
      <c r="G1501">
        <v>1494</v>
      </c>
      <c r="H1501">
        <f t="shared" ca="1" si="55"/>
        <v>1.885365075271463E-2</v>
      </c>
    </row>
    <row r="1502" spans="2:8" x14ac:dyDescent="0.45">
      <c r="B1502" s="1">
        <v>40602</v>
      </c>
      <c r="C1502" s="99">
        <v>193.15098599999999</v>
      </c>
      <c r="D1502">
        <f t="shared" si="54"/>
        <v>4.7706347089163605</v>
      </c>
      <c r="E1502">
        <v>1.4249835507527564E-2</v>
      </c>
      <c r="G1502">
        <v>1495</v>
      </c>
      <c r="H1502">
        <f t="shared" ca="1" si="55"/>
        <v>-2.2865314423619113E-2</v>
      </c>
    </row>
    <row r="1503" spans="2:8" x14ac:dyDescent="0.45">
      <c r="B1503" s="1">
        <v>38254</v>
      </c>
      <c r="C1503" s="99">
        <v>33.471359</v>
      </c>
      <c r="D1503">
        <f t="shared" si="54"/>
        <v>-0.97867011706052076</v>
      </c>
      <c r="E1503">
        <v>1.4245740886279501E-2</v>
      </c>
      <c r="G1503">
        <v>1496</v>
      </c>
      <c r="H1503">
        <f t="shared" ca="1" si="55"/>
        <v>-1.6981320977542465E-2</v>
      </c>
    </row>
    <row r="1504" spans="2:8" x14ac:dyDescent="0.45">
      <c r="B1504" s="1">
        <v>45356</v>
      </c>
      <c r="C1504" s="99">
        <v>1569.223755</v>
      </c>
      <c r="D1504">
        <f t="shared" si="54"/>
        <v>2.1473252963564446</v>
      </c>
      <c r="E1504">
        <v>1.4238701094629436E-2</v>
      </c>
      <c r="G1504">
        <v>1497</v>
      </c>
      <c r="H1504">
        <f t="shared" ca="1" si="55"/>
        <v>-1.7919057037604699E-2</v>
      </c>
    </row>
    <row r="1505" spans="2:8" x14ac:dyDescent="0.45">
      <c r="B1505" s="1">
        <v>44159</v>
      </c>
      <c r="C1505" s="99">
        <v>498.58963</v>
      </c>
      <c r="D1505">
        <f t="shared" si="54"/>
        <v>-0.36342237957181001</v>
      </c>
      <c r="E1505">
        <v>1.4234355129519649E-2</v>
      </c>
      <c r="G1505">
        <v>1498</v>
      </c>
      <c r="H1505">
        <f t="shared" ca="1" si="55"/>
        <v>5.0089508427769623E-2</v>
      </c>
    </row>
    <row r="1506" spans="2:8" x14ac:dyDescent="0.45">
      <c r="B1506" s="1">
        <v>42221</v>
      </c>
      <c r="C1506" s="99">
        <v>783.23461899999995</v>
      </c>
      <c r="D1506">
        <f t="shared" si="54"/>
        <v>71.440731219493017</v>
      </c>
      <c r="E1506">
        <v>1.4215196924459272E-2</v>
      </c>
      <c r="G1506">
        <v>1499</v>
      </c>
      <c r="H1506">
        <f t="shared" ca="1" si="55"/>
        <v>6.6310120693697752E-2</v>
      </c>
    </row>
    <row r="1507" spans="2:8" x14ac:dyDescent="0.45">
      <c r="B1507" s="1">
        <v>37417</v>
      </c>
      <c r="C1507" s="99">
        <v>10.812075</v>
      </c>
      <c r="D1507">
        <f t="shared" si="54"/>
        <v>5.8665970189065098</v>
      </c>
      <c r="E1507">
        <v>1.4202393320943862E-2</v>
      </c>
      <c r="G1507">
        <v>1500</v>
      </c>
      <c r="H1507">
        <f t="shared" ca="1" si="55"/>
        <v>2.7470651484125086E-2</v>
      </c>
    </row>
    <row r="1508" spans="2:8" x14ac:dyDescent="0.45">
      <c r="B1508" s="1">
        <v>35646</v>
      </c>
      <c r="C1508" s="99">
        <v>1.5745899999999999</v>
      </c>
      <c r="D1508">
        <f t="shared" si="54"/>
        <v>-0.93871326066089911</v>
      </c>
      <c r="E1508">
        <v>1.419991961580469E-2</v>
      </c>
      <c r="G1508">
        <v>1501</v>
      </c>
      <c r="H1508">
        <f t="shared" ca="1" si="55"/>
        <v>-1.0172758718490707E-2</v>
      </c>
    </row>
    <row r="1509" spans="2:8" x14ac:dyDescent="0.45">
      <c r="B1509" s="1">
        <v>38030</v>
      </c>
      <c r="C1509" s="99">
        <v>25.692181000000001</v>
      </c>
      <c r="D1509">
        <f t="shared" si="54"/>
        <v>-0.80246491783741758</v>
      </c>
      <c r="E1509">
        <v>1.4196319423325443E-2</v>
      </c>
      <c r="G1509">
        <v>1502</v>
      </c>
      <c r="H1509">
        <f t="shared" ca="1" si="55"/>
        <v>4.7407812990122103E-3</v>
      </c>
    </row>
    <row r="1510" spans="2:8" x14ac:dyDescent="0.45">
      <c r="B1510" s="1">
        <v>39653</v>
      </c>
      <c r="C1510" s="99">
        <v>130.06388899999999</v>
      </c>
      <c r="D1510">
        <f t="shared" si="54"/>
        <v>-0.81003767678871608</v>
      </c>
      <c r="E1510">
        <v>1.4196232931186659E-2</v>
      </c>
      <c r="G1510">
        <v>1503</v>
      </c>
      <c r="H1510">
        <f t="shared" ca="1" si="55"/>
        <v>-5.2964567813373088E-2</v>
      </c>
    </row>
    <row r="1511" spans="2:8" x14ac:dyDescent="0.45">
      <c r="B1511" s="1">
        <v>44327</v>
      </c>
      <c r="C1511" s="99">
        <v>684.68255599999998</v>
      </c>
      <c r="D1511">
        <f t="shared" si="54"/>
        <v>-0.31568386860003561</v>
      </c>
      <c r="E1511">
        <v>1.4179276284885578E-2</v>
      </c>
      <c r="G1511">
        <v>1504</v>
      </c>
      <c r="H1511">
        <f t="shared" ca="1" si="55"/>
        <v>-2.4519154115960985E-2</v>
      </c>
    </row>
    <row r="1512" spans="2:8" x14ac:dyDescent="0.45">
      <c r="B1512" s="1">
        <v>44965</v>
      </c>
      <c r="C1512" s="99">
        <v>1000.5354610000001</v>
      </c>
      <c r="D1512">
        <f t="shared" si="54"/>
        <v>69.127547780890481</v>
      </c>
      <c r="E1512">
        <v>1.4115534861335988E-2</v>
      </c>
      <c r="G1512">
        <v>1505</v>
      </c>
      <c r="H1512">
        <f t="shared" ca="1" si="55"/>
        <v>-1.2426187643116801E-2</v>
      </c>
    </row>
    <row r="1513" spans="2:8" x14ac:dyDescent="0.45">
      <c r="B1513" s="1">
        <v>37813</v>
      </c>
      <c r="C1513" s="99">
        <v>14.267367</v>
      </c>
      <c r="D1513">
        <f t="shared" si="54"/>
        <v>-0.97169401341442285</v>
      </c>
      <c r="E1513">
        <v>1.4114501506987898E-2</v>
      </c>
      <c r="G1513">
        <v>1506</v>
      </c>
      <c r="H1513">
        <f t="shared" ca="1" si="55"/>
        <v>-5.7056279039538593E-3</v>
      </c>
    </row>
    <row r="1514" spans="2:8" x14ac:dyDescent="0.45">
      <c r="B1514" s="1">
        <v>43262</v>
      </c>
      <c r="C1514" s="99">
        <v>504.04061899999999</v>
      </c>
      <c r="D1514">
        <f t="shared" si="54"/>
        <v>-0.39730351335461334</v>
      </c>
      <c r="E1514">
        <v>1.4103281431504966E-2</v>
      </c>
      <c r="G1514">
        <v>1507</v>
      </c>
      <c r="H1514">
        <f t="shared" ca="1" si="55"/>
        <v>5.4780033528745949E-2</v>
      </c>
    </row>
    <row r="1515" spans="2:8" x14ac:dyDescent="0.45">
      <c r="B1515" s="1">
        <v>42247</v>
      </c>
      <c r="C1515" s="99">
        <v>836.30920400000002</v>
      </c>
      <c r="D1515">
        <f t="shared" si="54"/>
        <v>79.17444763116977</v>
      </c>
      <c r="E1515">
        <v>1.4101333096894209E-2</v>
      </c>
      <c r="G1515">
        <v>1508</v>
      </c>
      <c r="H1515">
        <f t="shared" ca="1" si="55"/>
        <v>-1.4799497586969294E-2</v>
      </c>
    </row>
    <row r="1516" spans="2:8" x14ac:dyDescent="0.45">
      <c r="B1516" s="1">
        <v>36845</v>
      </c>
      <c r="C1516" s="99">
        <v>10.431119000000001</v>
      </c>
      <c r="D1516">
        <f t="shared" si="54"/>
        <v>-1.0674464586182264E-2</v>
      </c>
      <c r="E1516">
        <v>1.4099033695488927E-2</v>
      </c>
      <c r="G1516">
        <v>1509</v>
      </c>
      <c r="H1516">
        <f t="shared" ca="1" si="55"/>
        <v>3.7371169156811025E-2</v>
      </c>
    </row>
    <row r="1517" spans="2:8" x14ac:dyDescent="0.45">
      <c r="B1517" s="1">
        <v>37162</v>
      </c>
      <c r="C1517" s="99">
        <v>10.543666999999999</v>
      </c>
      <c r="D1517">
        <f t="shared" si="54"/>
        <v>-0.97903304808986324</v>
      </c>
      <c r="E1517">
        <v>1.4089889058293892E-2</v>
      </c>
      <c r="G1517">
        <v>1510</v>
      </c>
      <c r="H1517">
        <f t="shared" ca="1" si="55"/>
        <v>-1.461583230387831E-2</v>
      </c>
    </row>
    <row r="1518" spans="2:8" x14ac:dyDescent="0.45">
      <c r="B1518" s="1">
        <v>43425</v>
      </c>
      <c r="C1518" s="99">
        <v>502.87075800000002</v>
      </c>
      <c r="D1518">
        <f t="shared" si="54"/>
        <v>4.4731169004941238</v>
      </c>
      <c r="E1518">
        <v>1.4083191942778628E-2</v>
      </c>
      <c r="G1518">
        <v>1511</v>
      </c>
      <c r="H1518">
        <f t="shared" ca="1" si="55"/>
        <v>4.0976397840982344E-2</v>
      </c>
    </row>
    <row r="1519" spans="2:8" x14ac:dyDescent="0.45">
      <c r="B1519" s="1">
        <v>39189</v>
      </c>
      <c r="C1519" s="99">
        <v>91.880142000000006</v>
      </c>
      <c r="D1519">
        <f t="shared" si="54"/>
        <v>-0.88234904172917594</v>
      </c>
      <c r="E1519">
        <v>1.4076078236135547E-2</v>
      </c>
      <c r="G1519">
        <v>1512</v>
      </c>
      <c r="H1519">
        <f t="shared" ca="1" si="55"/>
        <v>-1.3274356819894903E-2</v>
      </c>
    </row>
    <row r="1520" spans="2:8" x14ac:dyDescent="0.45">
      <c r="B1520" s="1">
        <v>41982</v>
      </c>
      <c r="C1520" s="99">
        <v>780.95532200000002</v>
      </c>
      <c r="D1520">
        <f t="shared" si="54"/>
        <v>5.3728462148232126</v>
      </c>
      <c r="E1520">
        <v>1.4073679456757526E-2</v>
      </c>
      <c r="G1520">
        <v>1513</v>
      </c>
      <c r="H1520">
        <f t="shared" ca="1" si="55"/>
        <v>-3.4036495948133482E-3</v>
      </c>
    </row>
    <row r="1521" spans="2:8" x14ac:dyDescent="0.45">
      <c r="B1521" s="1">
        <v>39729</v>
      </c>
      <c r="C1521" s="99">
        <v>122.544197</v>
      </c>
      <c r="D1521">
        <f t="shared" si="54"/>
        <v>-0.85236000455771976</v>
      </c>
      <c r="E1521">
        <v>1.4027020238347676E-2</v>
      </c>
      <c r="G1521">
        <v>1514</v>
      </c>
      <c r="H1521">
        <f t="shared" ca="1" si="55"/>
        <v>-4.2598174778826856E-3</v>
      </c>
    </row>
    <row r="1522" spans="2:8" x14ac:dyDescent="0.45">
      <c r="B1522" s="1">
        <v>44749</v>
      </c>
      <c r="C1522" s="99">
        <v>830.02032499999996</v>
      </c>
      <c r="D1522">
        <f t="shared" si="54"/>
        <v>3.22444320758943</v>
      </c>
      <c r="E1522">
        <v>1.4026605923448177E-2</v>
      </c>
      <c r="G1522">
        <v>1515</v>
      </c>
      <c r="H1522">
        <f t="shared" ca="1" si="55"/>
        <v>-1.491248898403337E-2</v>
      </c>
    </row>
    <row r="1523" spans="2:8" x14ac:dyDescent="0.45">
      <c r="B1523" s="1">
        <v>40687</v>
      </c>
      <c r="C1523" s="99">
        <v>196.48040800000001</v>
      </c>
      <c r="D1523">
        <f t="shared" si="54"/>
        <v>-0.78465483506218359</v>
      </c>
      <c r="E1523">
        <v>1.4004823603910754E-2</v>
      </c>
      <c r="G1523">
        <v>1516</v>
      </c>
      <c r="H1523">
        <f t="shared" ca="1" si="55"/>
        <v>-1.6781826415632497E-2</v>
      </c>
    </row>
    <row r="1524" spans="2:8" x14ac:dyDescent="0.45">
      <c r="B1524" s="1">
        <v>44833</v>
      </c>
      <c r="C1524" s="99">
        <v>912.39758300000005</v>
      </c>
      <c r="D1524">
        <f t="shared" si="54"/>
        <v>21.884023167400986</v>
      </c>
      <c r="E1524">
        <v>1.4000095463405193E-2</v>
      </c>
      <c r="G1524">
        <v>1517</v>
      </c>
      <c r="H1524">
        <f t="shared" ca="1" si="55"/>
        <v>-2.8849259537690734E-2</v>
      </c>
    </row>
    <row r="1525" spans="2:8" x14ac:dyDescent="0.45">
      <c r="B1525" s="1">
        <v>38387</v>
      </c>
      <c r="C1525" s="99">
        <v>39.870505999999999</v>
      </c>
      <c r="D1525">
        <f t="shared" si="54"/>
        <v>-0.48082046618032304</v>
      </c>
      <c r="E1525">
        <v>1.3996251440513641E-2</v>
      </c>
      <c r="G1525">
        <v>1518</v>
      </c>
      <c r="H1525">
        <f t="shared" ca="1" si="55"/>
        <v>-5.9668802166003721E-3</v>
      </c>
    </row>
    <row r="1526" spans="2:8" x14ac:dyDescent="0.45">
      <c r="B1526" s="1">
        <v>38966</v>
      </c>
      <c r="C1526" s="99">
        <v>76.795219000000003</v>
      </c>
      <c r="D1526">
        <f t="shared" si="54"/>
        <v>-0.86118068607105747</v>
      </c>
      <c r="E1526">
        <v>1.3976476156132955E-2</v>
      </c>
      <c r="G1526">
        <v>1519</v>
      </c>
      <c r="H1526">
        <f t="shared" ca="1" si="55"/>
        <v>3.496337577035688E-2</v>
      </c>
    </row>
    <row r="1527" spans="2:8" x14ac:dyDescent="0.45">
      <c r="B1527" s="1">
        <v>43129</v>
      </c>
      <c r="C1527" s="99">
        <v>553.20269800000005</v>
      </c>
      <c r="D1527">
        <f t="shared" si="54"/>
        <v>48.808433664754688</v>
      </c>
      <c r="E1527">
        <v>1.3969318622118143E-2</v>
      </c>
      <c r="G1527">
        <v>1520</v>
      </c>
      <c r="H1527">
        <f t="shared" ca="1" si="55"/>
        <v>-2.4641205077430769E-2</v>
      </c>
    </row>
    <row r="1528" spans="2:8" x14ac:dyDescent="0.45">
      <c r="B1528" s="1">
        <v>36878</v>
      </c>
      <c r="C1528" s="99">
        <v>11.106607</v>
      </c>
      <c r="D1528">
        <f t="shared" si="54"/>
        <v>1.2788388364645993</v>
      </c>
      <c r="E1528">
        <v>1.3950691422533579E-2</v>
      </c>
      <c r="G1528">
        <v>1521</v>
      </c>
      <c r="H1528">
        <f t="shared" ca="1" si="55"/>
        <v>3.3194607700465312E-2</v>
      </c>
    </row>
    <row r="1529" spans="2:8" x14ac:dyDescent="0.45">
      <c r="B1529" s="1">
        <v>36390</v>
      </c>
      <c r="C1529" s="99">
        <v>4.8738010000000003</v>
      </c>
      <c r="D1529">
        <f t="shared" si="54"/>
        <v>-0.99002363204128141</v>
      </c>
      <c r="E1529">
        <v>1.3931623184823883E-2</v>
      </c>
      <c r="G1529">
        <v>1522</v>
      </c>
      <c r="H1529">
        <f t="shared" ca="1" si="55"/>
        <v>1.603042905346988E-2</v>
      </c>
    </row>
    <row r="1530" spans="2:8" x14ac:dyDescent="0.45">
      <c r="B1530" s="1">
        <v>41519</v>
      </c>
      <c r="C1530" s="99">
        <v>488.53460699999999</v>
      </c>
      <c r="D1530">
        <f t="shared" si="54"/>
        <v>3.3951219078166845</v>
      </c>
      <c r="E1530">
        <v>1.3909965146050363E-2</v>
      </c>
      <c r="G1530">
        <v>1523</v>
      </c>
      <c r="H1530">
        <f t="shared" ca="1" si="55"/>
        <v>-2.487263596150182E-2</v>
      </c>
    </row>
    <row r="1531" spans="2:8" x14ac:dyDescent="0.45">
      <c r="B1531" s="1">
        <v>40080</v>
      </c>
      <c r="C1531" s="99">
        <v>111.153824</v>
      </c>
      <c r="D1531">
        <f t="shared" si="54"/>
        <v>-0.82832268032284573</v>
      </c>
      <c r="E1531">
        <v>1.3909955542649843E-2</v>
      </c>
      <c r="G1531">
        <v>1524</v>
      </c>
      <c r="H1531">
        <f t="shared" ca="1" si="55"/>
        <v>1.1028125944824418E-2</v>
      </c>
    </row>
    <row r="1532" spans="2:8" x14ac:dyDescent="0.45">
      <c r="B1532" s="1">
        <v>42838</v>
      </c>
      <c r="C1532" s="99">
        <v>647.45782499999996</v>
      </c>
      <c r="D1532">
        <f t="shared" si="54"/>
        <v>5.4629129506406109</v>
      </c>
      <c r="E1532">
        <v>1.3904165561569481E-2</v>
      </c>
      <c r="G1532">
        <v>1525</v>
      </c>
      <c r="H1532">
        <f t="shared" ca="1" si="55"/>
        <v>2.4483479056750079E-2</v>
      </c>
    </row>
    <row r="1533" spans="2:8" x14ac:dyDescent="0.45">
      <c r="B1533" s="1">
        <v>39829</v>
      </c>
      <c r="C1533" s="99">
        <v>100.18049600000001</v>
      </c>
      <c r="D1533">
        <f t="shared" si="54"/>
        <v>74.519748640643726</v>
      </c>
      <c r="E1533">
        <v>1.3896969004529636E-2</v>
      </c>
      <c r="G1533">
        <v>1526</v>
      </c>
      <c r="H1533">
        <f t="shared" ca="1" si="55"/>
        <v>2.6848948690712814E-2</v>
      </c>
    </row>
    <row r="1534" spans="2:8" x14ac:dyDescent="0.45">
      <c r="B1534" s="1">
        <v>35076</v>
      </c>
      <c r="C1534" s="99">
        <v>1.3265469999999999</v>
      </c>
      <c r="D1534">
        <f t="shared" si="54"/>
        <v>-0.89027011207685802</v>
      </c>
      <c r="E1534">
        <v>1.3888984427247397E-2</v>
      </c>
      <c r="G1534">
        <v>1527</v>
      </c>
      <c r="H1534">
        <f t="shared" ca="1" si="55"/>
        <v>-3.9754065016943563E-2</v>
      </c>
    </row>
    <row r="1535" spans="2:8" x14ac:dyDescent="0.45">
      <c r="B1535" s="1">
        <v>36514</v>
      </c>
      <c r="C1535" s="99">
        <v>12.089204000000001</v>
      </c>
      <c r="D1535">
        <f t="shared" si="54"/>
        <v>2.5091291280341821E-2</v>
      </c>
      <c r="E1535">
        <v>1.3874303177602521E-2</v>
      </c>
      <c r="G1535">
        <v>1528</v>
      </c>
      <c r="H1535">
        <f t="shared" ca="1" si="55"/>
        <v>9.2187936777233213E-3</v>
      </c>
    </row>
    <row r="1536" spans="2:8" x14ac:dyDescent="0.45">
      <c r="B1536" s="1">
        <v>37203</v>
      </c>
      <c r="C1536" s="99">
        <v>11.793295000000001</v>
      </c>
      <c r="D1536">
        <f t="shared" si="54"/>
        <v>-0.96618236327127061</v>
      </c>
      <c r="E1536">
        <v>1.3861782278521195E-2</v>
      </c>
      <c r="G1536">
        <v>1529</v>
      </c>
      <c r="H1536">
        <f t="shared" ca="1" si="55"/>
        <v>-3.3062407247855301E-2</v>
      </c>
    </row>
    <row r="1537" spans="2:8" x14ac:dyDescent="0.45">
      <c r="B1537" s="1">
        <v>41282</v>
      </c>
      <c r="C1537" s="99">
        <v>348.73208599999998</v>
      </c>
      <c r="D1537">
        <f t="shared" si="54"/>
        <v>-0.5929568165750756</v>
      </c>
      <c r="E1537">
        <v>1.3841329777650513E-2</v>
      </c>
      <c r="G1537">
        <v>1530</v>
      </c>
      <c r="H1537">
        <f t="shared" ca="1" si="55"/>
        <v>-5.5414009695551984E-3</v>
      </c>
    </row>
    <row r="1538" spans="2:8" x14ac:dyDescent="0.45">
      <c r="B1538" s="1">
        <v>44607</v>
      </c>
      <c r="C1538" s="99">
        <v>856.74468999999999</v>
      </c>
      <c r="D1538">
        <f t="shared" si="54"/>
        <v>5.877554188338455</v>
      </c>
      <c r="E1538">
        <v>1.3817391326923945E-2</v>
      </c>
      <c r="G1538">
        <v>1531</v>
      </c>
      <c r="H1538">
        <f t="shared" ca="1" si="55"/>
        <v>2.897928431460934E-4</v>
      </c>
    </row>
    <row r="1539" spans="2:8" x14ac:dyDescent="0.45">
      <c r="B1539" s="1">
        <v>39598</v>
      </c>
      <c r="C1539" s="99">
        <v>124.571129</v>
      </c>
      <c r="D1539">
        <f t="shared" si="54"/>
        <v>68.867439275274208</v>
      </c>
      <c r="E1539">
        <v>1.3804387870344437E-2</v>
      </c>
      <c r="G1539">
        <v>1532</v>
      </c>
      <c r="H1539">
        <f t="shared" ca="1" si="55"/>
        <v>2.258942100980332E-2</v>
      </c>
    </row>
    <row r="1540" spans="2:8" x14ac:dyDescent="0.45">
      <c r="B1540" s="1">
        <v>35187</v>
      </c>
      <c r="C1540" s="99">
        <v>1.782964</v>
      </c>
      <c r="D1540">
        <f t="shared" si="54"/>
        <v>-0.99833139892738398</v>
      </c>
      <c r="E1540">
        <v>1.3776379045165932E-2</v>
      </c>
      <c r="G1540">
        <v>1533</v>
      </c>
      <c r="H1540">
        <f t="shared" ca="1" si="55"/>
        <v>-1.7383327791595043E-3</v>
      </c>
    </row>
    <row r="1541" spans="2:8" x14ac:dyDescent="0.45">
      <c r="B1541" s="1">
        <v>45126</v>
      </c>
      <c r="C1541" s="99">
        <v>1068.5382079999999</v>
      </c>
      <c r="D1541">
        <f t="shared" si="54"/>
        <v>18.373154424011204</v>
      </c>
      <c r="E1541">
        <v>1.3775049982659437E-2</v>
      </c>
      <c r="G1541">
        <v>1534</v>
      </c>
      <c r="H1541">
        <f t="shared" ca="1" si="55"/>
        <v>-8.0001054977625651E-4</v>
      </c>
    </row>
    <row r="1542" spans="2:8" x14ac:dyDescent="0.45">
      <c r="B1542" s="1">
        <v>38685</v>
      </c>
      <c r="C1542" s="99">
        <v>55.155613000000002</v>
      </c>
      <c r="D1542">
        <f t="shared" si="54"/>
        <v>-0.95558097765230743</v>
      </c>
      <c r="E1542">
        <v>1.3769559717724755E-2</v>
      </c>
      <c r="G1542">
        <v>1535</v>
      </c>
      <c r="H1542">
        <f t="shared" ca="1" si="55"/>
        <v>1.7448513609670289E-2</v>
      </c>
    </row>
    <row r="1543" spans="2:8" x14ac:dyDescent="0.45">
      <c r="B1543" s="1">
        <v>45278</v>
      </c>
      <c r="C1543" s="99">
        <v>1241.711548</v>
      </c>
      <c r="D1543">
        <f t="shared" si="54"/>
        <v>0.60799668519299366</v>
      </c>
      <c r="E1543">
        <v>1.3756737955954002E-2</v>
      </c>
      <c r="G1543">
        <v>1536</v>
      </c>
      <c r="H1543">
        <f t="shared" ca="1" si="55"/>
        <v>3.4455112626118876E-3</v>
      </c>
    </row>
    <row r="1544" spans="2:8" x14ac:dyDescent="0.45">
      <c r="B1544" s="1">
        <v>42013</v>
      </c>
      <c r="C1544" s="99">
        <v>772.21026600000005</v>
      </c>
      <c r="D1544">
        <f t="shared" ref="D1544:D1607" si="56">C1544/C1545-1</f>
        <v>8.0786799652550538</v>
      </c>
      <c r="E1544">
        <v>1.3739766773113615E-2</v>
      </c>
      <c r="G1544">
        <v>1537</v>
      </c>
      <c r="H1544">
        <f t="shared" ca="1" si="55"/>
        <v>-3.8007843016527707E-3</v>
      </c>
    </row>
    <row r="1545" spans="2:8" x14ac:dyDescent="0.45">
      <c r="B1545" s="1">
        <v>39163</v>
      </c>
      <c r="C1545" s="99">
        <v>85.057548999999995</v>
      </c>
      <c r="D1545">
        <f t="shared" si="56"/>
        <v>-0.62316445430890632</v>
      </c>
      <c r="E1545">
        <v>1.3724298947019209E-2</v>
      </c>
      <c r="G1545">
        <v>1538</v>
      </c>
      <c r="H1545">
        <f t="shared" ref="H1545:H1608" ca="1" si="57">_xlfn.NORM.INV(RAND(),N$10,N$11)</f>
        <v>2.6364193921530481E-2</v>
      </c>
    </row>
    <row r="1546" spans="2:8" x14ac:dyDescent="0.45">
      <c r="B1546" s="1">
        <v>40716</v>
      </c>
      <c r="C1546" s="99">
        <v>225.71530200000001</v>
      </c>
      <c r="D1546">
        <f t="shared" si="56"/>
        <v>9.8313315809424706E-2</v>
      </c>
      <c r="E1546">
        <v>1.3723825674838208E-2</v>
      </c>
      <c r="G1546">
        <v>1539</v>
      </c>
      <c r="H1546">
        <f t="shared" ca="1" si="57"/>
        <v>2.7686926185712956E-2</v>
      </c>
    </row>
    <row r="1547" spans="2:8" x14ac:dyDescent="0.45">
      <c r="B1547" s="1">
        <v>40624</v>
      </c>
      <c r="C1547" s="99">
        <v>205.51084900000001</v>
      </c>
      <c r="D1547">
        <f t="shared" si="56"/>
        <v>7.3325821836091958</v>
      </c>
      <c r="E1547">
        <v>1.3723133284853084E-2</v>
      </c>
      <c r="G1547">
        <v>1540</v>
      </c>
      <c r="H1547">
        <f t="shared" ca="1" si="57"/>
        <v>-4.1985707725748826E-2</v>
      </c>
    </row>
    <row r="1548" spans="2:8" x14ac:dyDescent="0.45">
      <c r="B1548" s="1">
        <v>37999</v>
      </c>
      <c r="C1548" s="99">
        <v>24.663525</v>
      </c>
      <c r="D1548">
        <f t="shared" si="56"/>
        <v>1.2096554953158591</v>
      </c>
      <c r="E1548">
        <v>1.370775973627647E-2</v>
      </c>
      <c r="G1548">
        <v>1541</v>
      </c>
      <c r="H1548">
        <f t="shared" ca="1" si="57"/>
        <v>5.2387053214003599E-4</v>
      </c>
    </row>
    <row r="1549" spans="2:8" x14ac:dyDescent="0.45">
      <c r="B1549" s="1">
        <v>37680</v>
      </c>
      <c r="C1549" s="99">
        <v>11.161706000000001</v>
      </c>
      <c r="D1549">
        <f t="shared" si="56"/>
        <v>-0.98669967204998255</v>
      </c>
      <c r="E1549">
        <v>1.3706191835463288E-2</v>
      </c>
      <c r="G1549">
        <v>1542</v>
      </c>
      <c r="H1549">
        <f t="shared" ca="1" si="57"/>
        <v>1.6401276578785574E-2</v>
      </c>
    </row>
    <row r="1550" spans="2:8" x14ac:dyDescent="0.45">
      <c r="B1550" s="1">
        <v>44721</v>
      </c>
      <c r="C1550" s="99">
        <v>839.20532200000002</v>
      </c>
      <c r="D1550">
        <f t="shared" si="56"/>
        <v>2.2232333751193649</v>
      </c>
      <c r="E1550">
        <v>1.369141135286478E-2</v>
      </c>
      <c r="G1550">
        <v>1543</v>
      </c>
      <c r="H1550">
        <f t="shared" ca="1" si="57"/>
        <v>2.2396212967200114E-2</v>
      </c>
    </row>
    <row r="1551" spans="2:8" x14ac:dyDescent="0.45">
      <c r="B1551" s="1">
        <v>41009</v>
      </c>
      <c r="C1551" s="99">
        <v>260.36132800000001</v>
      </c>
      <c r="D1551">
        <f t="shared" si="56"/>
        <v>-0.55059546306616314</v>
      </c>
      <c r="E1551">
        <v>1.3681429148035829E-2</v>
      </c>
      <c r="G1551">
        <v>1544</v>
      </c>
      <c r="H1551">
        <f t="shared" ca="1" si="57"/>
        <v>3.7521728366258479E-2</v>
      </c>
    </row>
    <row r="1552" spans="2:8" x14ac:dyDescent="0.45">
      <c r="B1552" s="1">
        <v>44200</v>
      </c>
      <c r="C1552" s="99">
        <v>579.347351</v>
      </c>
      <c r="D1552">
        <f t="shared" si="56"/>
        <v>0.20562220821408217</v>
      </c>
      <c r="E1552">
        <v>1.3668683517012337E-2</v>
      </c>
      <c r="G1552">
        <v>1545</v>
      </c>
      <c r="H1552">
        <f t="shared" ca="1" si="57"/>
        <v>4.2285417100631398E-2</v>
      </c>
    </row>
    <row r="1553" spans="2:8" x14ac:dyDescent="0.45">
      <c r="B1553" s="1">
        <v>41521</v>
      </c>
      <c r="C1553" s="99">
        <v>480.53805499999999</v>
      </c>
      <c r="D1553">
        <f t="shared" si="56"/>
        <v>4.6183702389658743E-2</v>
      </c>
      <c r="E1553">
        <v>1.3650636981406228E-2</v>
      </c>
      <c r="G1553">
        <v>1546</v>
      </c>
      <c r="H1553">
        <f t="shared" ca="1" si="57"/>
        <v>1.5711928989361951E-3</v>
      </c>
    </row>
    <row r="1554" spans="2:8" x14ac:dyDescent="0.45">
      <c r="B1554" s="1">
        <v>43994</v>
      </c>
      <c r="C1554" s="99">
        <v>459.32473800000002</v>
      </c>
      <c r="D1554">
        <f t="shared" si="56"/>
        <v>-0.43092150678675467</v>
      </c>
      <c r="E1554">
        <v>1.3617669031818602E-2</v>
      </c>
      <c r="G1554">
        <v>1547</v>
      </c>
      <c r="H1554">
        <f t="shared" ca="1" si="57"/>
        <v>1.292507087051685E-2</v>
      </c>
    </row>
    <row r="1555" spans="2:8" x14ac:dyDescent="0.45">
      <c r="B1555" s="1">
        <v>44480</v>
      </c>
      <c r="C1555" s="99">
        <v>807.13775599999997</v>
      </c>
      <c r="D1555">
        <f t="shared" si="56"/>
        <v>0.47623394193094359</v>
      </c>
      <c r="E1555">
        <v>1.3574342862748834E-2</v>
      </c>
      <c r="G1555">
        <v>1548</v>
      </c>
      <c r="H1555">
        <f t="shared" ca="1" si="57"/>
        <v>-3.3363051293875429E-2</v>
      </c>
    </row>
    <row r="1556" spans="2:8" x14ac:dyDescent="0.45">
      <c r="B1556" s="1">
        <v>43410</v>
      </c>
      <c r="C1556" s="99">
        <v>546.754639</v>
      </c>
      <c r="D1556">
        <f t="shared" si="56"/>
        <v>-0.19611227551032129</v>
      </c>
      <c r="E1556">
        <v>1.3558652520435643E-2</v>
      </c>
      <c r="G1556">
        <v>1549</v>
      </c>
      <c r="H1556">
        <f t="shared" ca="1" si="57"/>
        <v>-1.2523142100050745E-2</v>
      </c>
    </row>
    <row r="1557" spans="2:8" x14ac:dyDescent="0.45">
      <c r="B1557" s="1">
        <v>44403</v>
      </c>
      <c r="C1557" s="99">
        <v>680.13806199999999</v>
      </c>
      <c r="D1557">
        <f t="shared" si="56"/>
        <v>427.56543653446636</v>
      </c>
      <c r="E1557">
        <v>1.3544633368400394E-2</v>
      </c>
      <c r="G1557">
        <v>1550</v>
      </c>
      <c r="H1557">
        <f t="shared" ca="1" si="57"/>
        <v>-1.8392895131827611E-2</v>
      </c>
    </row>
    <row r="1558" spans="2:8" x14ac:dyDescent="0.45">
      <c r="B1558" s="1">
        <v>35171</v>
      </c>
      <c r="C1558" s="99">
        <v>1.5870109999999999</v>
      </c>
      <c r="D1558">
        <f t="shared" si="56"/>
        <v>-0.87749284318459275</v>
      </c>
      <c r="E1558">
        <v>1.3539956955186172E-2</v>
      </c>
      <c r="G1558">
        <v>1551</v>
      </c>
      <c r="H1558">
        <f t="shared" ca="1" si="57"/>
        <v>-7.702561861372503E-3</v>
      </c>
    </row>
    <row r="1559" spans="2:8" x14ac:dyDescent="0.45">
      <c r="B1559" s="1">
        <v>37328</v>
      </c>
      <c r="C1559" s="99">
        <v>12.954435</v>
      </c>
      <c r="D1559">
        <f t="shared" si="56"/>
        <v>-0.97460850800575149</v>
      </c>
      <c r="E1559">
        <v>1.3538507615053597E-2</v>
      </c>
      <c r="G1559">
        <v>1552</v>
      </c>
      <c r="H1559">
        <f t="shared" ca="1" si="57"/>
        <v>6.7799914896385816E-2</v>
      </c>
    </row>
    <row r="1560" spans="2:8" x14ac:dyDescent="0.45">
      <c r="B1560" s="1">
        <v>44070</v>
      </c>
      <c r="C1560" s="99">
        <v>510.188019</v>
      </c>
      <c r="D1560">
        <f t="shared" si="56"/>
        <v>385.3629450907959</v>
      </c>
      <c r="E1560">
        <v>1.3519747181633734E-2</v>
      </c>
      <c r="G1560">
        <v>1553</v>
      </c>
      <c r="H1560">
        <f t="shared" ca="1" si="57"/>
        <v>-2.1723551151097129E-3</v>
      </c>
    </row>
    <row r="1561" spans="2:8" x14ac:dyDescent="0.45">
      <c r="B1561" s="1">
        <v>35080</v>
      </c>
      <c r="C1561" s="99">
        <v>1.320489</v>
      </c>
      <c r="D1561">
        <f t="shared" si="56"/>
        <v>-0.99838942434501043</v>
      </c>
      <c r="E1561">
        <v>1.3481993947455084E-2</v>
      </c>
      <c r="G1561">
        <v>1554</v>
      </c>
      <c r="H1561">
        <f t="shared" ca="1" si="57"/>
        <v>-1.7197438246842684E-2</v>
      </c>
    </row>
    <row r="1562" spans="2:8" x14ac:dyDescent="0.45">
      <c r="B1562" s="1">
        <v>44561</v>
      </c>
      <c r="C1562" s="99">
        <v>819.88635299999999</v>
      </c>
      <c r="D1562">
        <f t="shared" si="56"/>
        <v>0.39107190474329379</v>
      </c>
      <c r="E1562">
        <v>1.3481864492099316E-2</v>
      </c>
      <c r="G1562">
        <v>1555</v>
      </c>
      <c r="H1562">
        <f t="shared" ca="1" si="57"/>
        <v>7.3878310373890095E-3</v>
      </c>
    </row>
    <row r="1563" spans="2:8" x14ac:dyDescent="0.45">
      <c r="B1563" s="1">
        <v>44252</v>
      </c>
      <c r="C1563" s="99">
        <v>589.39178500000003</v>
      </c>
      <c r="D1563">
        <f t="shared" si="56"/>
        <v>0.68665295284808381</v>
      </c>
      <c r="E1563">
        <v>1.3467499431713659E-2</v>
      </c>
      <c r="G1563">
        <v>1556</v>
      </c>
      <c r="H1563">
        <f t="shared" ca="1" si="57"/>
        <v>1.720917087733724E-2</v>
      </c>
    </row>
    <row r="1564" spans="2:8" x14ac:dyDescent="0.45">
      <c r="B1564" s="1">
        <v>43910</v>
      </c>
      <c r="C1564" s="99">
        <v>349.44461100000001</v>
      </c>
      <c r="D1564">
        <f t="shared" si="56"/>
        <v>0.30306938074219825</v>
      </c>
      <c r="E1564">
        <v>1.3457299280867252E-2</v>
      </c>
      <c r="G1564">
        <v>1557</v>
      </c>
      <c r="H1564">
        <f t="shared" ca="1" si="57"/>
        <v>8.7885609808166303E-4</v>
      </c>
    </row>
    <row r="1565" spans="2:8" x14ac:dyDescent="0.45">
      <c r="B1565" s="1">
        <v>40981</v>
      </c>
      <c r="C1565" s="99">
        <v>268.17038000000002</v>
      </c>
      <c r="D1565">
        <f t="shared" si="56"/>
        <v>-0.71752396021901577</v>
      </c>
      <c r="E1565">
        <v>1.3453968789070903E-2</v>
      </c>
      <c r="G1565">
        <v>1558</v>
      </c>
      <c r="H1565">
        <f t="shared" ca="1" si="57"/>
        <v>-6.5428808798709843E-3</v>
      </c>
    </row>
    <row r="1566" spans="2:8" x14ac:dyDescent="0.45">
      <c r="B1566" s="1">
        <v>44847</v>
      </c>
      <c r="C1566" s="99">
        <v>949.35620100000006</v>
      </c>
      <c r="D1566">
        <f t="shared" si="56"/>
        <v>20.573299689795089</v>
      </c>
      <c r="E1566">
        <v>1.3447805697271997E-2</v>
      </c>
      <c r="G1566">
        <v>1559</v>
      </c>
      <c r="H1566">
        <f t="shared" ca="1" si="57"/>
        <v>-8.6854924840863712E-3</v>
      </c>
    </row>
    <row r="1567" spans="2:8" x14ac:dyDescent="0.45">
      <c r="B1567" s="1">
        <v>38506</v>
      </c>
      <c r="C1567" s="99">
        <v>44.006073000000001</v>
      </c>
      <c r="D1567">
        <f t="shared" si="56"/>
        <v>-0.94610638637527222</v>
      </c>
      <c r="E1567">
        <v>1.341927385955799E-2</v>
      </c>
      <c r="G1567">
        <v>1560</v>
      </c>
      <c r="H1567">
        <f t="shared" ca="1" si="57"/>
        <v>1.2346192935730285E-3</v>
      </c>
    </row>
    <row r="1568" spans="2:8" x14ac:dyDescent="0.45">
      <c r="B1568" s="1">
        <v>44739</v>
      </c>
      <c r="C1568" s="99">
        <v>816.53594999999996</v>
      </c>
      <c r="D1568">
        <f t="shared" si="56"/>
        <v>2.6723023659618161</v>
      </c>
      <c r="E1568">
        <v>1.3400502805967385E-2</v>
      </c>
      <c r="G1568">
        <v>1561</v>
      </c>
      <c r="H1568">
        <f t="shared" ca="1" si="57"/>
        <v>5.5367804597532745E-2</v>
      </c>
    </row>
    <row r="1569" spans="2:8" x14ac:dyDescent="0.45">
      <c r="B1569" s="1">
        <v>40828</v>
      </c>
      <c r="C1569" s="99">
        <v>222.34986900000001</v>
      </c>
      <c r="D1569">
        <f t="shared" si="56"/>
        <v>-0.69619970238456497</v>
      </c>
      <c r="E1569">
        <v>1.3398956047601329E-2</v>
      </c>
      <c r="G1569">
        <v>1562</v>
      </c>
      <c r="H1569">
        <f t="shared" ca="1" si="57"/>
        <v>3.1769579458704705E-2</v>
      </c>
    </row>
    <row r="1570" spans="2:8" x14ac:dyDescent="0.45">
      <c r="B1570" s="1">
        <v>42354</v>
      </c>
      <c r="C1570" s="99">
        <v>731.89483600000005</v>
      </c>
      <c r="D1570">
        <f t="shared" si="56"/>
        <v>-0.13543071792389449</v>
      </c>
      <c r="E1570">
        <v>1.3376311388848094E-2</v>
      </c>
      <c r="G1570">
        <v>1563</v>
      </c>
      <c r="H1570">
        <f t="shared" ca="1" si="57"/>
        <v>2.8674606257484667E-2</v>
      </c>
    </row>
    <row r="1571" spans="2:8" x14ac:dyDescent="0.45">
      <c r="B1571" s="1">
        <v>42283</v>
      </c>
      <c r="C1571" s="99">
        <v>846.54272500000002</v>
      </c>
      <c r="D1571">
        <f t="shared" si="56"/>
        <v>5.3865799021890926E-2</v>
      </c>
      <c r="E1571">
        <v>1.3363778902983237E-2</v>
      </c>
      <c r="G1571">
        <v>1564</v>
      </c>
      <c r="H1571">
        <f t="shared" ca="1" si="57"/>
        <v>9.9306550949137835E-3</v>
      </c>
    </row>
    <row r="1572" spans="2:8" x14ac:dyDescent="0.45">
      <c r="B1572" s="1">
        <v>41877</v>
      </c>
      <c r="C1572" s="99">
        <v>803.27374299999997</v>
      </c>
      <c r="D1572">
        <f t="shared" si="56"/>
        <v>-0.47335400773693626</v>
      </c>
      <c r="E1572">
        <v>1.335620261923931E-2</v>
      </c>
      <c r="G1572">
        <v>1565</v>
      </c>
      <c r="H1572">
        <f t="shared" ca="1" si="57"/>
        <v>-1.5348644518146898E-2</v>
      </c>
    </row>
    <row r="1573" spans="2:8" x14ac:dyDescent="0.45">
      <c r="B1573" s="1">
        <v>45341</v>
      </c>
      <c r="C1573" s="99">
        <v>1525.2631839999999</v>
      </c>
      <c r="D1573">
        <f t="shared" si="56"/>
        <v>10.440042507312825</v>
      </c>
      <c r="E1573">
        <v>1.3344813002974076E-2</v>
      </c>
      <c r="G1573">
        <v>1566</v>
      </c>
      <c r="H1573">
        <f t="shared" ca="1" si="57"/>
        <v>-8.6977069110491826E-4</v>
      </c>
    </row>
    <row r="1574" spans="2:8" x14ac:dyDescent="0.45">
      <c r="B1574" s="1">
        <v>40163</v>
      </c>
      <c r="C1574" s="99">
        <v>133.326706</v>
      </c>
      <c r="D1574">
        <f t="shared" si="56"/>
        <v>58.987386725061292</v>
      </c>
      <c r="E1574">
        <v>1.3344649104804596E-2</v>
      </c>
      <c r="G1574">
        <v>1567</v>
      </c>
      <c r="H1574">
        <f t="shared" ca="1" si="57"/>
        <v>-2.0533825421342897E-2</v>
      </c>
    </row>
    <row r="1575" spans="2:8" x14ac:dyDescent="0.45">
      <c r="B1575" s="1">
        <v>36028</v>
      </c>
      <c r="C1575" s="99">
        <v>2.2225790000000001</v>
      </c>
      <c r="D1575">
        <f t="shared" si="56"/>
        <v>-0.97227580068539765</v>
      </c>
      <c r="E1575">
        <v>1.3328038531084552E-2</v>
      </c>
      <c r="G1575">
        <v>1568</v>
      </c>
      <c r="H1575">
        <f t="shared" ca="1" si="57"/>
        <v>4.5663030933194508E-2</v>
      </c>
    </row>
    <row r="1576" spans="2:8" x14ac:dyDescent="0.45">
      <c r="B1576" s="1">
        <v>39042</v>
      </c>
      <c r="C1576" s="99">
        <v>80.167473000000001</v>
      </c>
      <c r="D1576">
        <f t="shared" si="56"/>
        <v>-0.9083518958318294</v>
      </c>
      <c r="E1576">
        <v>1.3310634560758094E-2</v>
      </c>
      <c r="G1576">
        <v>1569</v>
      </c>
      <c r="H1576">
        <f t="shared" ca="1" si="57"/>
        <v>9.8061920706174199E-3</v>
      </c>
    </row>
    <row r="1577" spans="2:8" x14ac:dyDescent="0.45">
      <c r="B1577" s="1">
        <v>42132</v>
      </c>
      <c r="C1577" s="99">
        <v>874.73138400000005</v>
      </c>
      <c r="D1577">
        <f t="shared" si="56"/>
        <v>8.2772695112898749</v>
      </c>
      <c r="E1577">
        <v>1.3309570139962812E-2</v>
      </c>
      <c r="G1577">
        <v>1570</v>
      </c>
      <c r="H1577">
        <f t="shared" ca="1" si="57"/>
        <v>-3.2903963117916407E-2</v>
      </c>
    </row>
    <row r="1578" spans="2:8" x14ac:dyDescent="0.45">
      <c r="B1578" s="1">
        <v>39196</v>
      </c>
      <c r="C1578" s="99">
        <v>94.287589999999994</v>
      </c>
      <c r="D1578">
        <f t="shared" si="56"/>
        <v>-0.76796706539420745</v>
      </c>
      <c r="E1578">
        <v>1.3266010372180226E-2</v>
      </c>
      <c r="G1578">
        <v>1571</v>
      </c>
      <c r="H1578">
        <f t="shared" ca="1" si="57"/>
        <v>1.2984511836477664E-2</v>
      </c>
    </row>
    <row r="1579" spans="2:8" x14ac:dyDescent="0.45">
      <c r="B1579" s="1">
        <v>43720</v>
      </c>
      <c r="C1579" s="99">
        <v>406.35433999999998</v>
      </c>
      <c r="D1579">
        <f t="shared" si="56"/>
        <v>16.187154203945283</v>
      </c>
      <c r="E1579">
        <v>1.3263789295049122E-2</v>
      </c>
      <c r="G1579">
        <v>1572</v>
      </c>
      <c r="H1579">
        <f t="shared" ca="1" si="57"/>
        <v>6.7517993722339652E-3</v>
      </c>
    </row>
    <row r="1580" spans="2:8" x14ac:dyDescent="0.45">
      <c r="B1580" s="1">
        <v>37952</v>
      </c>
      <c r="C1580" s="99">
        <v>23.642910000000001</v>
      </c>
      <c r="D1580">
        <f t="shared" si="56"/>
        <v>-0.98465110247519749</v>
      </c>
      <c r="E1580">
        <v>1.3259769328347604E-2</v>
      </c>
      <c r="G1580">
        <v>1573</v>
      </c>
      <c r="H1580">
        <f t="shared" ca="1" si="57"/>
        <v>5.1992016881017417E-4</v>
      </c>
    </row>
    <row r="1581" spans="2:8" x14ac:dyDescent="0.45">
      <c r="B1581" s="1">
        <v>45426</v>
      </c>
      <c r="C1581" s="99">
        <v>1540.365356</v>
      </c>
      <c r="D1581">
        <f t="shared" si="56"/>
        <v>525.94635042788843</v>
      </c>
      <c r="E1581">
        <v>1.3245441782212097E-2</v>
      </c>
      <c r="G1581">
        <v>1574</v>
      </c>
      <c r="H1581">
        <f t="shared" ca="1" si="57"/>
        <v>-4.0473903313916509E-2</v>
      </c>
    </row>
    <row r="1582" spans="2:8" x14ac:dyDescent="0.45">
      <c r="B1582" s="1">
        <v>36245</v>
      </c>
      <c r="C1582" s="99">
        <v>2.9231919999999998</v>
      </c>
      <c r="D1582">
        <f t="shared" si="56"/>
        <v>-0.74753728999815872</v>
      </c>
      <c r="E1582">
        <v>1.3215651368565728E-2</v>
      </c>
      <c r="G1582">
        <v>1575</v>
      </c>
      <c r="H1582">
        <f t="shared" ca="1" si="57"/>
        <v>-2.5552417802953567E-3</v>
      </c>
    </row>
    <row r="1583" spans="2:8" x14ac:dyDescent="0.45">
      <c r="B1583" s="1">
        <v>37728</v>
      </c>
      <c r="C1583" s="99">
        <v>11.578708000000001</v>
      </c>
      <c r="D1583">
        <f t="shared" si="56"/>
        <v>-0.98438002606903008</v>
      </c>
      <c r="E1583">
        <v>1.3205873329533269E-2</v>
      </c>
      <c r="G1583">
        <v>1576</v>
      </c>
      <c r="H1583">
        <f t="shared" ca="1" si="57"/>
        <v>-1.7741773616532487E-2</v>
      </c>
    </row>
    <row r="1584" spans="2:8" x14ac:dyDescent="0.45">
      <c r="B1584" s="1">
        <v>42377</v>
      </c>
      <c r="C1584" s="99">
        <v>741.275757</v>
      </c>
      <c r="D1584">
        <f t="shared" si="56"/>
        <v>0.48606277122735375</v>
      </c>
      <c r="E1584">
        <v>1.3204798886765179E-2</v>
      </c>
      <c r="G1584">
        <v>1577</v>
      </c>
      <c r="H1584">
        <f t="shared" ca="1" si="57"/>
        <v>3.7403369147018729E-2</v>
      </c>
    </row>
    <row r="1585" spans="2:8" x14ac:dyDescent="0.45">
      <c r="B1585" s="1">
        <v>43034</v>
      </c>
      <c r="C1585" s="99">
        <v>498.81860399999999</v>
      </c>
      <c r="D1585">
        <f t="shared" si="56"/>
        <v>-0.56059296088989097</v>
      </c>
      <c r="E1585">
        <v>1.3186944681836676E-2</v>
      </c>
      <c r="G1585">
        <v>1578</v>
      </c>
      <c r="H1585">
        <f t="shared" ca="1" si="57"/>
        <v>2.7885146075925175E-2</v>
      </c>
    </row>
    <row r="1586" spans="2:8" x14ac:dyDescent="0.45">
      <c r="B1586" s="1">
        <v>45212</v>
      </c>
      <c r="C1586" s="99">
        <v>1135.208496</v>
      </c>
      <c r="D1586">
        <f t="shared" si="56"/>
        <v>9.2896079299870298</v>
      </c>
      <c r="E1586">
        <v>1.318125289521932E-2</v>
      </c>
      <c r="G1586">
        <v>1579</v>
      </c>
      <c r="H1586">
        <f t="shared" ca="1" si="57"/>
        <v>2.2075797904785206E-2</v>
      </c>
    </row>
    <row r="1587" spans="2:8" x14ac:dyDescent="0.45">
      <c r="B1587" s="1">
        <v>40071</v>
      </c>
      <c r="C1587" s="99">
        <v>110.325729</v>
      </c>
      <c r="D1587">
        <f t="shared" si="56"/>
        <v>4.427870510290254</v>
      </c>
      <c r="E1587">
        <v>1.3173138211266755E-2</v>
      </c>
      <c r="G1587">
        <v>1580</v>
      </c>
      <c r="H1587">
        <f t="shared" ca="1" si="57"/>
        <v>-2.0087939188994392E-2</v>
      </c>
    </row>
    <row r="1588" spans="2:8" x14ac:dyDescent="0.45">
      <c r="B1588" s="1">
        <v>37875</v>
      </c>
      <c r="C1588" s="99">
        <v>20.325785</v>
      </c>
      <c r="D1588">
        <f t="shared" si="56"/>
        <v>-0.94913796293069663</v>
      </c>
      <c r="E1588">
        <v>1.3164347203918902E-2</v>
      </c>
      <c r="G1588">
        <v>1581</v>
      </c>
      <c r="H1588">
        <f t="shared" ca="1" si="57"/>
        <v>-2.0440531886669749E-2</v>
      </c>
    </row>
    <row r="1589" spans="2:8" x14ac:dyDescent="0.45">
      <c r="B1589" s="1">
        <v>43496</v>
      </c>
      <c r="C1589" s="99">
        <v>399.625854</v>
      </c>
      <c r="D1589">
        <f t="shared" si="56"/>
        <v>32.625152106947318</v>
      </c>
      <c r="E1589">
        <v>1.3159371298006928E-2</v>
      </c>
      <c r="G1589">
        <v>1582</v>
      </c>
      <c r="H1589">
        <f t="shared" ca="1" si="57"/>
        <v>1.7548355334872642E-2</v>
      </c>
    </row>
    <row r="1590" spans="2:8" x14ac:dyDescent="0.45">
      <c r="B1590" s="1">
        <v>37102</v>
      </c>
      <c r="C1590" s="99">
        <v>11.884729999999999</v>
      </c>
      <c r="D1590">
        <f t="shared" si="56"/>
        <v>6.4682379711001881E-2</v>
      </c>
      <c r="E1590">
        <v>1.315874610295853E-2</v>
      </c>
      <c r="G1590">
        <v>1583</v>
      </c>
      <c r="H1590">
        <f t="shared" ca="1" si="57"/>
        <v>1.9398805907965166E-2</v>
      </c>
    </row>
    <row r="1591" spans="2:8" x14ac:dyDescent="0.45">
      <c r="B1591" s="1">
        <v>37589</v>
      </c>
      <c r="C1591" s="99">
        <v>11.162699999999999</v>
      </c>
      <c r="D1591">
        <f t="shared" si="56"/>
        <v>7.4557069033691921</v>
      </c>
      <c r="E1591">
        <v>1.3156779311042088E-2</v>
      </c>
      <c r="G1591">
        <v>1584</v>
      </c>
      <c r="H1591">
        <f t="shared" ca="1" si="57"/>
        <v>-9.2968134151629536E-3</v>
      </c>
    </row>
    <row r="1592" spans="2:8" x14ac:dyDescent="0.45">
      <c r="B1592" s="1">
        <v>35360</v>
      </c>
      <c r="C1592" s="99">
        <v>1.320138</v>
      </c>
      <c r="D1592">
        <f t="shared" si="56"/>
        <v>-0.21168989450288811</v>
      </c>
      <c r="E1592">
        <v>1.3144949002693807E-2</v>
      </c>
      <c r="G1592">
        <v>1585</v>
      </c>
      <c r="H1592">
        <f t="shared" ca="1" si="57"/>
        <v>1.4698858313311022E-2</v>
      </c>
    </row>
    <row r="1593" spans="2:8" x14ac:dyDescent="0.45">
      <c r="B1593" s="1">
        <v>35264</v>
      </c>
      <c r="C1593" s="99">
        <v>1.6746430000000001</v>
      </c>
      <c r="D1593">
        <f t="shared" si="56"/>
        <v>-0.97946646878667665</v>
      </c>
      <c r="E1593">
        <v>1.313851920775666E-2</v>
      </c>
      <c r="G1593">
        <v>1586</v>
      </c>
      <c r="H1593">
        <f t="shared" ca="1" si="57"/>
        <v>3.0236975641866602E-3</v>
      </c>
    </row>
    <row r="1594" spans="2:8" x14ac:dyDescent="0.45">
      <c r="B1594" s="1">
        <v>39048</v>
      </c>
      <c r="C1594" s="99">
        <v>81.556503000000006</v>
      </c>
      <c r="D1594">
        <f t="shared" si="56"/>
        <v>-0.19149073334895161</v>
      </c>
      <c r="E1594">
        <v>1.3132227486956527E-2</v>
      </c>
      <c r="G1594">
        <v>1587</v>
      </c>
      <c r="H1594">
        <f t="shared" ca="1" si="57"/>
        <v>-1.1943245497385582E-2</v>
      </c>
    </row>
    <row r="1595" spans="2:8" x14ac:dyDescent="0.45">
      <c r="B1595" s="1">
        <v>39427</v>
      </c>
      <c r="C1595" s="99">
        <v>100.872688</v>
      </c>
      <c r="D1595">
        <f t="shared" si="56"/>
        <v>-0.20550421338943903</v>
      </c>
      <c r="E1595">
        <v>1.3111393093689028E-2</v>
      </c>
      <c r="G1595">
        <v>1588</v>
      </c>
      <c r="H1595">
        <f t="shared" ca="1" si="57"/>
        <v>2.9580616163410629E-2</v>
      </c>
    </row>
    <row r="1596" spans="2:8" x14ac:dyDescent="0.45">
      <c r="B1596" s="1">
        <v>40123</v>
      </c>
      <c r="C1596" s="99">
        <v>126.964409</v>
      </c>
      <c r="D1596">
        <f t="shared" si="56"/>
        <v>1.5999877541061371</v>
      </c>
      <c r="E1596">
        <v>1.3107129007084328E-2</v>
      </c>
      <c r="G1596">
        <v>1589</v>
      </c>
      <c r="H1596">
        <f t="shared" ca="1" si="57"/>
        <v>1.7588548065942299E-2</v>
      </c>
    </row>
    <row r="1597" spans="2:8" x14ac:dyDescent="0.45">
      <c r="B1597" s="1">
        <v>38656</v>
      </c>
      <c r="C1597" s="99">
        <v>48.832695000000001</v>
      </c>
      <c r="D1597">
        <f t="shared" si="56"/>
        <v>-0.94423336911123512</v>
      </c>
      <c r="E1597">
        <v>1.3092360252939139E-2</v>
      </c>
      <c r="G1597">
        <v>1590</v>
      </c>
      <c r="H1597">
        <f t="shared" ca="1" si="57"/>
        <v>2.5838069230111893E-2</v>
      </c>
    </row>
    <row r="1598" spans="2:8" x14ac:dyDescent="0.45">
      <c r="B1598" s="1">
        <v>42038</v>
      </c>
      <c r="C1598" s="99">
        <v>875.66156000000001</v>
      </c>
      <c r="D1598">
        <f t="shared" si="56"/>
        <v>0.95008318392970059</v>
      </c>
      <c r="E1598">
        <v>1.3077081939110169E-2</v>
      </c>
      <c r="G1598">
        <v>1591</v>
      </c>
      <c r="H1598">
        <f t="shared" ca="1" si="57"/>
        <v>-1.7999878998466265E-2</v>
      </c>
    </row>
    <row r="1599" spans="2:8" x14ac:dyDescent="0.45">
      <c r="B1599" s="1">
        <v>42985</v>
      </c>
      <c r="C1599" s="99">
        <v>449.03805499999999</v>
      </c>
      <c r="D1599">
        <f t="shared" si="56"/>
        <v>36.905233382749465</v>
      </c>
      <c r="E1599">
        <v>1.3073284103979343E-2</v>
      </c>
      <c r="G1599">
        <v>1592</v>
      </c>
      <c r="H1599">
        <f t="shared" ca="1" si="57"/>
        <v>5.4405498934973571E-3</v>
      </c>
    </row>
    <row r="1600" spans="2:8" x14ac:dyDescent="0.45">
      <c r="B1600" s="1">
        <v>36714</v>
      </c>
      <c r="C1600" s="99">
        <v>11.846334000000001</v>
      </c>
      <c r="D1600">
        <f t="shared" si="56"/>
        <v>-0.98295221127956423</v>
      </c>
      <c r="E1600">
        <v>1.3068176813467947E-2</v>
      </c>
      <c r="G1600">
        <v>1593</v>
      </c>
      <c r="H1600">
        <f t="shared" ca="1" si="57"/>
        <v>-3.4095748306377106E-2</v>
      </c>
    </row>
    <row r="1601" spans="2:8" x14ac:dyDescent="0.45">
      <c r="B1601" s="1">
        <v>42661</v>
      </c>
      <c r="C1601" s="99">
        <v>694.889771</v>
      </c>
      <c r="D1601">
        <f t="shared" si="56"/>
        <v>0.68841169408091663</v>
      </c>
      <c r="E1601">
        <v>1.3011756829772292E-2</v>
      </c>
      <c r="G1601">
        <v>1594</v>
      </c>
      <c r="H1601">
        <f t="shared" ca="1" si="57"/>
        <v>7.6964617834099566E-3</v>
      </c>
    </row>
    <row r="1602" spans="2:8" x14ac:dyDescent="0.45">
      <c r="B1602" s="1">
        <v>43521</v>
      </c>
      <c r="C1602" s="99">
        <v>411.56417800000003</v>
      </c>
      <c r="D1602">
        <f t="shared" si="56"/>
        <v>-0.4838212145960098</v>
      </c>
      <c r="E1602">
        <v>1.3008229156104667E-2</v>
      </c>
      <c r="G1602">
        <v>1595</v>
      </c>
      <c r="H1602">
        <f t="shared" ca="1" si="57"/>
        <v>-1.4772497145229119E-2</v>
      </c>
    </row>
    <row r="1603" spans="2:8" x14ac:dyDescent="0.45">
      <c r="B1603" s="1">
        <v>42261</v>
      </c>
      <c r="C1603" s="99">
        <v>797.32873500000005</v>
      </c>
      <c r="D1603">
        <f t="shared" si="56"/>
        <v>48.230984839218443</v>
      </c>
      <c r="E1603">
        <v>1.3001472018630444E-2</v>
      </c>
      <c r="G1603">
        <v>1596</v>
      </c>
      <c r="H1603">
        <f t="shared" ca="1" si="57"/>
        <v>-3.0493983416034899E-3</v>
      </c>
    </row>
    <row r="1604" spans="2:8" x14ac:dyDescent="0.45">
      <c r="B1604" s="1">
        <v>36587</v>
      </c>
      <c r="C1604" s="99">
        <v>16.195668999999999</v>
      </c>
      <c r="D1604">
        <f t="shared" si="56"/>
        <v>-0.886218900130884</v>
      </c>
      <c r="E1604">
        <v>1.3000585821029365E-2</v>
      </c>
      <c r="G1604">
        <v>1597</v>
      </c>
      <c r="H1604">
        <f t="shared" ca="1" si="57"/>
        <v>2.9069487949988339E-2</v>
      </c>
    </row>
    <row r="1605" spans="2:8" x14ac:dyDescent="0.45">
      <c r="B1605" s="1">
        <v>40184</v>
      </c>
      <c r="C1605" s="99">
        <v>142.34059099999999</v>
      </c>
      <c r="D1605">
        <f t="shared" si="56"/>
        <v>-0.85056927494825141</v>
      </c>
      <c r="E1605">
        <v>1.2977739532977983E-2</v>
      </c>
      <c r="G1605">
        <v>1598</v>
      </c>
      <c r="H1605">
        <f t="shared" ca="1" si="57"/>
        <v>5.3827712538751349E-2</v>
      </c>
    </row>
    <row r="1606" spans="2:8" x14ac:dyDescent="0.45">
      <c r="B1606" s="1">
        <v>42094</v>
      </c>
      <c r="C1606" s="99">
        <v>952.552368</v>
      </c>
      <c r="D1606">
        <f t="shared" si="56"/>
        <v>26.568464521814303</v>
      </c>
      <c r="E1606">
        <v>1.295993489423708E-2</v>
      </c>
      <c r="G1606">
        <v>1599</v>
      </c>
      <c r="H1606">
        <f t="shared" ca="1" si="57"/>
        <v>1.2321384296580978E-2</v>
      </c>
    </row>
    <row r="1607" spans="2:8" x14ac:dyDescent="0.45">
      <c r="B1607" s="1">
        <v>38275</v>
      </c>
      <c r="C1607" s="99">
        <v>34.552245999999997</v>
      </c>
      <c r="D1607">
        <f t="shared" si="56"/>
        <v>-0.95665741210992472</v>
      </c>
      <c r="E1607">
        <v>1.2957805178337445E-2</v>
      </c>
      <c r="G1607">
        <v>1600</v>
      </c>
      <c r="H1607">
        <f t="shared" ca="1" si="57"/>
        <v>2.6340001881280231E-2</v>
      </c>
    </row>
    <row r="1608" spans="2:8" x14ac:dyDescent="0.45">
      <c r="B1608" s="1">
        <v>42177</v>
      </c>
      <c r="C1608" s="99">
        <v>797.18926999999996</v>
      </c>
      <c r="D1608">
        <f t="shared" ref="D1608:D1671" si="58">C1608/C1609-1</f>
        <v>1.097981916610439</v>
      </c>
      <c r="E1608">
        <v>1.2943991083716133E-2</v>
      </c>
      <c r="G1608">
        <v>1601</v>
      </c>
      <c r="H1608">
        <f t="shared" ca="1" si="57"/>
        <v>-3.6196599833402301E-2</v>
      </c>
    </row>
    <row r="1609" spans="2:8" x14ac:dyDescent="0.45">
      <c r="B1609" s="1">
        <v>41330</v>
      </c>
      <c r="C1609" s="99">
        <v>379.97909499999997</v>
      </c>
      <c r="D1609">
        <f t="shared" si="58"/>
        <v>34.476230644784216</v>
      </c>
      <c r="E1609">
        <v>1.2938128139995841E-2</v>
      </c>
      <c r="G1609">
        <v>1602</v>
      </c>
      <c r="H1609">
        <f t="shared" ref="H1609:H1672" ca="1" si="59">_xlfn.NORM.INV(RAND(),N$10,N$11)</f>
        <v>-2.8124393991116742E-2</v>
      </c>
    </row>
    <row r="1610" spans="2:8" x14ac:dyDescent="0.45">
      <c r="B1610" s="1">
        <v>37132</v>
      </c>
      <c r="C1610" s="99">
        <v>10.710808</v>
      </c>
      <c r="D1610">
        <f t="shared" si="58"/>
        <v>-0.98234297152143746</v>
      </c>
      <c r="E1610">
        <v>1.292416427766363E-2</v>
      </c>
      <c r="G1610">
        <v>1603</v>
      </c>
      <c r="H1610">
        <f t="shared" ca="1" si="59"/>
        <v>-3.1096619304806082E-2</v>
      </c>
    </row>
    <row r="1611" spans="2:8" x14ac:dyDescent="0.45">
      <c r="B1611" s="1">
        <v>44299</v>
      </c>
      <c r="C1611" s="99">
        <v>606.60308799999996</v>
      </c>
      <c r="D1611">
        <f t="shared" si="58"/>
        <v>-0.22597515940568713</v>
      </c>
      <c r="E1611">
        <v>1.2916626697490496E-2</v>
      </c>
      <c r="G1611">
        <v>1604</v>
      </c>
      <c r="H1611">
        <f t="shared" ca="1" si="59"/>
        <v>3.981724102835036E-2</v>
      </c>
    </row>
    <row r="1612" spans="2:8" x14ac:dyDescent="0.45">
      <c r="B1612" s="1">
        <v>42585</v>
      </c>
      <c r="C1612" s="99">
        <v>783.69976799999995</v>
      </c>
      <c r="D1612">
        <f t="shared" si="58"/>
        <v>1.3613682403784031</v>
      </c>
      <c r="E1612">
        <v>1.2908609628665912E-2</v>
      </c>
      <c r="G1612">
        <v>1605</v>
      </c>
      <c r="H1612">
        <f t="shared" ca="1" si="59"/>
        <v>-1.7157525499802172E-2</v>
      </c>
    </row>
    <row r="1613" spans="2:8" x14ac:dyDescent="0.45">
      <c r="B1613" s="1">
        <v>41305</v>
      </c>
      <c r="C1613" s="99">
        <v>331.883759</v>
      </c>
      <c r="D1613">
        <f t="shared" si="58"/>
        <v>0.41445283452873305</v>
      </c>
      <c r="E1613">
        <v>1.2908494795104586E-2</v>
      </c>
      <c r="G1613">
        <v>1606</v>
      </c>
      <c r="H1613">
        <f t="shared" ca="1" si="59"/>
        <v>1.2101966170191592E-2</v>
      </c>
    </row>
    <row r="1614" spans="2:8" x14ac:dyDescent="0.45">
      <c r="B1614" s="1">
        <v>40861</v>
      </c>
      <c r="C1614" s="99">
        <v>234.63755800000001</v>
      </c>
      <c r="D1614">
        <f t="shared" si="58"/>
        <v>-0.51709614243538282</v>
      </c>
      <c r="E1614">
        <v>1.2889284104772969E-2</v>
      </c>
      <c r="G1614">
        <v>1607</v>
      </c>
      <c r="H1614">
        <f t="shared" ca="1" si="59"/>
        <v>-2.7148496948331578E-2</v>
      </c>
    </row>
    <row r="1615" spans="2:8" x14ac:dyDescent="0.45">
      <c r="B1615" s="1">
        <v>44105</v>
      </c>
      <c r="C1615" s="99">
        <v>485.88876299999998</v>
      </c>
      <c r="D1615">
        <f t="shared" si="58"/>
        <v>-0.26550159252808558</v>
      </c>
      <c r="E1615">
        <v>1.2888276816998223E-2</v>
      </c>
      <c r="G1615">
        <v>1608</v>
      </c>
      <c r="H1615">
        <f t="shared" ca="1" si="59"/>
        <v>6.3092583799441472E-3</v>
      </c>
    </row>
    <row r="1616" spans="2:8" x14ac:dyDescent="0.45">
      <c r="B1616" s="1">
        <v>44378</v>
      </c>
      <c r="C1616" s="99">
        <v>661.52459699999997</v>
      </c>
      <c r="D1616">
        <f t="shared" si="58"/>
        <v>6.1713885893844846</v>
      </c>
      <c r="E1616">
        <v>1.288022006308176E-2</v>
      </c>
      <c r="G1616">
        <v>1609</v>
      </c>
      <c r="H1616">
        <f t="shared" ca="1" si="59"/>
        <v>-4.093080571323169E-2</v>
      </c>
    </row>
    <row r="1617" spans="2:8" x14ac:dyDescent="0.45">
      <c r="B1617" s="1">
        <v>39265</v>
      </c>
      <c r="C1617" s="99">
        <v>92.244979999999998</v>
      </c>
      <c r="D1617">
        <f t="shared" si="58"/>
        <v>-0.81780839655146664</v>
      </c>
      <c r="E1617">
        <v>1.287173647044848E-2</v>
      </c>
      <c r="G1617">
        <v>1610</v>
      </c>
      <c r="H1617">
        <f t="shared" ca="1" si="59"/>
        <v>-3.9782726019286369E-3</v>
      </c>
    </row>
    <row r="1618" spans="2:8" x14ac:dyDescent="0.45">
      <c r="B1618" s="1">
        <v>41466</v>
      </c>
      <c r="C1618" s="99">
        <v>506.307526</v>
      </c>
      <c r="D1618">
        <f t="shared" si="58"/>
        <v>391.42470060912893</v>
      </c>
      <c r="E1618">
        <v>1.2853366268549271E-2</v>
      </c>
      <c r="G1618">
        <v>1611</v>
      </c>
      <c r="H1618">
        <f t="shared" ca="1" si="59"/>
        <v>-3.8426026179659623E-3</v>
      </c>
    </row>
    <row r="1619" spans="2:8" x14ac:dyDescent="0.45">
      <c r="B1619" s="1">
        <v>35096</v>
      </c>
      <c r="C1619" s="99">
        <v>1.290203</v>
      </c>
      <c r="D1619">
        <f t="shared" si="58"/>
        <v>-0.88209614688691418</v>
      </c>
      <c r="E1619">
        <v>1.2838256339644527E-2</v>
      </c>
      <c r="G1619">
        <v>1612</v>
      </c>
      <c r="H1619">
        <f t="shared" ca="1" si="59"/>
        <v>7.2641977743609469E-3</v>
      </c>
    </row>
    <row r="1620" spans="2:8" x14ac:dyDescent="0.45">
      <c r="B1620" s="1">
        <v>37484</v>
      </c>
      <c r="C1620" s="99">
        <v>10.94284</v>
      </c>
      <c r="D1620">
        <f t="shared" si="58"/>
        <v>-0.97280992340642458</v>
      </c>
      <c r="E1620">
        <v>1.2831109354594306E-2</v>
      </c>
      <c r="G1620">
        <v>1613</v>
      </c>
      <c r="H1620">
        <f t="shared" ca="1" si="59"/>
        <v>-1.0567474799064832E-2</v>
      </c>
    </row>
    <row r="1621" spans="2:8" x14ac:dyDescent="0.45">
      <c r="B1621" s="1">
        <v>43685</v>
      </c>
      <c r="C1621" s="99">
        <v>402.45712300000002</v>
      </c>
      <c r="D1621">
        <f t="shared" si="58"/>
        <v>35.751705597794334</v>
      </c>
      <c r="E1621">
        <v>1.2825172248137173E-2</v>
      </c>
      <c r="G1621">
        <v>1614</v>
      </c>
      <c r="H1621">
        <f t="shared" ca="1" si="59"/>
        <v>2.4650235901501106E-2</v>
      </c>
    </row>
    <row r="1622" spans="2:8" x14ac:dyDescent="0.45">
      <c r="B1622" s="1">
        <v>37418</v>
      </c>
      <c r="C1622" s="99">
        <v>10.950706</v>
      </c>
      <c r="D1622">
        <f t="shared" si="58"/>
        <v>-0.98246548491590269</v>
      </c>
      <c r="E1622">
        <v>1.2821868142794068E-2</v>
      </c>
      <c r="G1622">
        <v>1615</v>
      </c>
      <c r="H1622">
        <f t="shared" ca="1" si="59"/>
        <v>9.7147367507699235E-3</v>
      </c>
    </row>
    <row r="1623" spans="2:8" x14ac:dyDescent="0.45">
      <c r="B1623" s="1">
        <v>43348</v>
      </c>
      <c r="C1623" s="99">
        <v>624.52288799999997</v>
      </c>
      <c r="D1623">
        <f t="shared" si="58"/>
        <v>2.3293306646690715E-2</v>
      </c>
      <c r="E1623">
        <v>1.281767449422011E-2</v>
      </c>
      <c r="G1623">
        <v>1616</v>
      </c>
      <c r="H1623">
        <f t="shared" ca="1" si="59"/>
        <v>-7.479606648529244E-3</v>
      </c>
    </row>
    <row r="1624" spans="2:8" x14ac:dyDescent="0.45">
      <c r="B1624" s="1">
        <v>42748</v>
      </c>
      <c r="C1624" s="99">
        <v>610.30682400000001</v>
      </c>
      <c r="D1624">
        <f t="shared" si="58"/>
        <v>0.55969462936417003</v>
      </c>
      <c r="E1624">
        <v>1.2795995820802153E-2</v>
      </c>
      <c r="G1624">
        <v>1617</v>
      </c>
      <c r="H1624">
        <f t="shared" ca="1" si="59"/>
        <v>4.3831837726472728E-2</v>
      </c>
    </row>
    <row r="1625" spans="2:8" x14ac:dyDescent="0.45">
      <c r="B1625" s="1">
        <v>43734</v>
      </c>
      <c r="C1625" s="99">
        <v>391.29892000000001</v>
      </c>
      <c r="D1625">
        <f t="shared" si="58"/>
        <v>7.7797132016758646</v>
      </c>
      <c r="E1625">
        <v>1.2784284745680274E-2</v>
      </c>
      <c r="G1625">
        <v>1618</v>
      </c>
      <c r="H1625">
        <f t="shared" ca="1" si="59"/>
        <v>1.1515892508786851E-2</v>
      </c>
    </row>
    <row r="1626" spans="2:8" x14ac:dyDescent="0.45">
      <c r="B1626" s="1">
        <v>38509</v>
      </c>
      <c r="C1626" s="99">
        <v>44.568531</v>
      </c>
      <c r="D1626">
        <f t="shared" si="58"/>
        <v>26.71211221505855</v>
      </c>
      <c r="E1626">
        <v>1.2781372243781064E-2</v>
      </c>
      <c r="G1626">
        <v>1619</v>
      </c>
      <c r="H1626">
        <f t="shared" ca="1" si="59"/>
        <v>-7.4274853552483283E-3</v>
      </c>
    </row>
    <row r="1627" spans="2:8" x14ac:dyDescent="0.45">
      <c r="B1627" s="1">
        <v>35529</v>
      </c>
      <c r="C1627" s="99">
        <v>1.6082689999999999</v>
      </c>
      <c r="D1627">
        <f t="shared" si="58"/>
        <v>-0.9909378431795286</v>
      </c>
      <c r="E1627">
        <v>1.2712197929450664E-2</v>
      </c>
      <c r="G1627">
        <v>1620</v>
      </c>
      <c r="H1627">
        <f t="shared" ca="1" si="59"/>
        <v>-1.0297589827777212E-2</v>
      </c>
    </row>
    <row r="1628" spans="2:8" x14ac:dyDescent="0.45">
      <c r="B1628" s="1">
        <v>40448</v>
      </c>
      <c r="C1628" s="99">
        <v>177.47088600000001</v>
      </c>
      <c r="D1628">
        <f t="shared" si="58"/>
        <v>2.5929249512441084</v>
      </c>
      <c r="E1628">
        <v>1.2700537757449615E-2</v>
      </c>
      <c r="G1628">
        <v>1621</v>
      </c>
      <c r="H1628">
        <f t="shared" ca="1" si="59"/>
        <v>2.3856973182577051E-2</v>
      </c>
    </row>
    <row r="1629" spans="2:8" x14ac:dyDescent="0.45">
      <c r="B1629" s="1">
        <v>38663</v>
      </c>
      <c r="C1629" s="99">
        <v>49.394542999999999</v>
      </c>
      <c r="D1629">
        <f t="shared" si="58"/>
        <v>-0.94936732049315375</v>
      </c>
      <c r="E1629">
        <v>1.2687775926399913E-2</v>
      </c>
      <c r="G1629">
        <v>1622</v>
      </c>
      <c r="H1629">
        <f t="shared" ca="1" si="59"/>
        <v>1.6794084720930861E-2</v>
      </c>
    </row>
    <row r="1630" spans="2:8" x14ac:dyDescent="0.45">
      <c r="B1630" s="1">
        <v>45078</v>
      </c>
      <c r="C1630" s="99">
        <v>975.54669200000001</v>
      </c>
      <c r="D1630">
        <f t="shared" si="58"/>
        <v>18.672134391169624</v>
      </c>
      <c r="E1630">
        <v>1.2662143882442356E-2</v>
      </c>
      <c r="G1630">
        <v>1623</v>
      </c>
      <c r="H1630">
        <f t="shared" ca="1" si="59"/>
        <v>-1.334863401170173E-2</v>
      </c>
    </row>
    <row r="1631" spans="2:8" x14ac:dyDescent="0.45">
      <c r="B1631" s="1">
        <v>38551</v>
      </c>
      <c r="C1631" s="99">
        <v>49.590282000000002</v>
      </c>
      <c r="D1631">
        <f t="shared" si="58"/>
        <v>0.6645097754569278</v>
      </c>
      <c r="E1631">
        <v>1.2642397815743278E-2</v>
      </c>
      <c r="G1631">
        <v>1624</v>
      </c>
      <c r="H1631">
        <f t="shared" ca="1" si="59"/>
        <v>-5.7371737093015619E-3</v>
      </c>
    </row>
    <row r="1632" spans="2:8" x14ac:dyDescent="0.45">
      <c r="B1632" s="1">
        <v>38119</v>
      </c>
      <c r="C1632" s="99">
        <v>29.792725000000001</v>
      </c>
      <c r="D1632">
        <f t="shared" si="58"/>
        <v>-0.8417867439168133</v>
      </c>
      <c r="E1632">
        <v>1.263327154195526E-2</v>
      </c>
      <c r="G1632">
        <v>1625</v>
      </c>
      <c r="H1632">
        <f t="shared" ca="1" si="59"/>
        <v>-6.1997925730198251E-3</v>
      </c>
    </row>
    <row r="1633" spans="2:8" x14ac:dyDescent="0.45">
      <c r="B1633" s="1">
        <v>40459</v>
      </c>
      <c r="C1633" s="99">
        <v>188.307388</v>
      </c>
      <c r="D1633">
        <f t="shared" si="58"/>
        <v>107.54390177825172</v>
      </c>
      <c r="E1633">
        <v>1.2630605804996975E-2</v>
      </c>
      <c r="G1633">
        <v>1626</v>
      </c>
      <c r="H1633">
        <f t="shared" ca="1" si="59"/>
        <v>3.2386646618431505E-2</v>
      </c>
    </row>
    <row r="1634" spans="2:8" x14ac:dyDescent="0.45">
      <c r="B1634" s="1">
        <v>36152</v>
      </c>
      <c r="C1634" s="99">
        <v>1.73485</v>
      </c>
      <c r="D1634">
        <f t="shared" si="58"/>
        <v>-0.99756632925872635</v>
      </c>
      <c r="E1634">
        <v>1.2610572334954995E-2</v>
      </c>
      <c r="G1634">
        <v>1627</v>
      </c>
      <c r="H1634">
        <f t="shared" ca="1" si="59"/>
        <v>9.8166585372399372E-3</v>
      </c>
    </row>
    <row r="1635" spans="2:8" x14ac:dyDescent="0.45">
      <c r="B1635" s="1">
        <v>42360</v>
      </c>
      <c r="C1635" s="99">
        <v>712.85320999999999</v>
      </c>
      <c r="D1635">
        <f t="shared" si="58"/>
        <v>-0.26119939462504305</v>
      </c>
      <c r="E1635">
        <v>1.2595949373072513E-2</v>
      </c>
      <c r="G1635">
        <v>1628</v>
      </c>
      <c r="H1635">
        <f t="shared" ca="1" si="59"/>
        <v>3.9409284545538673E-2</v>
      </c>
    </row>
    <row r="1636" spans="2:8" x14ac:dyDescent="0.45">
      <c r="B1636" s="1">
        <v>42087</v>
      </c>
      <c r="C1636" s="99">
        <v>964.87902799999995</v>
      </c>
      <c r="D1636">
        <f t="shared" si="58"/>
        <v>7.1760628892463352</v>
      </c>
      <c r="E1636">
        <v>1.2594515891174662E-2</v>
      </c>
      <c r="G1636">
        <v>1629</v>
      </c>
      <c r="H1636">
        <f t="shared" ca="1" si="59"/>
        <v>1.2313523015810391E-2</v>
      </c>
    </row>
    <row r="1637" spans="2:8" x14ac:dyDescent="0.45">
      <c r="B1637" s="1">
        <v>39591</v>
      </c>
      <c r="C1637" s="99">
        <v>118.01267199999999</v>
      </c>
      <c r="D1637">
        <f t="shared" si="58"/>
        <v>-0.34328357046162061</v>
      </c>
      <c r="E1637">
        <v>1.2572978401692136E-2</v>
      </c>
      <c r="G1637">
        <v>1630</v>
      </c>
      <c r="H1637">
        <f t="shared" ca="1" si="59"/>
        <v>-3.6990580797323383E-2</v>
      </c>
    </row>
    <row r="1638" spans="2:8" x14ac:dyDescent="0.45">
      <c r="B1638" s="1">
        <v>40449</v>
      </c>
      <c r="C1638" s="99">
        <v>179.701111</v>
      </c>
      <c r="D1638">
        <f t="shared" si="58"/>
        <v>6.3963675704420417</v>
      </c>
      <c r="E1638">
        <v>1.256670911081148E-2</v>
      </c>
      <c r="G1638">
        <v>1631</v>
      </c>
      <c r="H1638">
        <f t="shared" ca="1" si="59"/>
        <v>4.7840778354508173E-3</v>
      </c>
    </row>
    <row r="1639" spans="2:8" x14ac:dyDescent="0.45">
      <c r="B1639" s="1">
        <v>37988</v>
      </c>
      <c r="C1639" s="99">
        <v>24.295860000000001</v>
      </c>
      <c r="D1639">
        <f t="shared" si="58"/>
        <v>-0.91907669197652964</v>
      </c>
      <c r="E1639">
        <v>1.2559502696055214E-2</v>
      </c>
      <c r="G1639">
        <v>1632</v>
      </c>
      <c r="H1639">
        <f t="shared" ca="1" si="59"/>
        <v>-3.5932493834673999E-2</v>
      </c>
    </row>
    <row r="1640" spans="2:8" x14ac:dyDescent="0.45">
      <c r="B1640" s="1">
        <v>41121</v>
      </c>
      <c r="C1640" s="99">
        <v>300.23315400000001</v>
      </c>
      <c r="D1640">
        <f t="shared" si="58"/>
        <v>177.00528858040155</v>
      </c>
      <c r="E1640">
        <v>1.2548426728475004E-2</v>
      </c>
      <c r="G1640">
        <v>1633</v>
      </c>
      <c r="H1640">
        <f t="shared" ca="1" si="59"/>
        <v>2.0134503361132063E-2</v>
      </c>
    </row>
    <row r="1641" spans="2:8" x14ac:dyDescent="0.45">
      <c r="B1641" s="1">
        <v>35174</v>
      </c>
      <c r="C1641" s="99">
        <v>1.686653</v>
      </c>
      <c r="D1641">
        <f t="shared" si="58"/>
        <v>-0.99588775456799528</v>
      </c>
      <c r="E1641">
        <v>1.2545662477374986E-2</v>
      </c>
      <c r="G1641">
        <v>1634</v>
      </c>
      <c r="H1641">
        <f t="shared" ca="1" si="59"/>
        <v>7.2236146300095838E-2</v>
      </c>
    </row>
    <row r="1642" spans="2:8" x14ac:dyDescent="0.45">
      <c r="B1642" s="1">
        <v>43713</v>
      </c>
      <c r="C1642" s="99">
        <v>410.15377799999999</v>
      </c>
      <c r="D1642">
        <f t="shared" si="58"/>
        <v>5.5675436216824847</v>
      </c>
      <c r="E1642">
        <v>1.2545239729350621E-2</v>
      </c>
      <c r="G1642">
        <v>1635</v>
      </c>
      <c r="H1642">
        <f t="shared" ca="1" si="59"/>
        <v>-1.0044901895604077E-2</v>
      </c>
    </row>
    <row r="1643" spans="2:8" x14ac:dyDescent="0.45">
      <c r="B1643" s="1">
        <v>38785</v>
      </c>
      <c r="C1643" s="99">
        <v>62.451625999999997</v>
      </c>
      <c r="D1643">
        <f t="shared" si="58"/>
        <v>-0.69987837293024735</v>
      </c>
      <c r="E1643">
        <v>1.2542455959035692E-2</v>
      </c>
      <c r="G1643">
        <v>1636</v>
      </c>
      <c r="H1643">
        <f t="shared" ca="1" si="59"/>
        <v>5.7908439101973172E-3</v>
      </c>
    </row>
    <row r="1644" spans="2:8" x14ac:dyDescent="0.45">
      <c r="B1644" s="1">
        <v>40625</v>
      </c>
      <c r="C1644" s="99">
        <v>208.08772300000001</v>
      </c>
      <c r="D1644">
        <f t="shared" si="58"/>
        <v>-0.77526261672481589</v>
      </c>
      <c r="E1644">
        <v>1.2538870879755804E-2</v>
      </c>
      <c r="G1644">
        <v>1637</v>
      </c>
      <c r="H1644">
        <f t="shared" ca="1" si="59"/>
        <v>2.7528983999467856E-2</v>
      </c>
    </row>
    <row r="1645" spans="2:8" x14ac:dyDescent="0.45">
      <c r="B1645" s="1">
        <v>45068</v>
      </c>
      <c r="C1645" s="99">
        <v>925.91503899999998</v>
      </c>
      <c r="D1645">
        <f t="shared" si="58"/>
        <v>5.6447668187249862</v>
      </c>
      <c r="E1645">
        <v>1.2529036824930895E-2</v>
      </c>
      <c r="G1645">
        <v>1638</v>
      </c>
      <c r="H1645">
        <f t="shared" ca="1" si="59"/>
        <v>6.5736977690896963E-3</v>
      </c>
    </row>
    <row r="1646" spans="2:8" x14ac:dyDescent="0.45">
      <c r="B1646" s="1">
        <v>40235</v>
      </c>
      <c r="C1646" s="99">
        <v>139.345001</v>
      </c>
      <c r="D1646">
        <f t="shared" si="58"/>
        <v>-0.87667552836926677</v>
      </c>
      <c r="E1646">
        <v>1.252748890946509E-2</v>
      </c>
      <c r="G1646">
        <v>1639</v>
      </c>
      <c r="H1646">
        <f t="shared" ca="1" si="59"/>
        <v>6.2880686037128611E-2</v>
      </c>
    </row>
    <row r="1647" spans="2:8" x14ac:dyDescent="0.45">
      <c r="B1647" s="1">
        <v>45196</v>
      </c>
      <c r="C1647" s="99">
        <v>1129.905518</v>
      </c>
      <c r="D1647">
        <f t="shared" si="58"/>
        <v>93.052756521418473</v>
      </c>
      <c r="E1647">
        <v>1.2523823518971966E-2</v>
      </c>
      <c r="G1647">
        <v>1640</v>
      </c>
      <c r="H1647">
        <f t="shared" ca="1" si="59"/>
        <v>-4.220367404096359E-2</v>
      </c>
    </row>
    <row r="1648" spans="2:8" x14ac:dyDescent="0.45">
      <c r="B1648" s="1">
        <v>37400</v>
      </c>
      <c r="C1648" s="99">
        <v>12.013529</v>
      </c>
      <c r="D1648">
        <f t="shared" si="58"/>
        <v>-0.94754683237685577</v>
      </c>
      <c r="E1648">
        <v>1.2512529427773256E-2</v>
      </c>
      <c r="G1648">
        <v>1641</v>
      </c>
      <c r="H1648">
        <f t="shared" ca="1" si="59"/>
        <v>7.5890305500481651E-3</v>
      </c>
    </row>
    <row r="1649" spans="2:8" x14ac:dyDescent="0.45">
      <c r="B1649" s="1">
        <v>40865</v>
      </c>
      <c r="C1649" s="99">
        <v>229.033432</v>
      </c>
      <c r="D1649">
        <f t="shared" si="58"/>
        <v>-0.73847305877645486</v>
      </c>
      <c r="E1649">
        <v>1.2488536014707119E-2</v>
      </c>
      <c r="G1649">
        <v>1642</v>
      </c>
      <c r="H1649">
        <f t="shared" ca="1" si="59"/>
        <v>1.0958179309766836E-2</v>
      </c>
    </row>
    <row r="1650" spans="2:8" x14ac:dyDescent="0.45">
      <c r="B1650" s="1">
        <v>42201</v>
      </c>
      <c r="C1650" s="99">
        <v>875.754639</v>
      </c>
      <c r="D1650">
        <f t="shared" si="58"/>
        <v>0.79199408360045287</v>
      </c>
      <c r="E1650">
        <v>1.2476473096387553E-2</v>
      </c>
      <c r="G1650">
        <v>1643</v>
      </c>
      <c r="H1650">
        <f t="shared" ca="1" si="59"/>
        <v>4.0880677675778361E-2</v>
      </c>
    </row>
    <row r="1651" spans="2:8" x14ac:dyDescent="0.45">
      <c r="B1651" s="1">
        <v>43206</v>
      </c>
      <c r="C1651" s="99">
        <v>488.703979</v>
      </c>
      <c r="D1651">
        <f t="shared" si="58"/>
        <v>0.20287716670116063</v>
      </c>
      <c r="E1651">
        <v>1.247593685208126E-2</v>
      </c>
      <c r="G1651">
        <v>1644</v>
      </c>
      <c r="H1651">
        <f t="shared" ca="1" si="59"/>
        <v>-9.1530091200964399E-3</v>
      </c>
    </row>
    <row r="1652" spans="2:8" x14ac:dyDescent="0.45">
      <c r="B1652" s="1">
        <v>43465</v>
      </c>
      <c r="C1652" s="99">
        <v>406.27920499999999</v>
      </c>
      <c r="D1652">
        <f t="shared" si="58"/>
        <v>34.321642050954445</v>
      </c>
      <c r="E1652">
        <v>1.2464539935068242E-2</v>
      </c>
      <c r="G1652">
        <v>1645</v>
      </c>
      <c r="H1652">
        <f t="shared" ca="1" si="59"/>
        <v>-1.3608069942275472E-2</v>
      </c>
    </row>
    <row r="1653" spans="2:8" x14ac:dyDescent="0.45">
      <c r="B1653" s="1">
        <v>37264</v>
      </c>
      <c r="C1653" s="99">
        <v>11.502274</v>
      </c>
      <c r="D1653">
        <f t="shared" si="58"/>
        <v>-0.34666030496411604</v>
      </c>
      <c r="E1653">
        <v>1.2462177710078404E-2</v>
      </c>
      <c r="G1653">
        <v>1646</v>
      </c>
      <c r="H1653">
        <f t="shared" ca="1" si="59"/>
        <v>-1.1486666988662804E-2</v>
      </c>
    </row>
    <row r="1654" spans="2:8" x14ac:dyDescent="0.45">
      <c r="B1654" s="1">
        <v>37851</v>
      </c>
      <c r="C1654" s="99">
        <v>17.605350000000001</v>
      </c>
      <c r="D1654">
        <f t="shared" si="58"/>
        <v>-0.9680996293439067</v>
      </c>
      <c r="E1654">
        <v>1.2446897195178108E-2</v>
      </c>
      <c r="G1654">
        <v>1647</v>
      </c>
      <c r="H1654">
        <f t="shared" ca="1" si="59"/>
        <v>4.0238899472885829E-2</v>
      </c>
    </row>
    <row r="1655" spans="2:8" x14ac:dyDescent="0.45">
      <c r="B1655" s="1">
        <v>43124</v>
      </c>
      <c r="C1655" s="99">
        <v>551.88543700000002</v>
      </c>
      <c r="D1655">
        <f t="shared" si="58"/>
        <v>42.163185312836156</v>
      </c>
      <c r="E1655">
        <v>1.2427812372807434E-2</v>
      </c>
      <c r="G1655">
        <v>1648</v>
      </c>
      <c r="H1655">
        <f t="shared" ca="1" si="59"/>
        <v>-7.5446273447280412E-3</v>
      </c>
    </row>
    <row r="1656" spans="2:8" x14ac:dyDescent="0.45">
      <c r="B1656" s="1">
        <v>37776</v>
      </c>
      <c r="C1656" s="99">
        <v>12.786022000000001</v>
      </c>
      <c r="D1656">
        <f t="shared" si="58"/>
        <v>-0.98953881642282659</v>
      </c>
      <c r="E1656">
        <v>1.2421421869247107E-2</v>
      </c>
      <c r="G1656">
        <v>1649</v>
      </c>
      <c r="H1656">
        <f t="shared" ca="1" si="59"/>
        <v>-2.2817609893865755E-2</v>
      </c>
    </row>
    <row r="1657" spans="2:8" x14ac:dyDescent="0.45">
      <c r="B1657" s="1">
        <v>45273</v>
      </c>
      <c r="C1657" s="99">
        <v>1222.234741</v>
      </c>
      <c r="D1657">
        <f t="shared" si="58"/>
        <v>1.3451825484680211</v>
      </c>
      <c r="E1657">
        <v>1.2397347736151199E-2</v>
      </c>
      <c r="G1657">
        <v>1650</v>
      </c>
      <c r="H1657">
        <f t="shared" ca="1" si="59"/>
        <v>3.6452493915545205E-2</v>
      </c>
    </row>
    <row r="1658" spans="2:8" x14ac:dyDescent="0.45">
      <c r="B1658" s="1">
        <v>41530</v>
      </c>
      <c r="C1658" s="99">
        <v>521.168274</v>
      </c>
      <c r="D1658">
        <f t="shared" si="58"/>
        <v>0.28711873790809284</v>
      </c>
      <c r="E1658">
        <v>1.2391053282770015E-2</v>
      </c>
      <c r="G1658">
        <v>1651</v>
      </c>
      <c r="H1658">
        <f t="shared" ca="1" si="59"/>
        <v>1.3523210841500103E-2</v>
      </c>
    </row>
    <row r="1659" spans="2:8" x14ac:dyDescent="0.45">
      <c r="B1659" s="1">
        <v>43454</v>
      </c>
      <c r="C1659" s="99">
        <v>404.910797</v>
      </c>
      <c r="D1659">
        <f t="shared" si="58"/>
        <v>34.987080635929594</v>
      </c>
      <c r="E1659">
        <v>1.2387907188141645E-2</v>
      </c>
      <c r="G1659">
        <v>1652</v>
      </c>
      <c r="H1659">
        <f t="shared" ca="1" si="59"/>
        <v>-1.1773854530758078E-2</v>
      </c>
    </row>
    <row r="1660" spans="2:8" x14ac:dyDescent="0.45">
      <c r="B1660" s="1">
        <v>37260</v>
      </c>
      <c r="C1660" s="99">
        <v>11.25156</v>
      </c>
      <c r="D1660">
        <f t="shared" si="58"/>
        <v>-0.9748871346042608</v>
      </c>
      <c r="E1660">
        <v>1.2385015755925322E-2</v>
      </c>
      <c r="G1660">
        <v>1653</v>
      </c>
      <c r="H1660">
        <f t="shared" ca="1" si="59"/>
        <v>-4.0586964765953575E-3</v>
      </c>
    </row>
    <row r="1661" spans="2:8" x14ac:dyDescent="0.45">
      <c r="B1661" s="1">
        <v>43544</v>
      </c>
      <c r="C1661" s="99">
        <v>448.03967299999999</v>
      </c>
      <c r="D1661">
        <f t="shared" si="58"/>
        <v>-0.48165050831305978</v>
      </c>
      <c r="E1661">
        <v>1.2368014886638079E-2</v>
      </c>
      <c r="G1661">
        <v>1654</v>
      </c>
      <c r="H1661">
        <f t="shared" ca="1" si="59"/>
        <v>-1.5329648789704536E-2</v>
      </c>
    </row>
    <row r="1662" spans="2:8" x14ac:dyDescent="0.45">
      <c r="B1662" s="1">
        <v>42037</v>
      </c>
      <c r="C1662" s="99">
        <v>864.35827600000005</v>
      </c>
      <c r="D1662">
        <f t="shared" si="58"/>
        <v>1.001705630934735</v>
      </c>
      <c r="E1662">
        <v>1.2367317260330912E-2</v>
      </c>
      <c r="G1662">
        <v>1655</v>
      </c>
      <c r="H1662">
        <f t="shared" ca="1" si="59"/>
        <v>3.5132589283822257E-3</v>
      </c>
    </row>
    <row r="1663" spans="2:8" x14ac:dyDescent="0.45">
      <c r="B1663" s="1">
        <v>43847</v>
      </c>
      <c r="C1663" s="99">
        <v>431.81088299999999</v>
      </c>
      <c r="D1663">
        <f t="shared" si="58"/>
        <v>220.15782936858929</v>
      </c>
      <c r="E1663">
        <v>1.2359524501510899E-2</v>
      </c>
      <c r="G1663">
        <v>1656</v>
      </c>
      <c r="H1663">
        <f t="shared" ca="1" si="59"/>
        <v>3.3391802823204814E-3</v>
      </c>
    </row>
    <row r="1664" spans="2:8" x14ac:dyDescent="0.45">
      <c r="B1664" s="1">
        <v>36020</v>
      </c>
      <c r="C1664" s="99">
        <v>1.952501</v>
      </c>
      <c r="D1664">
        <f t="shared" si="58"/>
        <v>-0.83339997330987881</v>
      </c>
      <c r="E1664">
        <v>1.2355658378230494E-2</v>
      </c>
      <c r="G1664">
        <v>1657</v>
      </c>
      <c r="H1664">
        <f t="shared" ca="1" si="59"/>
        <v>-1.7399661665318179E-2</v>
      </c>
    </row>
    <row r="1665" spans="2:8" x14ac:dyDescent="0.45">
      <c r="B1665" s="1">
        <v>37634</v>
      </c>
      <c r="C1665" s="99">
        <v>11.719692</v>
      </c>
      <c r="D1665">
        <f t="shared" si="58"/>
        <v>-0.98469104355486448</v>
      </c>
      <c r="E1665">
        <v>1.2350044947968319E-2</v>
      </c>
      <c r="G1665">
        <v>1658</v>
      </c>
      <c r="H1665">
        <f t="shared" ca="1" si="59"/>
        <v>2.5308760994298601E-2</v>
      </c>
    </row>
    <row r="1666" spans="2:8" x14ac:dyDescent="0.45">
      <c r="B1666" s="1">
        <v>42369</v>
      </c>
      <c r="C1666" s="99">
        <v>765.54480000000001</v>
      </c>
      <c r="D1666">
        <f t="shared" si="58"/>
        <v>13.159850791466219</v>
      </c>
      <c r="E1666">
        <v>1.2343262382300102E-2</v>
      </c>
      <c r="G1666">
        <v>1659</v>
      </c>
      <c r="H1666">
        <f t="shared" ca="1" si="59"/>
        <v>-3.0717564680573045E-2</v>
      </c>
    </row>
    <row r="1667" spans="2:8" x14ac:dyDescent="0.45">
      <c r="B1667" s="1">
        <v>38614</v>
      </c>
      <c r="C1667" s="99">
        <v>54.064467999999998</v>
      </c>
      <c r="D1667">
        <f t="shared" si="58"/>
        <v>40.327056053691678</v>
      </c>
      <c r="E1667">
        <v>1.2326177868498878E-2</v>
      </c>
      <c r="G1667">
        <v>1660</v>
      </c>
      <c r="H1667">
        <f t="shared" ca="1" si="59"/>
        <v>-2.6298681345522483E-2</v>
      </c>
    </row>
    <row r="1668" spans="2:8" x14ac:dyDescent="0.45">
      <c r="B1668" s="1">
        <v>35338</v>
      </c>
      <c r="C1668" s="99">
        <v>1.3082100000000001</v>
      </c>
      <c r="D1668">
        <f t="shared" si="58"/>
        <v>-0.99865593764472871</v>
      </c>
      <c r="E1668">
        <v>1.2308249452141373E-2</v>
      </c>
      <c r="G1668">
        <v>1661</v>
      </c>
      <c r="H1668">
        <f t="shared" ca="1" si="59"/>
        <v>1.5250559271321608E-2</v>
      </c>
    </row>
    <row r="1669" spans="2:8" x14ac:dyDescent="0.45">
      <c r="B1669" s="1">
        <v>44904</v>
      </c>
      <c r="C1669" s="99">
        <v>973.325378</v>
      </c>
      <c r="D1669">
        <f t="shared" si="58"/>
        <v>-0.35975091961919681</v>
      </c>
      <c r="E1669">
        <v>1.2285904864356656E-2</v>
      </c>
      <c r="G1669">
        <v>1662</v>
      </c>
      <c r="H1669">
        <f t="shared" ca="1" si="59"/>
        <v>6.6900458582910306E-5</v>
      </c>
    </row>
    <row r="1670" spans="2:8" x14ac:dyDescent="0.45">
      <c r="B1670" s="1">
        <v>45425</v>
      </c>
      <c r="C1670" s="99">
        <v>1520.2292480000001</v>
      </c>
      <c r="D1670">
        <f t="shared" si="58"/>
        <v>16.301529828921755</v>
      </c>
      <c r="E1670">
        <v>1.2279716869705082E-2</v>
      </c>
      <c r="G1670">
        <v>1663</v>
      </c>
      <c r="H1670">
        <f t="shared" ca="1" si="59"/>
        <v>4.9856125584694534E-3</v>
      </c>
    </row>
    <row r="1671" spans="2:8" x14ac:dyDescent="0.45">
      <c r="B1671" s="1">
        <v>39216</v>
      </c>
      <c r="C1671" s="99">
        <v>87.866753000000003</v>
      </c>
      <c r="D1671">
        <f t="shared" si="58"/>
        <v>-0.83486146562950214</v>
      </c>
      <c r="E1671">
        <v>1.227746584096856E-2</v>
      </c>
      <c r="G1671">
        <v>1664</v>
      </c>
      <c r="H1671">
        <f t="shared" ca="1" si="59"/>
        <v>-2.6416936475838076E-2</v>
      </c>
    </row>
    <row r="1672" spans="2:8" x14ac:dyDescent="0.45">
      <c r="B1672" s="1">
        <v>42929</v>
      </c>
      <c r="C1672" s="99">
        <v>532.07904099999996</v>
      </c>
      <c r="D1672">
        <f t="shared" ref="D1672:D1735" si="60">C1672/C1673-1</f>
        <v>0.5468714928463938</v>
      </c>
      <c r="E1672">
        <v>1.2268685092360343E-2</v>
      </c>
      <c r="G1672">
        <v>1665</v>
      </c>
      <c r="H1672">
        <f t="shared" ca="1" si="59"/>
        <v>3.4430140953539932E-2</v>
      </c>
    </row>
    <row r="1673" spans="2:8" x14ac:dyDescent="0.45">
      <c r="B1673" s="1">
        <v>41281</v>
      </c>
      <c r="C1673" s="99">
        <v>343.971069</v>
      </c>
      <c r="D1673">
        <f t="shared" si="60"/>
        <v>-0.42620333379614594</v>
      </c>
      <c r="E1673">
        <v>1.2242198079294164E-2</v>
      </c>
      <c r="G1673">
        <v>1666</v>
      </c>
      <c r="H1673">
        <f t="shared" ref="H1673:H1736" ca="1" si="61">_xlfn.NORM.INV(RAND(),N$10,N$11)</f>
        <v>2.062325549407449E-2</v>
      </c>
    </row>
    <row r="1674" spans="2:8" x14ac:dyDescent="0.45">
      <c r="B1674" s="1">
        <v>42759</v>
      </c>
      <c r="C1674" s="99">
        <v>599.46508800000004</v>
      </c>
      <c r="D1674">
        <f t="shared" si="60"/>
        <v>9.6354449300782115</v>
      </c>
      <c r="E1674">
        <v>1.2230697984333849E-2</v>
      </c>
      <c r="G1674">
        <v>1667</v>
      </c>
      <c r="H1674">
        <f t="shared" ca="1" si="61"/>
        <v>4.5354732081361558E-2</v>
      </c>
    </row>
    <row r="1675" spans="2:8" x14ac:dyDescent="0.45">
      <c r="B1675" s="1">
        <v>38695</v>
      </c>
      <c r="C1675" s="99">
        <v>56.364834000000002</v>
      </c>
      <c r="D1675">
        <f t="shared" si="60"/>
        <v>-0.93122181625179246</v>
      </c>
      <c r="E1675">
        <v>1.2210420139406652E-2</v>
      </c>
      <c r="G1675">
        <v>1668</v>
      </c>
      <c r="H1675">
        <f t="shared" ca="1" si="61"/>
        <v>-2.8385145513330066E-2</v>
      </c>
    </row>
    <row r="1676" spans="2:8" x14ac:dyDescent="0.45">
      <c r="B1676" s="1">
        <v>44741</v>
      </c>
      <c r="C1676" s="99">
        <v>819.51617399999998</v>
      </c>
      <c r="D1676">
        <f t="shared" si="60"/>
        <v>0.59912412968069773</v>
      </c>
      <c r="E1676">
        <v>1.2189282611399621E-2</v>
      </c>
      <c r="G1676">
        <v>1669</v>
      </c>
      <c r="H1676">
        <f t="shared" ca="1" si="61"/>
        <v>-4.5082758202704507E-2</v>
      </c>
    </row>
    <row r="1677" spans="2:8" x14ac:dyDescent="0.45">
      <c r="B1677" s="1">
        <v>41467</v>
      </c>
      <c r="C1677" s="99">
        <v>512.47814900000003</v>
      </c>
      <c r="D1677">
        <f t="shared" si="60"/>
        <v>2.1625222395731933</v>
      </c>
      <c r="E1677">
        <v>1.2187500053080447E-2</v>
      </c>
      <c r="G1677">
        <v>1670</v>
      </c>
      <c r="H1677">
        <f t="shared" ca="1" si="61"/>
        <v>-6.9680515864164842E-3</v>
      </c>
    </row>
    <row r="1678" spans="2:8" x14ac:dyDescent="0.45">
      <c r="B1678" s="1">
        <v>40409</v>
      </c>
      <c r="C1678" s="99">
        <v>162.04728700000001</v>
      </c>
      <c r="D1678">
        <f t="shared" si="60"/>
        <v>-0.79392274210641678</v>
      </c>
      <c r="E1678">
        <v>1.2181908467991276E-2</v>
      </c>
      <c r="G1678">
        <v>1671</v>
      </c>
      <c r="H1678">
        <f t="shared" ca="1" si="61"/>
        <v>6.7303236034465877E-3</v>
      </c>
    </row>
    <row r="1679" spans="2:8" x14ac:dyDescent="0.45">
      <c r="B1679" s="1">
        <v>44510</v>
      </c>
      <c r="C1679" s="99">
        <v>786.34240699999998</v>
      </c>
      <c r="D1679">
        <f t="shared" si="60"/>
        <v>1.0315021244328264</v>
      </c>
      <c r="E1679">
        <v>1.2166883439504783E-2</v>
      </c>
      <c r="G1679">
        <v>1672</v>
      </c>
      <c r="H1679">
        <f t="shared" ca="1" si="61"/>
        <v>3.3167898916145834E-2</v>
      </c>
    </row>
    <row r="1680" spans="2:8" x14ac:dyDescent="0.45">
      <c r="B1680" s="1">
        <v>41346</v>
      </c>
      <c r="C1680" s="99">
        <v>387.07437099999999</v>
      </c>
      <c r="D1680">
        <f t="shared" si="60"/>
        <v>248.31620037821796</v>
      </c>
      <c r="E1680">
        <v>1.2147134622690903E-2</v>
      </c>
      <c r="G1680">
        <v>1673</v>
      </c>
      <c r="H1680">
        <f t="shared" ca="1" si="61"/>
        <v>-5.6414571616256515E-2</v>
      </c>
    </row>
    <row r="1681" spans="2:8" x14ac:dyDescent="0.45">
      <c r="B1681" s="1">
        <v>35641</v>
      </c>
      <c r="C1681" s="99">
        <v>1.5525439999999999</v>
      </c>
      <c r="D1681">
        <f t="shared" si="60"/>
        <v>-0.9984305939847522</v>
      </c>
      <c r="E1681">
        <v>1.2146060434979011E-2</v>
      </c>
      <c r="G1681">
        <v>1674</v>
      </c>
      <c r="H1681">
        <f t="shared" ca="1" si="61"/>
        <v>-3.2403890261695684E-2</v>
      </c>
    </row>
    <row r="1682" spans="2:8" x14ac:dyDescent="0.45">
      <c r="B1682" s="1">
        <v>44929</v>
      </c>
      <c r="C1682" s="99">
        <v>989.25579800000003</v>
      </c>
      <c r="D1682">
        <f t="shared" si="60"/>
        <v>24.012251266407677</v>
      </c>
      <c r="E1682">
        <v>1.2136419069220583E-2</v>
      </c>
      <c r="G1682">
        <v>1675</v>
      </c>
      <c r="H1682">
        <f t="shared" ca="1" si="61"/>
        <v>2.3949954976614219E-2</v>
      </c>
    </row>
    <row r="1683" spans="2:8" x14ac:dyDescent="0.45">
      <c r="B1683" s="1">
        <v>38309</v>
      </c>
      <c r="C1683" s="99">
        <v>39.550849999999997</v>
      </c>
      <c r="D1683">
        <f t="shared" si="60"/>
        <v>-0.74336766976324498</v>
      </c>
      <c r="E1683">
        <v>1.2133673703202952E-2</v>
      </c>
      <c r="G1683">
        <v>1676</v>
      </c>
      <c r="H1683">
        <f t="shared" ca="1" si="61"/>
        <v>-7.8312572416496459E-3</v>
      </c>
    </row>
    <row r="1684" spans="2:8" x14ac:dyDescent="0.45">
      <c r="B1684" s="1">
        <v>40332</v>
      </c>
      <c r="C1684" s="99">
        <v>154.11483799999999</v>
      </c>
      <c r="D1684">
        <f t="shared" si="60"/>
        <v>-0.81439189366513354</v>
      </c>
      <c r="E1684">
        <v>1.2124876698150544E-2</v>
      </c>
      <c r="G1684">
        <v>1677</v>
      </c>
      <c r="H1684">
        <f t="shared" ca="1" si="61"/>
        <v>9.7041460735102468E-3</v>
      </c>
    </row>
    <row r="1685" spans="2:8" x14ac:dyDescent="0.45">
      <c r="B1685" s="1">
        <v>42307</v>
      </c>
      <c r="C1685" s="99">
        <v>830.32385299999999</v>
      </c>
      <c r="D1685">
        <f t="shared" si="60"/>
        <v>66.45316599557988</v>
      </c>
      <c r="E1685">
        <v>1.2117186204702035E-2</v>
      </c>
      <c r="G1685">
        <v>1678</v>
      </c>
      <c r="H1685">
        <f t="shared" ca="1" si="61"/>
        <v>1.3607811575319078E-2</v>
      </c>
    </row>
    <row r="1686" spans="2:8" x14ac:dyDescent="0.45">
      <c r="B1686" s="1">
        <v>37019</v>
      </c>
      <c r="C1686" s="99">
        <v>12.309635</v>
      </c>
      <c r="D1686">
        <f t="shared" si="60"/>
        <v>-0.80179489942773385</v>
      </c>
      <c r="E1686">
        <v>1.2083700406119835E-2</v>
      </c>
      <c r="G1686">
        <v>1679</v>
      </c>
      <c r="H1686">
        <f t="shared" ca="1" si="61"/>
        <v>5.294701506300457E-3</v>
      </c>
    </row>
    <row r="1687" spans="2:8" x14ac:dyDescent="0.45">
      <c r="B1687" s="1">
        <v>38910</v>
      </c>
      <c r="C1687" s="99">
        <v>62.105541000000002</v>
      </c>
      <c r="D1687">
        <f t="shared" si="60"/>
        <v>4.5816691152819207</v>
      </c>
      <c r="E1687">
        <v>1.2075328059147683E-2</v>
      </c>
      <c r="G1687">
        <v>1680</v>
      </c>
      <c r="H1687">
        <f t="shared" ca="1" si="61"/>
        <v>1.5460003570202253E-3</v>
      </c>
    </row>
    <row r="1688" spans="2:8" x14ac:dyDescent="0.45">
      <c r="B1688" s="1">
        <v>37173</v>
      </c>
      <c r="C1688" s="99">
        <v>11.126697</v>
      </c>
      <c r="D1688">
        <f t="shared" si="60"/>
        <v>6.1035148257270819</v>
      </c>
      <c r="E1688">
        <v>1.2073169234211756E-2</v>
      </c>
      <c r="G1688">
        <v>1681</v>
      </c>
      <c r="H1688">
        <f t="shared" ca="1" si="61"/>
        <v>8.6352188414689154E-3</v>
      </c>
    </row>
    <row r="1689" spans="2:8" x14ac:dyDescent="0.45">
      <c r="B1689" s="1">
        <v>35565</v>
      </c>
      <c r="C1689" s="99">
        <v>1.566365</v>
      </c>
      <c r="D1689">
        <f t="shared" si="60"/>
        <v>-0.99842768565654716</v>
      </c>
      <c r="E1689">
        <v>1.2055253352217132E-2</v>
      </c>
      <c r="G1689">
        <v>1682</v>
      </c>
      <c r="H1689">
        <f t="shared" ca="1" si="61"/>
        <v>-2.7158568338944045E-3</v>
      </c>
    </row>
    <row r="1690" spans="2:8" x14ac:dyDescent="0.45">
      <c r="B1690" s="1">
        <v>44931</v>
      </c>
      <c r="C1690" s="99">
        <v>996.21618699999999</v>
      </c>
      <c r="D1690">
        <f t="shared" si="60"/>
        <v>9.0305797164389467E-3</v>
      </c>
      <c r="E1690">
        <v>1.2050603219597944E-2</v>
      </c>
      <c r="G1690">
        <v>1683</v>
      </c>
      <c r="H1690">
        <f t="shared" ca="1" si="61"/>
        <v>2.5973862472289673E-2</v>
      </c>
    </row>
    <row r="1691" spans="2:8" x14ac:dyDescent="0.45">
      <c r="B1691" s="1">
        <v>45079</v>
      </c>
      <c r="C1691" s="99">
        <v>987.30029300000001</v>
      </c>
      <c r="D1691">
        <f t="shared" si="60"/>
        <v>88.861065622859968</v>
      </c>
      <c r="E1691">
        <v>1.2048219830363527E-2</v>
      </c>
      <c r="G1691">
        <v>1684</v>
      </c>
      <c r="H1691">
        <f t="shared" ca="1" si="61"/>
        <v>-2.2899389246990316E-2</v>
      </c>
    </row>
    <row r="1692" spans="2:8" x14ac:dyDescent="0.45">
      <c r="B1692" s="1">
        <v>37488</v>
      </c>
      <c r="C1692" s="99">
        <v>10.986964</v>
      </c>
      <c r="D1692">
        <f t="shared" si="60"/>
        <v>-0.95106721846564168</v>
      </c>
      <c r="E1692">
        <v>1.2033912043860173E-2</v>
      </c>
      <c r="G1692">
        <v>1685</v>
      </c>
      <c r="H1692">
        <f t="shared" ca="1" si="61"/>
        <v>2.102096895512743E-2</v>
      </c>
    </row>
    <row r="1693" spans="2:8" x14ac:dyDescent="0.45">
      <c r="B1693" s="1">
        <v>40836</v>
      </c>
      <c r="C1693" s="99">
        <v>224.531769</v>
      </c>
      <c r="D1693">
        <f t="shared" si="60"/>
        <v>1.3681905210453777</v>
      </c>
      <c r="E1693">
        <v>1.2008064143885777E-2</v>
      </c>
      <c r="G1693">
        <v>1686</v>
      </c>
      <c r="H1693">
        <f t="shared" ca="1" si="61"/>
        <v>2.9214626692806181E-2</v>
      </c>
    </row>
    <row r="1694" spans="2:8" x14ac:dyDescent="0.45">
      <c r="B1694" s="1">
        <v>39387</v>
      </c>
      <c r="C1694" s="99">
        <v>94.811531000000002</v>
      </c>
      <c r="D1694">
        <f t="shared" si="60"/>
        <v>-0.66525743416598115</v>
      </c>
      <c r="E1694">
        <v>1.1991073360323012E-2</v>
      </c>
      <c r="G1694">
        <v>1687</v>
      </c>
      <c r="H1694">
        <f t="shared" ca="1" si="61"/>
        <v>-1.770436856801208E-2</v>
      </c>
    </row>
    <row r="1695" spans="2:8" x14ac:dyDescent="0.45">
      <c r="B1695" s="1">
        <v>41086</v>
      </c>
      <c r="C1695" s="99">
        <v>283.23715199999998</v>
      </c>
      <c r="D1695">
        <f t="shared" si="60"/>
        <v>220.08592026651721</v>
      </c>
      <c r="E1695">
        <v>1.1980936479868198E-2</v>
      </c>
      <c r="G1695">
        <v>1688</v>
      </c>
      <c r="H1695">
        <f t="shared" ca="1" si="61"/>
        <v>-3.6380736537778562E-2</v>
      </c>
    </row>
    <row r="1696" spans="2:8" x14ac:dyDescent="0.45">
      <c r="B1696" s="1">
        <v>35094</v>
      </c>
      <c r="C1696" s="99">
        <v>1.281118</v>
      </c>
      <c r="D1696">
        <f t="shared" si="60"/>
        <v>-0.10023043497498652</v>
      </c>
      <c r="E1696">
        <v>1.196233097994126E-2</v>
      </c>
      <c r="G1696">
        <v>1689</v>
      </c>
      <c r="H1696">
        <f t="shared" ca="1" si="61"/>
        <v>6.6979416414848076E-4</v>
      </c>
    </row>
    <row r="1697" spans="2:8" x14ac:dyDescent="0.45">
      <c r="B1697" s="1">
        <v>35457</v>
      </c>
      <c r="C1697" s="99">
        <v>1.423829</v>
      </c>
      <c r="D1697">
        <f t="shared" si="60"/>
        <v>-0.99487832138751364</v>
      </c>
      <c r="E1697">
        <v>1.195659435709584E-2</v>
      </c>
      <c r="G1697">
        <v>1690</v>
      </c>
      <c r="H1697">
        <f t="shared" ca="1" si="61"/>
        <v>5.521188457909566E-3</v>
      </c>
    </row>
    <row r="1698" spans="2:8" x14ac:dyDescent="0.45">
      <c r="B1698" s="1">
        <v>41080</v>
      </c>
      <c r="C1698" s="99">
        <v>278.00045799999998</v>
      </c>
      <c r="D1698">
        <f t="shared" si="60"/>
        <v>9.8964838496077068E-2</v>
      </c>
      <c r="E1698">
        <v>1.1955819697915482E-2</v>
      </c>
      <c r="G1698">
        <v>1691</v>
      </c>
      <c r="H1698">
        <f t="shared" ca="1" si="61"/>
        <v>2.5733120399868081E-2</v>
      </c>
    </row>
    <row r="1699" spans="2:8" x14ac:dyDescent="0.45">
      <c r="B1699" s="1">
        <v>40947</v>
      </c>
      <c r="C1699" s="99">
        <v>252.965744</v>
      </c>
      <c r="D1699">
        <f t="shared" si="60"/>
        <v>21.408573175183566</v>
      </c>
      <c r="E1699">
        <v>1.1944194641061889E-2</v>
      </c>
      <c r="G1699">
        <v>1692</v>
      </c>
      <c r="H1699">
        <f t="shared" ca="1" si="61"/>
        <v>-3.0239140221332565E-3</v>
      </c>
    </row>
    <row r="1700" spans="2:8" x14ac:dyDescent="0.45">
      <c r="B1700" s="1">
        <v>37736</v>
      </c>
      <c r="C1700" s="99">
        <v>11.288793</v>
      </c>
      <c r="D1700">
        <f t="shared" si="60"/>
        <v>7.5275088777912824</v>
      </c>
      <c r="E1700">
        <v>1.1926138883739501E-2</v>
      </c>
      <c r="G1700">
        <v>1693</v>
      </c>
      <c r="H1700">
        <f t="shared" ca="1" si="61"/>
        <v>-1.2951029763852485E-3</v>
      </c>
    </row>
    <row r="1701" spans="2:8" x14ac:dyDescent="0.45">
      <c r="B1701" s="1">
        <v>35339</v>
      </c>
      <c r="C1701" s="99">
        <v>1.323809</v>
      </c>
      <c r="D1701">
        <f t="shared" si="60"/>
        <v>-0.9991660257536048</v>
      </c>
      <c r="E1701">
        <v>1.1923926586709932E-2</v>
      </c>
      <c r="G1701">
        <v>1694</v>
      </c>
      <c r="H1701">
        <f t="shared" ca="1" si="61"/>
        <v>-3.130939693878286E-2</v>
      </c>
    </row>
    <row r="1702" spans="2:8" x14ac:dyDescent="0.45">
      <c r="B1702" s="1">
        <v>45495</v>
      </c>
      <c r="C1702" s="99">
        <v>1587.349976</v>
      </c>
      <c r="D1702">
        <f t="shared" si="60"/>
        <v>4.1352108261017539E-2</v>
      </c>
      <c r="E1702">
        <v>1.1921047852545108E-2</v>
      </c>
      <c r="G1702">
        <v>1695</v>
      </c>
      <c r="H1702">
        <f t="shared" ca="1" si="61"/>
        <v>-1.8260952808867331E-2</v>
      </c>
    </row>
    <row r="1703" spans="2:8" x14ac:dyDescent="0.45">
      <c r="B1703" s="1">
        <v>45418</v>
      </c>
      <c r="C1703" s="99">
        <v>1524.316284</v>
      </c>
      <c r="D1703">
        <f t="shared" si="60"/>
        <v>1045.9600733544194</v>
      </c>
      <c r="E1703">
        <v>1.1911467469851056E-2</v>
      </c>
      <c r="G1703">
        <v>1696</v>
      </c>
      <c r="H1703">
        <f t="shared" ca="1" si="61"/>
        <v>2.5477184196122413E-2</v>
      </c>
    </row>
    <row r="1704" spans="2:8" x14ac:dyDescent="0.45">
      <c r="B1704" s="1">
        <v>35431</v>
      </c>
      <c r="C1704" s="99">
        <v>1.455945</v>
      </c>
      <c r="D1704">
        <f t="shared" si="60"/>
        <v>-0.99730602075980745</v>
      </c>
      <c r="E1704">
        <v>1.1904927384738473E-2</v>
      </c>
      <c r="G1704">
        <v>1697</v>
      </c>
      <c r="H1704">
        <f t="shared" ca="1" si="61"/>
        <v>-1.5630830008470775E-2</v>
      </c>
    </row>
    <row r="1705" spans="2:8" x14ac:dyDescent="0.45">
      <c r="B1705" s="1">
        <v>42934</v>
      </c>
      <c r="C1705" s="99">
        <v>540.444031</v>
      </c>
      <c r="D1705">
        <f t="shared" si="60"/>
        <v>-0.28333561584631317</v>
      </c>
      <c r="E1705">
        <v>1.1899653825576451E-2</v>
      </c>
      <c r="G1705">
        <v>1698</v>
      </c>
      <c r="H1705">
        <f t="shared" ca="1" si="61"/>
        <v>-3.8114405990294447E-3</v>
      </c>
    </row>
    <row r="1706" spans="2:8" x14ac:dyDescent="0.45">
      <c r="B1706" s="1">
        <v>42578</v>
      </c>
      <c r="C1706" s="99">
        <v>754.11035200000003</v>
      </c>
      <c r="D1706">
        <f t="shared" si="60"/>
        <v>2.8854455906022416</v>
      </c>
      <c r="E1706">
        <v>1.1898796335866768E-2</v>
      </c>
      <c r="G1706">
        <v>1699</v>
      </c>
      <c r="H1706">
        <f t="shared" ca="1" si="61"/>
        <v>1.6960427700929856E-2</v>
      </c>
    </row>
    <row r="1707" spans="2:8" x14ac:dyDescent="0.45">
      <c r="B1707" s="1">
        <v>40616</v>
      </c>
      <c r="C1707" s="99">
        <v>194.085938</v>
      </c>
      <c r="D1707">
        <f t="shared" si="60"/>
        <v>-0.67266331885425545</v>
      </c>
      <c r="E1707">
        <v>1.1888781997677178E-2</v>
      </c>
      <c r="G1707">
        <v>1700</v>
      </c>
      <c r="H1707">
        <f t="shared" ca="1" si="61"/>
        <v>4.6459239408461559E-3</v>
      </c>
    </row>
    <row r="1708" spans="2:8" x14ac:dyDescent="0.45">
      <c r="B1708" s="1">
        <v>41569</v>
      </c>
      <c r="C1708" s="99">
        <v>592.92449999999997</v>
      </c>
      <c r="D1708">
        <f t="shared" si="60"/>
        <v>1.5441042299389363</v>
      </c>
      <c r="E1708">
        <v>1.1886744341758959E-2</v>
      </c>
      <c r="G1708">
        <v>1701</v>
      </c>
      <c r="H1708">
        <f t="shared" ca="1" si="61"/>
        <v>-1.6308759215122311E-2</v>
      </c>
    </row>
    <row r="1709" spans="2:8" x14ac:dyDescent="0.45">
      <c r="B1709" s="1">
        <v>40738</v>
      </c>
      <c r="C1709" s="99">
        <v>233.058258</v>
      </c>
      <c r="D1709">
        <f t="shared" si="60"/>
        <v>-0.49856016346312115</v>
      </c>
      <c r="E1709">
        <v>1.1881187327839271E-2</v>
      </c>
      <c r="G1709">
        <v>1702</v>
      </c>
      <c r="H1709">
        <f t="shared" ca="1" si="61"/>
        <v>-8.9113891779388932E-3</v>
      </c>
    </row>
    <row r="1710" spans="2:8" x14ac:dyDescent="0.45">
      <c r="B1710" s="1">
        <v>43997</v>
      </c>
      <c r="C1710" s="99">
        <v>464.77810699999998</v>
      </c>
      <c r="D1710">
        <f t="shared" si="60"/>
        <v>0.73047725582794043</v>
      </c>
      <c r="E1710">
        <v>1.1872578480630391E-2</v>
      </c>
      <c r="G1710">
        <v>1703</v>
      </c>
      <c r="H1710">
        <f t="shared" ca="1" si="61"/>
        <v>3.0681176139356871E-2</v>
      </c>
    </row>
    <row r="1711" spans="2:8" x14ac:dyDescent="0.45">
      <c r="B1711" s="1">
        <v>41016</v>
      </c>
      <c r="C1711" s="99">
        <v>268.58377100000001</v>
      </c>
      <c r="D1711">
        <f t="shared" si="60"/>
        <v>-0.70116851472675523</v>
      </c>
      <c r="E1711">
        <v>1.1854432712368856E-2</v>
      </c>
      <c r="G1711">
        <v>1704</v>
      </c>
      <c r="H1711">
        <f t="shared" ca="1" si="61"/>
        <v>-2.5178419601062419E-2</v>
      </c>
    </row>
    <row r="1712" spans="2:8" x14ac:dyDescent="0.45">
      <c r="B1712" s="1">
        <v>42153</v>
      </c>
      <c r="C1712" s="99">
        <v>898.78002900000001</v>
      </c>
      <c r="D1712">
        <f t="shared" si="60"/>
        <v>0.11496478737545401</v>
      </c>
      <c r="E1712">
        <v>1.1834988044337802E-2</v>
      </c>
      <c r="G1712">
        <v>1705</v>
      </c>
      <c r="H1712">
        <f t="shared" ca="1" si="61"/>
        <v>1.5782389731256775E-2</v>
      </c>
    </row>
    <row r="1713" spans="2:8" x14ac:dyDescent="0.45">
      <c r="B1713" s="1">
        <v>41890</v>
      </c>
      <c r="C1713" s="99">
        <v>806.10620100000006</v>
      </c>
      <c r="D1713">
        <f t="shared" si="60"/>
        <v>1.0446914805854259</v>
      </c>
      <c r="E1713">
        <v>1.1831784858517436E-2</v>
      </c>
      <c r="G1713">
        <v>1706</v>
      </c>
      <c r="H1713">
        <f t="shared" ca="1" si="61"/>
        <v>3.7948186738217204E-2</v>
      </c>
    </row>
    <row r="1714" spans="2:8" x14ac:dyDescent="0.45">
      <c r="B1714" s="1">
        <v>43784</v>
      </c>
      <c r="C1714" s="99">
        <v>394.24343900000002</v>
      </c>
      <c r="D1714">
        <f t="shared" si="60"/>
        <v>-0.42969985100546737</v>
      </c>
      <c r="E1714">
        <v>1.1823432489325603E-2</v>
      </c>
      <c r="G1714">
        <v>1707</v>
      </c>
      <c r="H1714">
        <f t="shared" ca="1" si="61"/>
        <v>2.7777584933326539E-2</v>
      </c>
    </row>
    <row r="1715" spans="2:8" x14ac:dyDescent="0.45">
      <c r="B1715" s="1">
        <v>42321</v>
      </c>
      <c r="C1715" s="99">
        <v>691.29113800000005</v>
      </c>
      <c r="D1715">
        <f t="shared" si="60"/>
        <v>6.9479947060364919</v>
      </c>
      <c r="E1715">
        <v>1.1817672561715398E-2</v>
      </c>
      <c r="G1715">
        <v>1708</v>
      </c>
      <c r="H1715">
        <f t="shared" ca="1" si="61"/>
        <v>-3.5013975992835164E-2</v>
      </c>
    </row>
    <row r="1716" spans="2:8" x14ac:dyDescent="0.45">
      <c r="B1716" s="1">
        <v>39176</v>
      </c>
      <c r="C1716" s="99">
        <v>86.976799</v>
      </c>
      <c r="D1716">
        <f t="shared" si="60"/>
        <v>-0.81547796558544194</v>
      </c>
      <c r="E1716">
        <v>1.1811784309199824E-2</v>
      </c>
      <c r="G1716">
        <v>1709</v>
      </c>
      <c r="H1716">
        <f t="shared" ca="1" si="61"/>
        <v>-1.4542326076253394E-2</v>
      </c>
    </row>
    <row r="1717" spans="2:8" x14ac:dyDescent="0.45">
      <c r="B1717" s="1">
        <v>41458</v>
      </c>
      <c r="C1717" s="99">
        <v>471.36267099999998</v>
      </c>
      <c r="D1717">
        <f t="shared" si="60"/>
        <v>45.555124140862034</v>
      </c>
      <c r="E1717">
        <v>1.1807446509431108E-2</v>
      </c>
      <c r="G1717">
        <v>1710</v>
      </c>
      <c r="H1717">
        <f t="shared" ca="1" si="61"/>
        <v>-2.1822445747944922E-3</v>
      </c>
    </row>
    <row r="1718" spans="2:8" x14ac:dyDescent="0.45">
      <c r="B1718" s="1">
        <v>37168</v>
      </c>
      <c r="C1718" s="99">
        <v>10.124829</v>
      </c>
      <c r="D1718">
        <f t="shared" si="60"/>
        <v>-0.97637221479365077</v>
      </c>
      <c r="E1718">
        <v>1.1790026190064973E-2</v>
      </c>
      <c r="G1718">
        <v>1711</v>
      </c>
      <c r="H1718">
        <f t="shared" ca="1" si="61"/>
        <v>-4.5226827122960499E-4</v>
      </c>
    </row>
    <row r="1719" spans="2:8" x14ac:dyDescent="0.45">
      <c r="B1719" s="1">
        <v>41386</v>
      </c>
      <c r="C1719" s="99">
        <v>428.51367199999999</v>
      </c>
      <c r="D1719">
        <f t="shared" si="60"/>
        <v>-0.4387596249473229</v>
      </c>
      <c r="E1719">
        <v>1.178725713615747E-2</v>
      </c>
      <c r="G1719">
        <v>1712</v>
      </c>
      <c r="H1719">
        <f t="shared" ca="1" si="61"/>
        <v>1.587098035371062E-2</v>
      </c>
    </row>
    <row r="1720" spans="2:8" x14ac:dyDescent="0.45">
      <c r="B1720" s="1">
        <v>42002</v>
      </c>
      <c r="C1720" s="99">
        <v>763.511841</v>
      </c>
      <c r="D1720">
        <f t="shared" si="60"/>
        <v>-0.11902171711635279</v>
      </c>
      <c r="E1720">
        <v>1.1773308569853258E-2</v>
      </c>
      <c r="G1720">
        <v>1713</v>
      </c>
      <c r="H1720">
        <f t="shared" ca="1" si="61"/>
        <v>-1.1650479822315384E-2</v>
      </c>
    </row>
    <row r="1721" spans="2:8" x14ac:dyDescent="0.45">
      <c r="B1721" s="1">
        <v>44596</v>
      </c>
      <c r="C1721" s="99">
        <v>866.663635</v>
      </c>
      <c r="D1721">
        <f t="shared" si="60"/>
        <v>657.93703074332154</v>
      </c>
      <c r="E1721">
        <v>1.1770724954919709E-2</v>
      </c>
      <c r="G1721">
        <v>1714</v>
      </c>
      <c r="H1721">
        <f t="shared" ca="1" si="61"/>
        <v>7.4433764439904543E-2</v>
      </c>
    </row>
    <row r="1722" spans="2:8" x14ac:dyDescent="0.45">
      <c r="B1722" s="1">
        <v>35418</v>
      </c>
      <c r="C1722" s="99">
        <v>1.315245</v>
      </c>
      <c r="D1722">
        <f t="shared" si="60"/>
        <v>-0.89632332457776775</v>
      </c>
      <c r="E1722">
        <v>1.1765058836832987E-2</v>
      </c>
      <c r="G1722">
        <v>1715</v>
      </c>
      <c r="H1722">
        <f t="shared" ca="1" si="61"/>
        <v>1.9591751429957366E-2</v>
      </c>
    </row>
    <row r="1723" spans="2:8" x14ac:dyDescent="0.45">
      <c r="B1723" s="1">
        <v>37309</v>
      </c>
      <c r="C1723" s="99">
        <v>12.686026</v>
      </c>
      <c r="D1723">
        <f t="shared" si="60"/>
        <v>-0.89438870332071008</v>
      </c>
      <c r="E1723">
        <v>1.1761645204326765E-2</v>
      </c>
      <c r="G1723">
        <v>1716</v>
      </c>
      <c r="H1723">
        <f t="shared" ca="1" si="61"/>
        <v>-1.8429550620179286E-2</v>
      </c>
    </row>
    <row r="1724" spans="2:8" x14ac:dyDescent="0.45">
      <c r="B1724" s="1">
        <v>39975</v>
      </c>
      <c r="C1724" s="99">
        <v>120.119972</v>
      </c>
      <c r="D1724">
        <f t="shared" si="60"/>
        <v>-0.81219721963797475</v>
      </c>
      <c r="E1724">
        <v>1.1753977930433201E-2</v>
      </c>
      <c r="G1724">
        <v>1717</v>
      </c>
      <c r="H1724">
        <f t="shared" ca="1" si="61"/>
        <v>5.741223460757755E-3</v>
      </c>
    </row>
    <row r="1725" spans="2:8" x14ac:dyDescent="0.45">
      <c r="B1725" s="1">
        <v>42717</v>
      </c>
      <c r="C1725" s="99">
        <v>639.60699499999998</v>
      </c>
      <c r="D1725">
        <f t="shared" si="60"/>
        <v>0.53298291842611345</v>
      </c>
      <c r="E1725">
        <v>1.175341691381826E-2</v>
      </c>
      <c r="G1725">
        <v>1718</v>
      </c>
      <c r="H1725">
        <f t="shared" ca="1" si="61"/>
        <v>1.4800317788392746E-2</v>
      </c>
    </row>
    <row r="1726" spans="2:8" x14ac:dyDescent="0.45">
      <c r="B1726" s="1">
        <v>43812</v>
      </c>
      <c r="C1726" s="99">
        <v>417.23034699999999</v>
      </c>
      <c r="D1726">
        <f t="shared" si="60"/>
        <v>-0.12727313021304998</v>
      </c>
      <c r="E1726">
        <v>1.1747152338974054E-2</v>
      </c>
      <c r="G1726">
        <v>1719</v>
      </c>
      <c r="H1726">
        <f t="shared" ca="1" si="61"/>
        <v>-4.1832640272141404E-2</v>
      </c>
    </row>
    <row r="1727" spans="2:8" x14ac:dyDescent="0.45">
      <c r="B1727" s="1">
        <v>44025</v>
      </c>
      <c r="C1727" s="99">
        <v>478.07666</v>
      </c>
      <c r="D1727">
        <f t="shared" si="60"/>
        <v>18.159210634045341</v>
      </c>
      <c r="E1727">
        <v>1.1743317826557131E-2</v>
      </c>
      <c r="G1727">
        <v>1720</v>
      </c>
      <c r="H1727">
        <f t="shared" ca="1" si="61"/>
        <v>1.4363071000513936E-2</v>
      </c>
    </row>
    <row r="1728" spans="2:8" x14ac:dyDescent="0.45">
      <c r="B1728" s="1">
        <v>38000</v>
      </c>
      <c r="C1728" s="99">
        <v>24.952836999999999</v>
      </c>
      <c r="D1728">
        <f t="shared" si="60"/>
        <v>11.98060465573576</v>
      </c>
      <c r="E1728">
        <v>1.173035890044094E-2</v>
      </c>
      <c r="G1728">
        <v>1721</v>
      </c>
      <c r="H1728">
        <f t="shared" ca="1" si="61"/>
        <v>-1.9125626144215662E-3</v>
      </c>
    </row>
    <row r="1729" spans="2:8" x14ac:dyDescent="0.45">
      <c r="B1729" s="1">
        <v>36189</v>
      </c>
      <c r="C1729" s="99">
        <v>1.9223170000000001</v>
      </c>
      <c r="D1729">
        <f t="shared" si="60"/>
        <v>-0.99750972979011676</v>
      </c>
      <c r="E1729">
        <v>1.1706386172328109E-2</v>
      </c>
      <c r="G1729">
        <v>1722</v>
      </c>
      <c r="H1729">
        <f t="shared" ca="1" si="61"/>
        <v>3.1510563657662367E-2</v>
      </c>
    </row>
    <row r="1730" spans="2:8" x14ac:dyDescent="0.45">
      <c r="B1730" s="1">
        <v>42214</v>
      </c>
      <c r="C1730" s="99">
        <v>771.93109100000004</v>
      </c>
      <c r="D1730">
        <f t="shared" si="60"/>
        <v>-0.20361858026236457</v>
      </c>
      <c r="E1730">
        <v>1.1704907134997056E-2</v>
      </c>
      <c r="G1730">
        <v>1723</v>
      </c>
      <c r="H1730">
        <f t="shared" ca="1" si="61"/>
        <v>-9.6695855693492826E-3</v>
      </c>
    </row>
    <row r="1731" spans="2:8" x14ac:dyDescent="0.45">
      <c r="B1731" s="1">
        <v>42080</v>
      </c>
      <c r="C1731" s="99">
        <v>969.29821800000002</v>
      </c>
      <c r="D1731">
        <f t="shared" si="60"/>
        <v>1.0437567242550494</v>
      </c>
      <c r="E1731">
        <v>1.1700858066167497E-2</v>
      </c>
      <c r="G1731">
        <v>1724</v>
      </c>
      <c r="H1731">
        <f t="shared" ca="1" si="61"/>
        <v>-3.1304888306647083E-3</v>
      </c>
    </row>
    <row r="1732" spans="2:8" x14ac:dyDescent="0.45">
      <c r="B1732" s="1">
        <v>42887</v>
      </c>
      <c r="C1732" s="99">
        <v>474.27279700000003</v>
      </c>
      <c r="D1732">
        <f t="shared" si="60"/>
        <v>-0.37371866158270128</v>
      </c>
      <c r="E1732">
        <v>1.1662622038030035E-2</v>
      </c>
      <c r="G1732">
        <v>1725</v>
      </c>
      <c r="H1732">
        <f t="shared" ca="1" si="61"/>
        <v>8.9024327588064604E-3</v>
      </c>
    </row>
    <row r="1733" spans="2:8" x14ac:dyDescent="0.45">
      <c r="B1733" s="1">
        <v>42489</v>
      </c>
      <c r="C1733" s="99">
        <v>757.28393600000004</v>
      </c>
      <c r="D1733">
        <f t="shared" si="60"/>
        <v>0.37951162813341299</v>
      </c>
      <c r="E1733">
        <v>1.1659077824694997E-2</v>
      </c>
      <c r="G1733">
        <v>1726</v>
      </c>
      <c r="H1733">
        <f t="shared" ca="1" si="61"/>
        <v>2.6231973081290858E-2</v>
      </c>
    </row>
    <row r="1734" spans="2:8" x14ac:dyDescent="0.45">
      <c r="B1734" s="1">
        <v>41785</v>
      </c>
      <c r="C1734" s="99">
        <v>548.95074499999998</v>
      </c>
      <c r="D1734">
        <f t="shared" si="60"/>
        <v>1.5921679980217669</v>
      </c>
      <c r="E1734">
        <v>1.1637419158863516E-2</v>
      </c>
      <c r="G1734">
        <v>1727</v>
      </c>
      <c r="H1734">
        <f t="shared" ca="1" si="61"/>
        <v>-3.6638216425316207E-2</v>
      </c>
    </row>
    <row r="1735" spans="2:8" x14ac:dyDescent="0.45">
      <c r="B1735" s="1">
        <v>40491</v>
      </c>
      <c r="C1735" s="99">
        <v>211.77282700000001</v>
      </c>
      <c r="D1735">
        <f t="shared" si="60"/>
        <v>-0.22601520308498613</v>
      </c>
      <c r="E1735">
        <v>1.1634187203385826E-2</v>
      </c>
      <c r="G1735">
        <v>1728</v>
      </c>
      <c r="H1735">
        <f t="shared" ca="1" si="61"/>
        <v>3.0950136562445762E-3</v>
      </c>
    </row>
    <row r="1736" spans="2:8" x14ac:dyDescent="0.45">
      <c r="B1736" s="1">
        <v>41022</v>
      </c>
      <c r="C1736" s="99">
        <v>273.61367799999999</v>
      </c>
      <c r="D1736">
        <f t="shared" ref="D1736:D1799" si="62">C1736/C1737-1</f>
        <v>0.7763271009312227</v>
      </c>
      <c r="E1736">
        <v>1.1633742573815775E-2</v>
      </c>
      <c r="G1736">
        <v>1729</v>
      </c>
      <c r="H1736">
        <f t="shared" ca="1" si="61"/>
        <v>-1.4897712497398848E-2</v>
      </c>
    </row>
    <row r="1737" spans="2:8" x14ac:dyDescent="0.45">
      <c r="B1737" s="1">
        <v>40343</v>
      </c>
      <c r="C1737" s="99">
        <v>154.03338600000001</v>
      </c>
      <c r="D1737">
        <f t="shared" si="62"/>
        <v>2.1219143904888509</v>
      </c>
      <c r="E1737">
        <v>1.1620055943730279E-2</v>
      </c>
      <c r="G1737">
        <v>1730</v>
      </c>
      <c r="H1737">
        <f t="shared" ref="H1737:H1800" ca="1" si="63">_xlfn.NORM.INV(RAND(),N$10,N$11)</f>
        <v>-2.6306069618081469E-2</v>
      </c>
    </row>
    <row r="1738" spans="2:8" x14ac:dyDescent="0.45">
      <c r="B1738" s="1">
        <v>38539</v>
      </c>
      <c r="C1738" s="99">
        <v>49.339401000000002</v>
      </c>
      <c r="D1738">
        <f t="shared" si="62"/>
        <v>3.3833762125837126</v>
      </c>
      <c r="E1738">
        <v>1.161547131078855E-2</v>
      </c>
      <c r="G1738">
        <v>1731</v>
      </c>
      <c r="H1738">
        <f t="shared" ca="1" si="63"/>
        <v>-2.4135104037872879E-2</v>
      </c>
    </row>
    <row r="1739" spans="2:8" x14ac:dyDescent="0.45">
      <c r="B1739" s="1">
        <v>37530</v>
      </c>
      <c r="C1739" s="99">
        <v>11.256027</v>
      </c>
      <c r="D1739">
        <f t="shared" si="62"/>
        <v>4.7884758387253035</v>
      </c>
      <c r="E1739">
        <v>1.1599757238209829E-2</v>
      </c>
      <c r="G1739">
        <v>1732</v>
      </c>
      <c r="H1739">
        <f t="shared" ca="1" si="63"/>
        <v>-1.143655594134616E-2</v>
      </c>
    </row>
    <row r="1740" spans="2:8" x14ac:dyDescent="0.45">
      <c r="B1740" s="1">
        <v>36192</v>
      </c>
      <c r="C1740" s="99">
        <v>1.944558</v>
      </c>
      <c r="D1740">
        <f t="shared" si="62"/>
        <v>-0.9959685982053792</v>
      </c>
      <c r="E1740">
        <v>1.1569891958506329E-2</v>
      </c>
      <c r="G1740">
        <v>1733</v>
      </c>
      <c r="H1740">
        <f t="shared" ca="1" si="63"/>
        <v>1.0301150335037972E-2</v>
      </c>
    </row>
    <row r="1741" spans="2:8" x14ac:dyDescent="0.45">
      <c r="B1741" s="1">
        <v>43171</v>
      </c>
      <c r="C1741" s="99">
        <v>482.35281400000002</v>
      </c>
      <c r="D1741">
        <f t="shared" si="62"/>
        <v>3.2427707250158431</v>
      </c>
      <c r="E1741">
        <v>1.1543150981628392E-2</v>
      </c>
      <c r="G1741">
        <v>1734</v>
      </c>
      <c r="H1741">
        <f t="shared" ca="1" si="63"/>
        <v>6.4557392399159572E-3</v>
      </c>
    </row>
    <row r="1742" spans="2:8" x14ac:dyDescent="0.45">
      <c r="B1742" s="1">
        <v>40017</v>
      </c>
      <c r="C1742" s="99">
        <v>113.688164</v>
      </c>
      <c r="D1742">
        <f t="shared" si="62"/>
        <v>69.662879355278605</v>
      </c>
      <c r="E1742">
        <v>1.1540782109911829E-2</v>
      </c>
      <c r="G1742">
        <v>1735</v>
      </c>
      <c r="H1742">
        <f t="shared" ca="1" si="63"/>
        <v>1.0109622751067835E-2</v>
      </c>
    </row>
    <row r="1743" spans="2:8" x14ac:dyDescent="0.45">
      <c r="B1743" s="1">
        <v>35493</v>
      </c>
      <c r="C1743" s="99">
        <v>1.608881</v>
      </c>
      <c r="D1743">
        <f t="shared" si="62"/>
        <v>-0.86274392375129749</v>
      </c>
      <c r="E1743">
        <v>1.1538935498148994E-2</v>
      </c>
      <c r="G1743">
        <v>1736</v>
      </c>
      <c r="H1743">
        <f t="shared" ca="1" si="63"/>
        <v>-2.5211548520618531E-2</v>
      </c>
    </row>
    <row r="1744" spans="2:8" x14ac:dyDescent="0.45">
      <c r="B1744" s="1">
        <v>36924</v>
      </c>
      <c r="C1744" s="99">
        <v>11.721747000000001</v>
      </c>
      <c r="D1744">
        <f t="shared" si="62"/>
        <v>0.13207392461279577</v>
      </c>
      <c r="E1744">
        <v>1.1506763400165099E-2</v>
      </c>
      <c r="G1744">
        <v>1737</v>
      </c>
      <c r="H1744">
        <f t="shared" ca="1" si="63"/>
        <v>-3.1606065366142341E-2</v>
      </c>
    </row>
    <row r="1745" spans="2:8" x14ac:dyDescent="0.45">
      <c r="B1745" s="1">
        <v>37084</v>
      </c>
      <c r="C1745" s="99">
        <v>10.354224</v>
      </c>
      <c r="D1745">
        <f t="shared" si="62"/>
        <v>5.4749269288348756</v>
      </c>
      <c r="E1745">
        <v>1.1505059418531083E-2</v>
      </c>
      <c r="G1745">
        <v>1738</v>
      </c>
      <c r="H1745">
        <f t="shared" ca="1" si="63"/>
        <v>2.2058579249704517E-3</v>
      </c>
    </row>
    <row r="1746" spans="2:8" x14ac:dyDescent="0.45">
      <c r="B1746" s="1">
        <v>35150</v>
      </c>
      <c r="C1746" s="99">
        <v>1.599126</v>
      </c>
      <c r="D1746">
        <f t="shared" si="62"/>
        <v>-5.7118547829332456E-2</v>
      </c>
      <c r="E1746">
        <v>1.1494965378477495E-2</v>
      </c>
      <c r="G1746">
        <v>1739</v>
      </c>
      <c r="H1746">
        <f t="shared" ca="1" si="63"/>
        <v>-1.7934335967017788E-2</v>
      </c>
    </row>
    <row r="1747" spans="2:8" x14ac:dyDescent="0.45">
      <c r="B1747" s="1">
        <v>35648</v>
      </c>
      <c r="C1747" s="99">
        <v>1.695999</v>
      </c>
      <c r="D1747">
        <f t="shared" si="62"/>
        <v>-0.99781889171042504</v>
      </c>
      <c r="E1747">
        <v>1.14817560431002E-2</v>
      </c>
      <c r="G1747">
        <v>1740</v>
      </c>
      <c r="H1747">
        <f t="shared" ca="1" si="63"/>
        <v>1.1628935082862921E-2</v>
      </c>
    </row>
    <row r="1748" spans="2:8" x14ac:dyDescent="0.45">
      <c r="B1748" s="1">
        <v>42473</v>
      </c>
      <c r="C1748" s="99">
        <v>777.58587599999998</v>
      </c>
      <c r="D1748">
        <f t="shared" si="62"/>
        <v>3.7750445889247812</v>
      </c>
      <c r="E1748">
        <v>1.1474227140598536E-2</v>
      </c>
      <c r="G1748">
        <v>1741</v>
      </c>
      <c r="H1748">
        <f t="shared" ca="1" si="63"/>
        <v>1.4159614806031241E-2</v>
      </c>
    </row>
    <row r="1749" spans="2:8" x14ac:dyDescent="0.45">
      <c r="B1749" s="1">
        <v>40283</v>
      </c>
      <c r="C1749" s="99">
        <v>162.84368900000001</v>
      </c>
      <c r="D1749">
        <f t="shared" si="62"/>
        <v>100.44867532237758</v>
      </c>
      <c r="E1749">
        <v>1.1467303569381526E-2</v>
      </c>
      <c r="G1749">
        <v>1742</v>
      </c>
      <c r="H1749">
        <f t="shared" ca="1" si="63"/>
        <v>1.0109895041138758E-2</v>
      </c>
    </row>
    <row r="1750" spans="2:8" x14ac:dyDescent="0.45">
      <c r="B1750" s="1">
        <v>35172</v>
      </c>
      <c r="C1750" s="99">
        <v>1.605183</v>
      </c>
      <c r="D1750">
        <f t="shared" si="62"/>
        <v>-9.8284144996410028E-3</v>
      </c>
      <c r="E1750">
        <v>1.1450456235023054E-2</v>
      </c>
      <c r="G1750">
        <v>1743</v>
      </c>
      <c r="H1750">
        <f t="shared" ca="1" si="63"/>
        <v>2.4059336775517838E-2</v>
      </c>
    </row>
    <row r="1751" spans="2:8" x14ac:dyDescent="0.45">
      <c r="B1751" s="1">
        <v>35279</v>
      </c>
      <c r="C1751" s="99">
        <v>1.621116</v>
      </c>
      <c r="D1751">
        <f t="shared" si="62"/>
        <v>-0.99826944148966412</v>
      </c>
      <c r="E1751">
        <v>1.1450219745389845E-2</v>
      </c>
      <c r="G1751">
        <v>1744</v>
      </c>
      <c r="H1751">
        <f t="shared" ca="1" si="63"/>
        <v>-1.3693489989332277E-2</v>
      </c>
    </row>
    <row r="1752" spans="2:8" x14ac:dyDescent="0.45">
      <c r="B1752" s="1">
        <v>44846</v>
      </c>
      <c r="C1752" s="99">
        <v>936.75885000000005</v>
      </c>
      <c r="D1752">
        <f t="shared" si="62"/>
        <v>0.26410951501727697</v>
      </c>
      <c r="E1752">
        <v>1.1431562822239005E-2</v>
      </c>
      <c r="G1752">
        <v>1745</v>
      </c>
      <c r="H1752">
        <f t="shared" ca="1" si="63"/>
        <v>-3.5532790456260836E-2</v>
      </c>
    </row>
    <row r="1753" spans="2:8" x14ac:dyDescent="0.45">
      <c r="B1753" s="1">
        <v>42388</v>
      </c>
      <c r="C1753" s="99">
        <v>741.04247999999995</v>
      </c>
      <c r="D1753">
        <f t="shared" si="62"/>
        <v>24.938516359212528</v>
      </c>
      <c r="E1753">
        <v>1.1401932687304717E-2</v>
      </c>
      <c r="G1753">
        <v>1746</v>
      </c>
      <c r="H1753">
        <f t="shared" ca="1" si="63"/>
        <v>3.4044655776241327E-3</v>
      </c>
    </row>
    <row r="1754" spans="2:8" x14ac:dyDescent="0.45">
      <c r="B1754" s="1">
        <v>38208</v>
      </c>
      <c r="C1754" s="99">
        <v>28.569192999999999</v>
      </c>
      <c r="D1754">
        <f t="shared" si="62"/>
        <v>-0.981390955205652</v>
      </c>
      <c r="E1754">
        <v>1.137984924669011E-2</v>
      </c>
      <c r="G1754">
        <v>1747</v>
      </c>
      <c r="H1754">
        <f t="shared" ca="1" si="63"/>
        <v>1.2797620833066532E-2</v>
      </c>
    </row>
    <row r="1755" spans="2:8" x14ac:dyDescent="0.45">
      <c r="B1755" s="1">
        <v>45404</v>
      </c>
      <c r="C1755" s="99">
        <v>1535.231567</v>
      </c>
      <c r="D1755">
        <f t="shared" si="62"/>
        <v>8.5855913928853518</v>
      </c>
      <c r="E1755">
        <v>1.1360602320260149E-2</v>
      </c>
      <c r="G1755">
        <v>1748</v>
      </c>
      <c r="H1755">
        <f t="shared" ca="1" si="63"/>
        <v>-5.9898543302911215E-4</v>
      </c>
    </row>
    <row r="1756" spans="2:8" x14ac:dyDescent="0.45">
      <c r="B1756" s="1">
        <v>40263</v>
      </c>
      <c r="C1756" s="99">
        <v>160.16033899999999</v>
      </c>
      <c r="D1756">
        <f t="shared" si="62"/>
        <v>-0.69464481969369585</v>
      </c>
      <c r="E1756">
        <v>1.1343695883936356E-2</v>
      </c>
      <c r="G1756">
        <v>1749</v>
      </c>
      <c r="H1756">
        <f t="shared" ca="1" si="63"/>
        <v>-1.2333001943234992E-2</v>
      </c>
    </row>
    <row r="1757" spans="2:8" x14ac:dyDescent="0.45">
      <c r="B1757" s="1">
        <v>43136</v>
      </c>
      <c r="C1757" s="99">
        <v>524.50506600000006</v>
      </c>
      <c r="D1757">
        <f t="shared" si="62"/>
        <v>46.341001749388823</v>
      </c>
      <c r="E1757">
        <v>1.133875060652767E-2</v>
      </c>
      <c r="G1757">
        <v>1750</v>
      </c>
      <c r="H1757">
        <f t="shared" ca="1" si="63"/>
        <v>-1.5859008590135934E-2</v>
      </c>
    </row>
    <row r="1758" spans="2:8" x14ac:dyDescent="0.45">
      <c r="B1758" s="1">
        <v>37564</v>
      </c>
      <c r="C1758" s="99">
        <v>11.079298</v>
      </c>
      <c r="D1758">
        <f t="shared" si="62"/>
        <v>-0.98757457001864857</v>
      </c>
      <c r="E1758">
        <v>1.1328694436153031E-2</v>
      </c>
      <c r="G1758">
        <v>1751</v>
      </c>
      <c r="H1758">
        <f t="shared" ca="1" si="63"/>
        <v>2.8195370563973168E-2</v>
      </c>
    </row>
    <row r="1759" spans="2:8" x14ac:dyDescent="0.45">
      <c r="B1759" s="1">
        <v>42129</v>
      </c>
      <c r="C1759" s="99">
        <v>891.66314699999998</v>
      </c>
      <c r="D1759">
        <f t="shared" si="62"/>
        <v>-0.25121548633476987</v>
      </c>
      <c r="E1759">
        <v>1.1289973930266761E-2</v>
      </c>
      <c r="G1759">
        <v>1752</v>
      </c>
      <c r="H1759">
        <f t="shared" ca="1" si="63"/>
        <v>-2.2872674295798392E-2</v>
      </c>
    </row>
    <row r="1760" spans="2:8" x14ac:dyDescent="0.45">
      <c r="B1760" s="1">
        <v>45251</v>
      </c>
      <c r="C1760" s="99">
        <v>1190.814087</v>
      </c>
      <c r="D1760">
        <f t="shared" si="62"/>
        <v>1.1338756281970057</v>
      </c>
      <c r="E1760">
        <v>1.1279402546661821E-2</v>
      </c>
      <c r="G1760">
        <v>1753</v>
      </c>
      <c r="H1760">
        <f t="shared" ca="1" si="63"/>
        <v>-2.3943785451500214E-3</v>
      </c>
    </row>
    <row r="1761" spans="2:8" x14ac:dyDescent="0.45">
      <c r="B1761" s="1">
        <v>41647</v>
      </c>
      <c r="C1761" s="99">
        <v>558.05224599999997</v>
      </c>
      <c r="D1761">
        <f t="shared" si="62"/>
        <v>4.8839821926880056</v>
      </c>
      <c r="E1761">
        <v>1.127596156752908E-2</v>
      </c>
      <c r="G1761">
        <v>1754</v>
      </c>
      <c r="H1761">
        <f t="shared" ca="1" si="63"/>
        <v>3.1280634478693989E-2</v>
      </c>
    </row>
    <row r="1762" spans="2:8" x14ac:dyDescent="0.45">
      <c r="B1762" s="1">
        <v>39385</v>
      </c>
      <c r="C1762" s="99">
        <v>94.842613</v>
      </c>
      <c r="D1762">
        <f t="shared" si="62"/>
        <v>0.41772837530128681</v>
      </c>
      <c r="E1762">
        <v>1.1268401333732747E-2</v>
      </c>
      <c r="G1762">
        <v>1755</v>
      </c>
      <c r="H1762">
        <f t="shared" ca="1" si="63"/>
        <v>-6.7261464356973798E-3</v>
      </c>
    </row>
    <row r="1763" spans="2:8" x14ac:dyDescent="0.45">
      <c r="B1763" s="1">
        <v>38797</v>
      </c>
      <c r="C1763" s="99">
        <v>66.897591000000006</v>
      </c>
      <c r="D1763">
        <f t="shared" si="62"/>
        <v>-0.9170320598635765</v>
      </c>
      <c r="E1763">
        <v>1.1262468340222709E-2</v>
      </c>
      <c r="G1763">
        <v>1756</v>
      </c>
      <c r="H1763">
        <f t="shared" ca="1" si="63"/>
        <v>-2.1051948152303664E-2</v>
      </c>
    </row>
    <row r="1764" spans="2:8" x14ac:dyDescent="0.45">
      <c r="B1764" s="1">
        <v>42262</v>
      </c>
      <c r="C1764" s="99">
        <v>806.30651899999998</v>
      </c>
      <c r="D1764">
        <f t="shared" si="62"/>
        <v>-6.7813809671700254E-2</v>
      </c>
      <c r="E1764">
        <v>1.1259827478812712E-2</v>
      </c>
      <c r="G1764">
        <v>1757</v>
      </c>
      <c r="H1764">
        <f t="shared" ca="1" si="63"/>
        <v>4.3381260296205711E-2</v>
      </c>
    </row>
    <row r="1765" spans="2:8" x14ac:dyDescent="0.45">
      <c r="B1765" s="1">
        <v>42200</v>
      </c>
      <c r="C1765" s="99">
        <v>864.96295199999997</v>
      </c>
      <c r="D1765">
        <f t="shared" si="62"/>
        <v>-0.42876509936580542</v>
      </c>
      <c r="E1765">
        <v>1.1257191618027962E-2</v>
      </c>
      <c r="G1765">
        <v>1758</v>
      </c>
      <c r="H1765">
        <f t="shared" ca="1" si="63"/>
        <v>3.4451203880380601E-2</v>
      </c>
    </row>
    <row r="1766" spans="2:8" x14ac:dyDescent="0.45">
      <c r="B1766" s="1">
        <v>45414</v>
      </c>
      <c r="C1766" s="99">
        <v>1514.1983640000001</v>
      </c>
      <c r="D1766">
        <f t="shared" si="62"/>
        <v>29.368142913252672</v>
      </c>
      <c r="E1766">
        <v>1.1250983432125272E-2</v>
      </c>
      <c r="G1766">
        <v>1759</v>
      </c>
      <c r="H1766">
        <f t="shared" ca="1" si="63"/>
        <v>3.348020435970421E-2</v>
      </c>
    </row>
    <row r="1767" spans="2:8" x14ac:dyDescent="0.45">
      <c r="B1767" s="1">
        <v>38566</v>
      </c>
      <c r="C1767" s="99">
        <v>49.861407999999997</v>
      </c>
      <c r="D1767">
        <f t="shared" si="62"/>
        <v>-0.90630538919677983</v>
      </c>
      <c r="E1767">
        <v>1.1243304555694777E-2</v>
      </c>
      <c r="G1767">
        <v>1760</v>
      </c>
      <c r="H1767">
        <f t="shared" ca="1" si="63"/>
        <v>-3.1792649555353642E-3</v>
      </c>
    </row>
    <row r="1768" spans="2:8" x14ac:dyDescent="0.45">
      <c r="B1768" s="1">
        <v>41485</v>
      </c>
      <c r="C1768" s="99">
        <v>532.16943400000002</v>
      </c>
      <c r="D1768">
        <f t="shared" si="62"/>
        <v>0.21055657593482002</v>
      </c>
      <c r="E1768">
        <v>1.1242700349430867E-2</v>
      </c>
      <c r="G1768">
        <v>1761</v>
      </c>
      <c r="H1768">
        <f t="shared" ca="1" si="63"/>
        <v>2.1058013539411859E-2</v>
      </c>
    </row>
    <row r="1769" spans="2:8" x14ac:dyDescent="0.45">
      <c r="B1769" s="1">
        <v>41394</v>
      </c>
      <c r="C1769" s="99">
        <v>439.60723899999999</v>
      </c>
      <c r="D1769">
        <f t="shared" si="62"/>
        <v>3.431881236974947</v>
      </c>
      <c r="E1769">
        <v>1.1217562703042194E-2</v>
      </c>
      <c r="G1769">
        <v>1762</v>
      </c>
      <c r="H1769">
        <f t="shared" ca="1" si="63"/>
        <v>2.4774694133196169E-2</v>
      </c>
    </row>
    <row r="1770" spans="2:8" x14ac:dyDescent="0.45">
      <c r="B1770" s="1">
        <v>39856</v>
      </c>
      <c r="C1770" s="99">
        <v>99.192017000000007</v>
      </c>
      <c r="D1770">
        <f t="shared" si="62"/>
        <v>-0.62608050415401073</v>
      </c>
      <c r="E1770">
        <v>1.1216939719932428E-2</v>
      </c>
      <c r="G1770">
        <v>1763</v>
      </c>
      <c r="H1770">
        <f t="shared" ca="1" si="63"/>
        <v>1.2116385935980739E-2</v>
      </c>
    </row>
    <row r="1771" spans="2:8" x14ac:dyDescent="0.45">
      <c r="B1771" s="1">
        <v>41043</v>
      </c>
      <c r="C1771" s="99">
        <v>265.27639799999997</v>
      </c>
      <c r="D1771">
        <f t="shared" si="62"/>
        <v>-0.5918938457542432</v>
      </c>
      <c r="E1771">
        <v>1.1206290874160807E-2</v>
      </c>
      <c r="G1771">
        <v>1764</v>
      </c>
      <c r="H1771">
        <f t="shared" ca="1" si="63"/>
        <v>-1.5057346560207029E-2</v>
      </c>
    </row>
    <row r="1772" spans="2:8" x14ac:dyDescent="0.45">
      <c r="B1772" s="1">
        <v>44372</v>
      </c>
      <c r="C1772" s="99">
        <v>650.01812700000005</v>
      </c>
      <c r="D1772">
        <f t="shared" si="62"/>
        <v>61.701428945008423</v>
      </c>
      <c r="E1772">
        <v>1.1206267375004852E-2</v>
      </c>
      <c r="G1772">
        <v>1765</v>
      </c>
      <c r="H1772">
        <f t="shared" ca="1" si="63"/>
        <v>-2.2031655417705538E-3</v>
      </c>
    </row>
    <row r="1773" spans="2:8" x14ac:dyDescent="0.45">
      <c r="B1773" s="1">
        <v>36868</v>
      </c>
      <c r="C1773" s="99">
        <v>10.366879000000001</v>
      </c>
      <c r="D1773">
        <f t="shared" si="62"/>
        <v>-0.98835532231411893</v>
      </c>
      <c r="E1773">
        <v>1.1202956371745509E-2</v>
      </c>
      <c r="G1773">
        <v>1766</v>
      </c>
      <c r="H1773">
        <f t="shared" ca="1" si="63"/>
        <v>-1.3456104114844294E-2</v>
      </c>
    </row>
    <row r="1774" spans="2:8" x14ac:dyDescent="0.45">
      <c r="B1774" s="1">
        <v>42142</v>
      </c>
      <c r="C1774" s="99">
        <v>890.26757799999996</v>
      </c>
      <c r="D1774">
        <f t="shared" si="62"/>
        <v>541.3414420484354</v>
      </c>
      <c r="E1774">
        <v>1.1200883682958906E-2</v>
      </c>
      <c r="G1774">
        <v>1767</v>
      </c>
      <c r="H1774">
        <f t="shared" ca="1" si="63"/>
        <v>-1.5106973504839482E-2</v>
      </c>
    </row>
    <row r="1775" spans="2:8" x14ac:dyDescent="0.45">
      <c r="B1775" s="1">
        <v>35157</v>
      </c>
      <c r="C1775" s="99">
        <v>1.641526</v>
      </c>
      <c r="D1775">
        <f t="shared" si="62"/>
        <v>-0.85240720795274727</v>
      </c>
      <c r="E1775">
        <v>1.1194108001089109E-2</v>
      </c>
      <c r="G1775">
        <v>1768</v>
      </c>
      <c r="H1775">
        <f t="shared" ca="1" si="63"/>
        <v>2.4953776180835607E-2</v>
      </c>
    </row>
    <row r="1776" spans="2:8" x14ac:dyDescent="0.45">
      <c r="B1776" s="1">
        <v>37540</v>
      </c>
      <c r="C1776" s="99">
        <v>11.121993</v>
      </c>
      <c r="D1776">
        <f t="shared" si="62"/>
        <v>-0.98517203475565251</v>
      </c>
      <c r="E1776">
        <v>1.11935063916071E-2</v>
      </c>
      <c r="G1776">
        <v>1769</v>
      </c>
      <c r="H1776">
        <f t="shared" ca="1" si="63"/>
        <v>1.2379635250028116E-2</v>
      </c>
    </row>
    <row r="1777" spans="2:8" x14ac:dyDescent="0.45">
      <c r="B1777" s="1">
        <v>41934</v>
      </c>
      <c r="C1777" s="99">
        <v>750.06872599999997</v>
      </c>
      <c r="D1777">
        <f t="shared" si="62"/>
        <v>482.00943069997106</v>
      </c>
      <c r="E1777">
        <v>1.1161999369904363E-2</v>
      </c>
      <c r="G1777">
        <v>1770</v>
      </c>
      <c r="H1777">
        <f t="shared" ca="1" si="63"/>
        <v>1.2055124562023152E-2</v>
      </c>
    </row>
    <row r="1778" spans="2:8" x14ac:dyDescent="0.45">
      <c r="B1778" s="1">
        <v>35579</v>
      </c>
      <c r="C1778" s="99">
        <v>1.552907</v>
      </c>
      <c r="D1778">
        <f t="shared" si="62"/>
        <v>-0.9902497782209696</v>
      </c>
      <c r="E1778">
        <v>1.1153963107925158E-2</v>
      </c>
      <c r="G1778">
        <v>1771</v>
      </c>
      <c r="H1778">
        <f t="shared" ca="1" si="63"/>
        <v>-5.990865891984901E-4</v>
      </c>
    </row>
    <row r="1779" spans="2:8" x14ac:dyDescent="0.45">
      <c r="B1779" s="1">
        <v>40385</v>
      </c>
      <c r="C1779" s="99">
        <v>159.26889</v>
      </c>
      <c r="D1779">
        <f t="shared" si="62"/>
        <v>-0.79091548699663017</v>
      </c>
      <c r="E1779">
        <v>1.1117712558111226E-2</v>
      </c>
      <c r="G1779">
        <v>1772</v>
      </c>
      <c r="H1779">
        <f t="shared" ca="1" si="63"/>
        <v>-2.2811186376905233E-2</v>
      </c>
    </row>
    <row r="1780" spans="2:8" x14ac:dyDescent="0.45">
      <c r="B1780" s="1">
        <v>42012</v>
      </c>
      <c r="C1780" s="99">
        <v>761.74408000000005</v>
      </c>
      <c r="D1780">
        <f t="shared" si="62"/>
        <v>549.04775180901595</v>
      </c>
      <c r="E1780">
        <v>1.1114026097741592E-2</v>
      </c>
      <c r="G1780">
        <v>1773</v>
      </c>
      <c r="H1780">
        <f t="shared" ca="1" si="63"/>
        <v>3.0166269396507347E-2</v>
      </c>
    </row>
    <row r="1781" spans="2:8" x14ac:dyDescent="0.45">
      <c r="B1781" s="1">
        <v>35837</v>
      </c>
      <c r="C1781" s="99">
        <v>1.3848689999999999</v>
      </c>
      <c r="D1781">
        <f t="shared" si="62"/>
        <v>-0.99403595488863938</v>
      </c>
      <c r="E1781">
        <v>1.1108644957047442E-2</v>
      </c>
      <c r="G1781">
        <v>1774</v>
      </c>
      <c r="H1781">
        <f t="shared" ca="1" si="63"/>
        <v>-2.2345111557408662E-2</v>
      </c>
    </row>
    <row r="1782" spans="2:8" x14ac:dyDescent="0.45">
      <c r="B1782" s="1">
        <v>40917</v>
      </c>
      <c r="C1782" s="99">
        <v>232.20297199999999</v>
      </c>
      <c r="D1782">
        <f t="shared" si="62"/>
        <v>-0.66736318472644807</v>
      </c>
      <c r="E1782">
        <v>1.1101033129986337E-2</v>
      </c>
      <c r="G1782">
        <v>1775</v>
      </c>
      <c r="H1782">
        <f t="shared" ca="1" si="63"/>
        <v>9.4546064535120419E-4</v>
      </c>
    </row>
    <row r="1783" spans="2:8" x14ac:dyDescent="0.45">
      <c r="B1783" s="1">
        <v>42670</v>
      </c>
      <c r="C1783" s="99">
        <v>698.06756600000006</v>
      </c>
      <c r="D1783">
        <f t="shared" si="62"/>
        <v>47.905489411094784</v>
      </c>
      <c r="E1783">
        <v>1.1100667381345186E-2</v>
      </c>
      <c r="G1783">
        <v>1776</v>
      </c>
      <c r="H1783">
        <f t="shared" ca="1" si="63"/>
        <v>-1.9501793416709962E-2</v>
      </c>
    </row>
    <row r="1784" spans="2:8" x14ac:dyDescent="0.45">
      <c r="B1784" s="1">
        <v>36609</v>
      </c>
      <c r="C1784" s="99">
        <v>14.273808000000001</v>
      </c>
      <c r="D1784">
        <f t="shared" si="62"/>
        <v>0.27777323221535788</v>
      </c>
      <c r="E1784">
        <v>1.1100365280326985E-2</v>
      </c>
      <c r="G1784">
        <v>1777</v>
      </c>
      <c r="H1784">
        <f t="shared" ca="1" si="63"/>
        <v>1.7047244845411946E-3</v>
      </c>
    </row>
    <row r="1785" spans="2:8" x14ac:dyDescent="0.45">
      <c r="B1785" s="1">
        <v>36915</v>
      </c>
      <c r="C1785" s="99">
        <v>11.170845999999999</v>
      </c>
      <c r="D1785">
        <f t="shared" si="62"/>
        <v>-0.97971823201244101</v>
      </c>
      <c r="E1785">
        <v>1.1100261689497293E-2</v>
      </c>
      <c r="G1785">
        <v>1778</v>
      </c>
      <c r="H1785">
        <f t="shared" ca="1" si="63"/>
        <v>-3.2429780193502351E-2</v>
      </c>
    </row>
    <row r="1786" spans="2:8" x14ac:dyDescent="0.45">
      <c r="B1786" s="1">
        <v>44188</v>
      </c>
      <c r="C1786" s="99">
        <v>550.78265399999998</v>
      </c>
      <c r="D1786">
        <f t="shared" si="62"/>
        <v>0.24226937337810561</v>
      </c>
      <c r="E1786">
        <v>1.10858388190338E-2</v>
      </c>
      <c r="G1786">
        <v>1779</v>
      </c>
      <c r="H1786">
        <f t="shared" ca="1" si="63"/>
        <v>-1.6060751147795961E-2</v>
      </c>
    </row>
    <row r="1787" spans="2:8" x14ac:dyDescent="0.45">
      <c r="B1787" s="1">
        <v>43550</v>
      </c>
      <c r="C1787" s="99">
        <v>443.368134</v>
      </c>
      <c r="D1787">
        <f t="shared" si="62"/>
        <v>0.95421106024909585</v>
      </c>
      <c r="E1787">
        <v>1.108356304565028E-2</v>
      </c>
      <c r="G1787">
        <v>1780</v>
      </c>
      <c r="H1787">
        <f t="shared" ca="1" si="63"/>
        <v>2.7822969300588557E-2</v>
      </c>
    </row>
    <row r="1788" spans="2:8" x14ac:dyDescent="0.45">
      <c r="B1788" s="1">
        <v>40723</v>
      </c>
      <c r="C1788" s="99">
        <v>226.87832599999999</v>
      </c>
      <c r="D1788">
        <f t="shared" si="62"/>
        <v>-0.70529974977519583</v>
      </c>
      <c r="E1788">
        <v>1.1077260233143926E-2</v>
      </c>
      <c r="G1788">
        <v>1781</v>
      </c>
      <c r="H1788">
        <f t="shared" ca="1" si="63"/>
        <v>-1.3504283938244665E-2</v>
      </c>
    </row>
    <row r="1789" spans="2:8" x14ac:dyDescent="0.45">
      <c r="B1789" s="1">
        <v>44557</v>
      </c>
      <c r="C1789" s="99">
        <v>769.86132799999996</v>
      </c>
      <c r="D1789">
        <f t="shared" si="62"/>
        <v>0.79272591618315924</v>
      </c>
      <c r="E1789">
        <v>1.1077079816643742E-2</v>
      </c>
      <c r="G1789">
        <v>1782</v>
      </c>
      <c r="H1789">
        <f t="shared" ca="1" si="63"/>
        <v>2.5636310666228772E-2</v>
      </c>
    </row>
    <row r="1790" spans="2:8" x14ac:dyDescent="0.45">
      <c r="B1790" s="1">
        <v>43791</v>
      </c>
      <c r="C1790" s="99">
        <v>429.43615699999998</v>
      </c>
      <c r="D1790">
        <f t="shared" si="62"/>
        <v>230.19064300472999</v>
      </c>
      <c r="E1790">
        <v>1.1070154183904224E-2</v>
      </c>
      <c r="G1790">
        <v>1783</v>
      </c>
      <c r="H1790">
        <f t="shared" ca="1" si="63"/>
        <v>-1.7801499200391351E-2</v>
      </c>
    </row>
    <row r="1791" spans="2:8" x14ac:dyDescent="0.45">
      <c r="B1791" s="1">
        <v>35989</v>
      </c>
      <c r="C1791" s="99">
        <v>1.8574980000000001</v>
      </c>
      <c r="D1791">
        <f t="shared" si="62"/>
        <v>-0.99664912123610405</v>
      </c>
      <c r="E1791">
        <v>1.1069247023398177E-2</v>
      </c>
      <c r="G1791">
        <v>1784</v>
      </c>
      <c r="H1791">
        <f t="shared" ca="1" si="63"/>
        <v>-1.7820016817644466E-3</v>
      </c>
    </row>
    <row r="1792" spans="2:8" x14ac:dyDescent="0.45">
      <c r="B1792" s="1">
        <v>43143</v>
      </c>
      <c r="C1792" s="99">
        <v>554.33160399999997</v>
      </c>
      <c r="D1792">
        <f t="shared" si="62"/>
        <v>1.5827012435749941</v>
      </c>
      <c r="E1792">
        <v>1.1069007666792974E-2</v>
      </c>
      <c r="G1792">
        <v>1785</v>
      </c>
      <c r="H1792">
        <f t="shared" ca="1" si="63"/>
        <v>6.1713396898697738E-3</v>
      </c>
    </row>
    <row r="1793" spans="2:8" x14ac:dyDescent="0.45">
      <c r="B1793" s="1">
        <v>40780</v>
      </c>
      <c r="C1793" s="99">
        <v>214.63249200000001</v>
      </c>
      <c r="D1793">
        <f t="shared" si="62"/>
        <v>-0.6846073819677807</v>
      </c>
      <c r="E1793">
        <v>1.106458683129663E-2</v>
      </c>
      <c r="G1793">
        <v>1786</v>
      </c>
      <c r="H1793">
        <f t="shared" ca="1" si="63"/>
        <v>-1.1612953097362565E-2</v>
      </c>
    </row>
    <row r="1794" spans="2:8" x14ac:dyDescent="0.45">
      <c r="B1794" s="1">
        <v>44342</v>
      </c>
      <c r="C1794" s="99">
        <v>680.52477999999996</v>
      </c>
      <c r="D1794">
        <f t="shared" si="62"/>
        <v>-0.47707494913803516</v>
      </c>
      <c r="E1794">
        <v>1.1061656206635462E-2</v>
      </c>
      <c r="G1794">
        <v>1787</v>
      </c>
      <c r="H1794">
        <f t="shared" ca="1" si="63"/>
        <v>-4.0094905239352115E-2</v>
      </c>
    </row>
    <row r="1795" spans="2:8" x14ac:dyDescent="0.45">
      <c r="B1795" s="1">
        <v>45295</v>
      </c>
      <c r="C1795" s="99">
        <v>1301.3811040000001</v>
      </c>
      <c r="D1795">
        <f t="shared" si="62"/>
        <v>0.52082683687244913</v>
      </c>
      <c r="E1795">
        <v>1.1050325987549847E-2</v>
      </c>
      <c r="G1795">
        <v>1788</v>
      </c>
      <c r="H1795">
        <f t="shared" ca="1" si="63"/>
        <v>-1.9701092373592209E-2</v>
      </c>
    </row>
    <row r="1796" spans="2:8" x14ac:dyDescent="0.45">
      <c r="B1796" s="1">
        <v>42033</v>
      </c>
      <c r="C1796" s="99">
        <v>855.70629899999994</v>
      </c>
      <c r="D1796">
        <f t="shared" si="62"/>
        <v>8.516498263588268</v>
      </c>
      <c r="E1796">
        <v>1.1046963762892492E-2</v>
      </c>
      <c r="G1796">
        <v>1789</v>
      </c>
      <c r="H1796">
        <f t="shared" ca="1" si="63"/>
        <v>1.2784296307941045E-2</v>
      </c>
    </row>
    <row r="1797" spans="2:8" x14ac:dyDescent="0.45">
      <c r="B1797" s="1">
        <v>39209</v>
      </c>
      <c r="C1797" s="99">
        <v>89.918189999999996</v>
      </c>
      <c r="D1797">
        <f t="shared" si="62"/>
        <v>-0.8490020993211338</v>
      </c>
      <c r="E1797">
        <v>1.103392814590598E-2</v>
      </c>
      <c r="G1797">
        <v>1790</v>
      </c>
      <c r="H1797">
        <f t="shared" ca="1" si="63"/>
        <v>4.4751119470814969E-3</v>
      </c>
    </row>
    <row r="1798" spans="2:8" x14ac:dyDescent="0.45">
      <c r="B1798" s="1">
        <v>42863</v>
      </c>
      <c r="C1798" s="99">
        <v>595.49298099999999</v>
      </c>
      <c r="D1798">
        <f t="shared" si="62"/>
        <v>7.7159003358200593</v>
      </c>
      <c r="E1798">
        <v>1.1028242698025492E-2</v>
      </c>
      <c r="G1798">
        <v>1791</v>
      </c>
      <c r="H1798">
        <f t="shared" ca="1" si="63"/>
        <v>-3.700388345293118E-2</v>
      </c>
    </row>
    <row r="1799" spans="2:8" x14ac:dyDescent="0.45">
      <c r="B1799" s="1">
        <v>38803</v>
      </c>
      <c r="C1799" s="99">
        <v>68.322601000000006</v>
      </c>
      <c r="D1799">
        <f t="shared" si="62"/>
        <v>-0.8213994685372582</v>
      </c>
      <c r="E1799">
        <v>1.1025305479462677E-2</v>
      </c>
      <c r="G1799">
        <v>1792</v>
      </c>
      <c r="H1799">
        <f t="shared" ca="1" si="63"/>
        <v>3.0161975850021512E-2</v>
      </c>
    </row>
    <row r="1800" spans="2:8" x14ac:dyDescent="0.45">
      <c r="B1800" s="1">
        <v>43647</v>
      </c>
      <c r="C1800" s="99">
        <v>382.54422</v>
      </c>
      <c r="D1800">
        <f t="shared" ref="D1800:D1863" si="64">C1800/C1801-1</f>
        <v>-0.49375505700087896</v>
      </c>
      <c r="E1800">
        <v>1.0973740697361567E-2</v>
      </c>
      <c r="G1800">
        <v>1793</v>
      </c>
      <c r="H1800">
        <f t="shared" ca="1" si="63"/>
        <v>-1.9645120699228469E-4</v>
      </c>
    </row>
    <row r="1801" spans="2:8" x14ac:dyDescent="0.45">
      <c r="B1801" s="1">
        <v>42466</v>
      </c>
      <c r="C1801" s="99">
        <v>755.65045199999997</v>
      </c>
      <c r="D1801">
        <f t="shared" si="64"/>
        <v>66.978416044929688</v>
      </c>
      <c r="E1801">
        <v>1.092664490947981E-2</v>
      </c>
      <c r="G1801">
        <v>1794</v>
      </c>
      <c r="H1801">
        <f t="shared" ref="H1801:H1864" ca="1" si="65">_xlfn.NORM.INV(RAND(),N$10,N$11)</f>
        <v>1.3839104371684502E-2</v>
      </c>
    </row>
    <row r="1802" spans="2:8" x14ac:dyDescent="0.45">
      <c r="B1802" s="1">
        <v>37599</v>
      </c>
      <c r="C1802" s="99">
        <v>11.116035</v>
      </c>
      <c r="D1802">
        <f t="shared" si="64"/>
        <v>-0.8971110148661342</v>
      </c>
      <c r="E1802">
        <v>1.0925343907697949E-2</v>
      </c>
      <c r="G1802">
        <v>1795</v>
      </c>
      <c r="H1802">
        <f t="shared" ca="1" si="65"/>
        <v>-5.4429119575161843E-3</v>
      </c>
    </row>
    <row r="1803" spans="2:8" x14ac:dyDescent="0.45">
      <c r="B1803" s="1">
        <v>40036</v>
      </c>
      <c r="C1803" s="99">
        <v>108.03911600000001</v>
      </c>
      <c r="D1803">
        <f t="shared" si="64"/>
        <v>-0.78071783141053153</v>
      </c>
      <c r="E1803">
        <v>1.0923196858364959E-2</v>
      </c>
      <c r="G1803">
        <v>1796</v>
      </c>
      <c r="H1803">
        <f t="shared" ca="1" si="65"/>
        <v>-7.4348080491351831E-3</v>
      </c>
    </row>
    <row r="1804" spans="2:8" x14ac:dyDescent="0.45">
      <c r="B1804" s="1">
        <v>44149</v>
      </c>
      <c r="C1804" s="99">
        <v>492.69448899999998</v>
      </c>
      <c r="D1804">
        <f t="shared" si="64"/>
        <v>3.5744502425576679</v>
      </c>
      <c r="E1804">
        <v>1.0915456600974593E-2</v>
      </c>
      <c r="G1804">
        <v>1797</v>
      </c>
      <c r="H1804">
        <f t="shared" ca="1" si="65"/>
        <v>-1.48987748283783E-2</v>
      </c>
    </row>
    <row r="1805" spans="2:8" x14ac:dyDescent="0.45">
      <c r="B1805" s="1">
        <v>40058</v>
      </c>
      <c r="C1805" s="99">
        <v>107.705727</v>
      </c>
      <c r="D1805">
        <f t="shared" si="64"/>
        <v>-0.88911737479435027</v>
      </c>
      <c r="E1805">
        <v>1.0915324546915794E-2</v>
      </c>
      <c r="G1805">
        <v>1798</v>
      </c>
      <c r="H1805">
        <f t="shared" ca="1" si="65"/>
        <v>-3.8694799306214028E-2</v>
      </c>
    </row>
    <row r="1806" spans="2:8" x14ac:dyDescent="0.45">
      <c r="B1806" s="1">
        <v>45012</v>
      </c>
      <c r="C1806" s="99">
        <v>971.34899900000005</v>
      </c>
      <c r="D1806">
        <f t="shared" si="64"/>
        <v>34.159503413445272</v>
      </c>
      <c r="E1806">
        <v>1.0895856498202905E-2</v>
      </c>
      <c r="G1806">
        <v>1799</v>
      </c>
      <c r="H1806">
        <f t="shared" ca="1" si="65"/>
        <v>1.2561828329674674E-2</v>
      </c>
    </row>
    <row r="1807" spans="2:8" x14ac:dyDescent="0.45">
      <c r="B1807" s="1">
        <v>38040</v>
      </c>
      <c r="C1807" s="99">
        <v>27.626926000000001</v>
      </c>
      <c r="D1807">
        <f t="shared" si="64"/>
        <v>-0.60953122321897768</v>
      </c>
      <c r="E1807">
        <v>1.0880006205730153E-2</v>
      </c>
      <c r="G1807">
        <v>1800</v>
      </c>
      <c r="H1807">
        <f t="shared" ca="1" si="65"/>
        <v>7.1944390187231727E-3</v>
      </c>
    </row>
    <row r="1808" spans="2:8" x14ac:dyDescent="0.45">
      <c r="B1808" s="1">
        <v>38810</v>
      </c>
      <c r="C1808" s="99">
        <v>70.753226999999995</v>
      </c>
      <c r="D1808">
        <f t="shared" si="64"/>
        <v>-0.85574987045400097</v>
      </c>
      <c r="E1808">
        <v>1.0877387551341933E-2</v>
      </c>
      <c r="G1808">
        <v>1801</v>
      </c>
      <c r="H1808">
        <f t="shared" ca="1" si="65"/>
        <v>-1.5608695499302692E-2</v>
      </c>
    </row>
    <row r="1809" spans="2:8" x14ac:dyDescent="0.45">
      <c r="B1809" s="1">
        <v>44161</v>
      </c>
      <c r="C1809" s="99">
        <v>490.489868</v>
      </c>
      <c r="D1809">
        <f t="shared" si="64"/>
        <v>3.5618400936456771</v>
      </c>
      <c r="E1809">
        <v>1.0865355633158158E-2</v>
      </c>
      <c r="G1809">
        <v>1802</v>
      </c>
      <c r="H1809">
        <f t="shared" ca="1" si="65"/>
        <v>-1.6179053492591036E-2</v>
      </c>
    </row>
    <row r="1810" spans="2:8" x14ac:dyDescent="0.45">
      <c r="B1810" s="1">
        <v>40046</v>
      </c>
      <c r="C1810" s="99">
        <v>107.52018</v>
      </c>
      <c r="D1810">
        <f t="shared" si="64"/>
        <v>63.559119951148418</v>
      </c>
      <c r="E1810">
        <v>1.0848153769602575E-2</v>
      </c>
      <c r="G1810">
        <v>1803</v>
      </c>
      <c r="H1810">
        <f t="shared" ca="1" si="65"/>
        <v>-1.5676120057553165E-2</v>
      </c>
    </row>
    <row r="1811" spans="2:8" x14ac:dyDescent="0.45">
      <c r="B1811" s="1">
        <v>35233</v>
      </c>
      <c r="C1811" s="99">
        <v>1.6654530000000001</v>
      </c>
      <c r="D1811">
        <f t="shared" si="64"/>
        <v>-0.85802216178462531</v>
      </c>
      <c r="E1811">
        <v>1.084619105683915E-2</v>
      </c>
      <c r="G1811">
        <v>1804</v>
      </c>
      <c r="H1811">
        <f t="shared" ca="1" si="65"/>
        <v>-9.7121914257339223E-3</v>
      </c>
    </row>
    <row r="1812" spans="2:8" x14ac:dyDescent="0.45">
      <c r="B1812" s="1">
        <v>37099</v>
      </c>
      <c r="C1812" s="99">
        <v>11.730373</v>
      </c>
      <c r="D1812">
        <f t="shared" si="64"/>
        <v>-0.90656335477772898</v>
      </c>
      <c r="E1812">
        <v>1.0845083566999536E-2</v>
      </c>
      <c r="G1812">
        <v>1805</v>
      </c>
      <c r="H1812">
        <f t="shared" ca="1" si="65"/>
        <v>-4.0223357180850669E-2</v>
      </c>
    </row>
    <row r="1813" spans="2:8" x14ac:dyDescent="0.45">
      <c r="B1813" s="1">
        <v>39658</v>
      </c>
      <c r="C1813" s="99">
        <v>125.54360200000001</v>
      </c>
      <c r="D1813">
        <f t="shared" si="64"/>
        <v>-0.75575844661801772</v>
      </c>
      <c r="E1813">
        <v>1.0833230305753005E-2</v>
      </c>
      <c r="G1813">
        <v>1806</v>
      </c>
      <c r="H1813">
        <f t="shared" ca="1" si="65"/>
        <v>4.7597128253151655E-2</v>
      </c>
    </row>
    <row r="1814" spans="2:8" x14ac:dyDescent="0.45">
      <c r="B1814" s="1">
        <v>43264</v>
      </c>
      <c r="C1814" s="99">
        <v>514.01409899999999</v>
      </c>
      <c r="D1814">
        <f t="shared" si="64"/>
        <v>18.709180196130106</v>
      </c>
      <c r="E1814">
        <v>1.0824136964030506E-2</v>
      </c>
      <c r="G1814">
        <v>1807</v>
      </c>
      <c r="H1814">
        <f t="shared" ca="1" si="65"/>
        <v>-1.4598307461458133E-2</v>
      </c>
    </row>
    <row r="1815" spans="2:8" x14ac:dyDescent="0.45">
      <c r="B1815" s="1">
        <v>38076</v>
      </c>
      <c r="C1815" s="99">
        <v>26.079933</v>
      </c>
      <c r="D1815">
        <f t="shared" si="64"/>
        <v>-0.51703227645662042</v>
      </c>
      <c r="E1815">
        <v>1.0823905380128007E-2</v>
      </c>
      <c r="G1815">
        <v>1808</v>
      </c>
      <c r="H1815">
        <f t="shared" ca="1" si="65"/>
        <v>6.8601323025887506E-2</v>
      </c>
    </row>
    <row r="1816" spans="2:8" x14ac:dyDescent="0.45">
      <c r="B1816" s="1">
        <v>38629</v>
      </c>
      <c r="C1816" s="99">
        <v>53.999329000000003</v>
      </c>
      <c r="D1816">
        <f t="shared" si="64"/>
        <v>-0.90012860820865004</v>
      </c>
      <c r="E1816">
        <v>1.0822240731730659E-2</v>
      </c>
      <c r="G1816">
        <v>1809</v>
      </c>
      <c r="H1816">
        <f t="shared" ca="1" si="65"/>
        <v>6.5772914450645589E-3</v>
      </c>
    </row>
    <row r="1817" spans="2:8" x14ac:dyDescent="0.45">
      <c r="B1817" s="1">
        <v>43313</v>
      </c>
      <c r="C1817" s="99">
        <v>540.68866000000003</v>
      </c>
      <c r="D1817">
        <f t="shared" si="64"/>
        <v>307.38711922061464</v>
      </c>
      <c r="E1817">
        <v>1.0818094862412808E-2</v>
      </c>
      <c r="G1817">
        <v>1810</v>
      </c>
      <c r="H1817">
        <f t="shared" ca="1" si="65"/>
        <v>-8.4616429096444311E-3</v>
      </c>
    </row>
    <row r="1818" spans="2:8" x14ac:dyDescent="0.45">
      <c r="B1818" s="1">
        <v>36164</v>
      </c>
      <c r="C1818" s="99">
        <v>1.753279</v>
      </c>
      <c r="D1818">
        <f t="shared" si="64"/>
        <v>-0.83271451688618003</v>
      </c>
      <c r="E1818">
        <v>1.0807519949173505E-2</v>
      </c>
      <c r="G1818">
        <v>1811</v>
      </c>
      <c r="H1818">
        <f t="shared" ca="1" si="65"/>
        <v>-3.4305917638173069E-3</v>
      </c>
    </row>
    <row r="1819" spans="2:8" x14ac:dyDescent="0.45">
      <c r="B1819" s="1">
        <v>36832</v>
      </c>
      <c r="C1819" s="99">
        <v>10.48076</v>
      </c>
      <c r="D1819">
        <f t="shared" si="64"/>
        <v>-0.90933095230148675</v>
      </c>
      <c r="E1819">
        <v>1.0795243357348161E-2</v>
      </c>
      <c r="G1819">
        <v>1812</v>
      </c>
      <c r="H1819">
        <f t="shared" ca="1" si="65"/>
        <v>-1.3758097739374501E-3</v>
      </c>
    </row>
    <row r="1820" spans="2:8" x14ac:dyDescent="0.45">
      <c r="B1820" s="1">
        <v>39937</v>
      </c>
      <c r="C1820" s="99">
        <v>115.593582</v>
      </c>
      <c r="D1820">
        <f t="shared" si="64"/>
        <v>-0.87984225726299004</v>
      </c>
      <c r="E1820">
        <v>1.079478589810523E-2</v>
      </c>
      <c r="G1820">
        <v>1813</v>
      </c>
      <c r="H1820">
        <f t="shared" ca="1" si="65"/>
        <v>3.9073116372814725E-3</v>
      </c>
    </row>
    <row r="1821" spans="2:8" x14ac:dyDescent="0.45">
      <c r="B1821" s="1">
        <v>45050</v>
      </c>
      <c r="C1821" s="99">
        <v>962.01525900000001</v>
      </c>
      <c r="D1821">
        <f t="shared" si="64"/>
        <v>0.18545402445005243</v>
      </c>
      <c r="E1821">
        <v>1.0792862749298804E-2</v>
      </c>
      <c r="G1821">
        <v>1814</v>
      </c>
      <c r="H1821">
        <f t="shared" ca="1" si="65"/>
        <v>4.1071790345315037E-2</v>
      </c>
    </row>
    <row r="1822" spans="2:8" x14ac:dyDescent="0.45">
      <c r="B1822" s="1">
        <v>42024</v>
      </c>
      <c r="C1822" s="99">
        <v>811.51629600000001</v>
      </c>
      <c r="D1822">
        <f t="shared" si="64"/>
        <v>2.2188226782625251</v>
      </c>
      <c r="E1822">
        <v>1.0776387485716521E-2</v>
      </c>
      <c r="G1822">
        <v>1815</v>
      </c>
      <c r="H1822">
        <f t="shared" ca="1" si="65"/>
        <v>2.6918611327938873E-2</v>
      </c>
    </row>
    <row r="1823" spans="2:8" x14ac:dyDescent="0.45">
      <c r="B1823" s="1">
        <v>40961</v>
      </c>
      <c r="C1823" s="99">
        <v>252.11587499999999</v>
      </c>
      <c r="D1823">
        <f t="shared" si="64"/>
        <v>-0.35393952072834101</v>
      </c>
      <c r="E1823">
        <v>1.0773213827824923E-2</v>
      </c>
      <c r="G1823">
        <v>1816</v>
      </c>
      <c r="H1823">
        <f t="shared" ca="1" si="65"/>
        <v>5.750446349764405E-2</v>
      </c>
    </row>
    <row r="1824" spans="2:8" x14ac:dyDescent="0.45">
      <c r="B1824" s="1">
        <v>43605</v>
      </c>
      <c r="C1824" s="99">
        <v>390.23571800000002</v>
      </c>
      <c r="D1824">
        <f t="shared" si="64"/>
        <v>-0.17808226927774862</v>
      </c>
      <c r="E1824">
        <v>1.0755445391396723E-2</v>
      </c>
      <c r="G1824">
        <v>1817</v>
      </c>
      <c r="H1824">
        <f t="shared" ca="1" si="65"/>
        <v>1.26297672533157E-2</v>
      </c>
    </row>
    <row r="1825" spans="2:8" x14ac:dyDescent="0.45">
      <c r="B1825" s="1">
        <v>42885</v>
      </c>
      <c r="C1825" s="99">
        <v>474.786835</v>
      </c>
      <c r="D1825">
        <f t="shared" si="64"/>
        <v>5.4522827227617476E-2</v>
      </c>
      <c r="E1825">
        <v>1.0744174262849571E-2</v>
      </c>
      <c r="G1825">
        <v>1818</v>
      </c>
      <c r="H1825">
        <f t="shared" ca="1" si="65"/>
        <v>-2.2323691134905031E-2</v>
      </c>
    </row>
    <row r="1826" spans="2:8" x14ac:dyDescent="0.45">
      <c r="B1826" s="1">
        <v>41409</v>
      </c>
      <c r="C1826" s="99">
        <v>450.23855600000002</v>
      </c>
      <c r="D1826">
        <f t="shared" si="64"/>
        <v>149.06316178203244</v>
      </c>
      <c r="E1826">
        <v>1.073986159441942E-2</v>
      </c>
      <c r="G1826">
        <v>1819</v>
      </c>
      <c r="H1826">
        <f t="shared" ca="1" si="65"/>
        <v>-6.6507311935824071E-3</v>
      </c>
    </row>
    <row r="1827" spans="2:8" x14ac:dyDescent="0.45">
      <c r="B1827" s="1">
        <v>36355</v>
      </c>
      <c r="C1827" s="99">
        <v>3.000327</v>
      </c>
      <c r="D1827">
        <f t="shared" si="64"/>
        <v>-0.99370240300373724</v>
      </c>
      <c r="E1827">
        <v>1.0737919966366194E-2</v>
      </c>
      <c r="G1827">
        <v>1820</v>
      </c>
      <c r="H1827">
        <f t="shared" ca="1" si="65"/>
        <v>1.3782907399659193E-2</v>
      </c>
    </row>
    <row r="1828" spans="2:8" x14ac:dyDescent="0.45">
      <c r="B1828" s="1">
        <v>41459</v>
      </c>
      <c r="C1828" s="99">
        <v>476.424103</v>
      </c>
      <c r="D1828">
        <f t="shared" si="64"/>
        <v>-0.35926835359402998</v>
      </c>
      <c r="E1828">
        <v>1.073787194319431E-2</v>
      </c>
      <c r="G1828">
        <v>1821</v>
      </c>
      <c r="H1828">
        <f t="shared" ca="1" si="65"/>
        <v>-1.8557642192836871E-2</v>
      </c>
    </row>
    <row r="1829" spans="2:8" x14ac:dyDescent="0.45">
      <c r="B1829" s="1">
        <v>42382</v>
      </c>
      <c r="C1829" s="99">
        <v>743.56262200000003</v>
      </c>
      <c r="D1829">
        <f t="shared" si="64"/>
        <v>0.13881730417204108</v>
      </c>
      <c r="E1829">
        <v>1.0721209581249447E-2</v>
      </c>
      <c r="G1829">
        <v>1822</v>
      </c>
      <c r="H1829">
        <f t="shared" ca="1" si="65"/>
        <v>-4.8939946997247803E-3</v>
      </c>
    </row>
    <row r="1830" spans="2:8" x14ac:dyDescent="0.45">
      <c r="B1830" s="1">
        <v>42822</v>
      </c>
      <c r="C1830" s="99">
        <v>652.92529300000001</v>
      </c>
      <c r="D1830">
        <f t="shared" si="64"/>
        <v>524.77417066343708</v>
      </c>
      <c r="E1830">
        <v>1.070594425244642E-2</v>
      </c>
      <c r="G1830">
        <v>1823</v>
      </c>
      <c r="H1830">
        <f t="shared" ca="1" si="65"/>
        <v>-2.1698341959666766E-2</v>
      </c>
    </row>
    <row r="1831" spans="2:8" x14ac:dyDescent="0.45">
      <c r="B1831" s="1">
        <v>35375</v>
      </c>
      <c r="C1831" s="99">
        <v>1.2418359999999999</v>
      </c>
      <c r="D1831">
        <f t="shared" si="64"/>
        <v>-0.99111545892661512</v>
      </c>
      <c r="E1831">
        <v>1.0704958072993653E-2</v>
      </c>
      <c r="G1831">
        <v>1824</v>
      </c>
      <c r="H1831">
        <f t="shared" ca="1" si="65"/>
        <v>5.4623825341060302E-3</v>
      </c>
    </row>
    <row r="1832" spans="2:8" x14ac:dyDescent="0.45">
      <c r="B1832" s="1">
        <v>40225</v>
      </c>
      <c r="C1832" s="99">
        <v>139.77491800000001</v>
      </c>
      <c r="D1832">
        <f t="shared" si="64"/>
        <v>3.7274583273624984E-2</v>
      </c>
      <c r="E1832">
        <v>1.0699954617358287E-2</v>
      </c>
      <c r="G1832">
        <v>1825</v>
      </c>
      <c r="H1832">
        <f t="shared" ca="1" si="65"/>
        <v>1.5700241628498399E-2</v>
      </c>
    </row>
    <row r="1833" spans="2:8" x14ac:dyDescent="0.45">
      <c r="B1833" s="1">
        <v>40164</v>
      </c>
      <c r="C1833" s="99">
        <v>134.75209000000001</v>
      </c>
      <c r="D1833">
        <f t="shared" si="64"/>
        <v>10.871533411835475</v>
      </c>
      <c r="E1833">
        <v>1.0690911391750824E-2</v>
      </c>
      <c r="G1833">
        <v>1826</v>
      </c>
      <c r="H1833">
        <f t="shared" ca="1" si="65"/>
        <v>3.7276256062484692E-2</v>
      </c>
    </row>
    <row r="1834" spans="2:8" x14ac:dyDescent="0.45">
      <c r="B1834" s="1">
        <v>37197</v>
      </c>
      <c r="C1834" s="99">
        <v>11.350858000000001</v>
      </c>
      <c r="D1834">
        <f t="shared" si="64"/>
        <v>-0.54772931856765905</v>
      </c>
      <c r="E1834">
        <v>1.0679897529257021E-2</v>
      </c>
      <c r="G1834">
        <v>1827</v>
      </c>
      <c r="H1834">
        <f t="shared" ca="1" si="65"/>
        <v>-2.5029377591990518E-2</v>
      </c>
    </row>
    <row r="1835" spans="2:8" x14ac:dyDescent="0.45">
      <c r="B1835" s="1">
        <v>38015</v>
      </c>
      <c r="C1835" s="99">
        <v>25.097487999999998</v>
      </c>
      <c r="D1835">
        <f t="shared" si="64"/>
        <v>-0.88496211803829683</v>
      </c>
      <c r="E1835">
        <v>1.0679603479163635E-2</v>
      </c>
      <c r="G1835">
        <v>1828</v>
      </c>
      <c r="H1835">
        <f t="shared" ca="1" si="65"/>
        <v>-9.3206993280530535E-3</v>
      </c>
    </row>
    <row r="1836" spans="2:8" x14ac:dyDescent="0.45">
      <c r="B1836" s="1">
        <v>40539</v>
      </c>
      <c r="C1836" s="99">
        <v>218.16716</v>
      </c>
      <c r="D1836">
        <f t="shared" si="64"/>
        <v>14.259482779543591</v>
      </c>
      <c r="E1836">
        <v>1.0669790572753302E-2</v>
      </c>
      <c r="G1836">
        <v>1829</v>
      </c>
      <c r="H1836">
        <f t="shared" ca="1" si="65"/>
        <v>3.1073976434095135E-2</v>
      </c>
    </row>
    <row r="1837" spans="2:8" x14ac:dyDescent="0.45">
      <c r="B1837" s="1">
        <v>37827</v>
      </c>
      <c r="C1837" s="99">
        <v>14.297153</v>
      </c>
      <c r="D1837">
        <f t="shared" si="64"/>
        <v>-0.96079777013894985</v>
      </c>
      <c r="E1837">
        <v>1.0668278779720763E-2</v>
      </c>
      <c r="G1837">
        <v>1830</v>
      </c>
      <c r="H1837">
        <f t="shared" ca="1" si="65"/>
        <v>-1.1139527542300036E-2</v>
      </c>
    </row>
    <row r="1838" spans="2:8" x14ac:dyDescent="0.45">
      <c r="B1838" s="1">
        <v>43747</v>
      </c>
      <c r="C1838" s="99">
        <v>364.70254499999999</v>
      </c>
      <c r="D1838">
        <f t="shared" si="64"/>
        <v>-0.5395483569045495</v>
      </c>
      <c r="E1838">
        <v>1.0660562773941118E-2</v>
      </c>
      <c r="G1838">
        <v>1831</v>
      </c>
      <c r="H1838">
        <f t="shared" ca="1" si="65"/>
        <v>-1.9678893529824677E-2</v>
      </c>
    </row>
    <row r="1839" spans="2:8" x14ac:dyDescent="0.45">
      <c r="B1839" s="1">
        <v>42586</v>
      </c>
      <c r="C1839" s="99">
        <v>792.05395499999997</v>
      </c>
      <c r="D1839">
        <f t="shared" si="64"/>
        <v>-2.2967655260568987E-2</v>
      </c>
      <c r="E1839">
        <v>1.0659932975761732E-2</v>
      </c>
      <c r="G1839">
        <v>1832</v>
      </c>
      <c r="H1839">
        <f t="shared" ca="1" si="65"/>
        <v>1.5038052598540491E-2</v>
      </c>
    </row>
    <row r="1840" spans="2:8" x14ac:dyDescent="0.45">
      <c r="B1840" s="1">
        <v>44624</v>
      </c>
      <c r="C1840" s="99">
        <v>810.67321800000002</v>
      </c>
      <c r="D1840">
        <f t="shared" si="64"/>
        <v>5.2843740083440673</v>
      </c>
      <c r="E1840">
        <v>1.0659041378962453E-2</v>
      </c>
      <c r="G1840">
        <v>1833</v>
      </c>
      <c r="H1840">
        <f t="shared" ca="1" si="65"/>
        <v>-3.3744100849891781E-2</v>
      </c>
    </row>
    <row r="1841" spans="2:8" x14ac:dyDescent="0.45">
      <c r="B1841" s="1">
        <v>39674</v>
      </c>
      <c r="C1841" s="99">
        <v>128.998245</v>
      </c>
      <c r="D1841">
        <f t="shared" si="64"/>
        <v>2.3902676077126324</v>
      </c>
      <c r="E1841">
        <v>1.064539023911526E-2</v>
      </c>
      <c r="G1841">
        <v>1834</v>
      </c>
      <c r="H1841">
        <f t="shared" ca="1" si="65"/>
        <v>3.8371968172883346E-2</v>
      </c>
    </row>
    <row r="1842" spans="2:8" x14ac:dyDescent="0.45">
      <c r="B1842" s="1">
        <v>38446</v>
      </c>
      <c r="C1842" s="99">
        <v>38.049576000000002</v>
      </c>
      <c r="D1842">
        <f t="shared" si="64"/>
        <v>-1.0730894459253792E-2</v>
      </c>
      <c r="E1842">
        <v>1.0640717763176655E-2</v>
      </c>
      <c r="G1842">
        <v>1835</v>
      </c>
      <c r="H1842">
        <f t="shared" ca="1" si="65"/>
        <v>-3.391694331505751E-3</v>
      </c>
    </row>
    <row r="1843" spans="2:8" x14ac:dyDescent="0.45">
      <c r="B1843" s="1">
        <v>38440</v>
      </c>
      <c r="C1843" s="99">
        <v>38.462311</v>
      </c>
      <c r="D1843">
        <f t="shared" si="64"/>
        <v>-0.67482449947878664</v>
      </c>
      <c r="E1843">
        <v>1.0632391102691541E-2</v>
      </c>
      <c r="G1843">
        <v>1836</v>
      </c>
      <c r="H1843">
        <f t="shared" ca="1" si="65"/>
        <v>1.9281531935696917E-3</v>
      </c>
    </row>
    <row r="1844" spans="2:8" x14ac:dyDescent="0.45">
      <c r="B1844" s="1">
        <v>39960</v>
      </c>
      <c r="C1844" s="99">
        <v>118.2817</v>
      </c>
      <c r="D1844">
        <f t="shared" si="64"/>
        <v>66.463136215057617</v>
      </c>
      <c r="E1844">
        <v>1.0624140382664127E-2</v>
      </c>
      <c r="G1844">
        <v>1837</v>
      </c>
      <c r="H1844">
        <f t="shared" ca="1" si="65"/>
        <v>-1.2479129425890381E-2</v>
      </c>
    </row>
    <row r="1845" spans="2:8" x14ac:dyDescent="0.45">
      <c r="B1845" s="1">
        <v>36150</v>
      </c>
      <c r="C1845" s="99">
        <v>1.753279</v>
      </c>
      <c r="D1845">
        <f t="shared" si="64"/>
        <v>-0.99672211564956092</v>
      </c>
      <c r="E1845">
        <v>1.0622820416750667E-2</v>
      </c>
      <c r="G1845">
        <v>1838</v>
      </c>
      <c r="H1845">
        <f t="shared" ca="1" si="65"/>
        <v>8.2590734087826991E-3</v>
      </c>
    </row>
    <row r="1846" spans="2:8" x14ac:dyDescent="0.45">
      <c r="B1846" s="1">
        <v>41635</v>
      </c>
      <c r="C1846" s="99">
        <v>534.88128700000004</v>
      </c>
      <c r="D1846">
        <f t="shared" si="64"/>
        <v>246.85559045354202</v>
      </c>
      <c r="E1846">
        <v>1.0616001657883789E-2</v>
      </c>
      <c r="G1846">
        <v>1839</v>
      </c>
      <c r="H1846">
        <f t="shared" ca="1" si="65"/>
        <v>-2.5170223169485712E-2</v>
      </c>
    </row>
    <row r="1847" spans="2:8" x14ac:dyDescent="0.45">
      <c r="B1847" s="1">
        <v>35664</v>
      </c>
      <c r="C1847" s="99">
        <v>2.1580360000000001</v>
      </c>
      <c r="D1847">
        <f t="shared" si="64"/>
        <v>-0.99573594587005176</v>
      </c>
      <c r="E1847">
        <v>1.0615500466430117E-2</v>
      </c>
      <c r="G1847">
        <v>1840</v>
      </c>
      <c r="H1847">
        <f t="shared" ca="1" si="65"/>
        <v>3.3610696540569633E-2</v>
      </c>
    </row>
    <row r="1848" spans="2:8" x14ac:dyDescent="0.45">
      <c r="B1848" s="1">
        <v>41499</v>
      </c>
      <c r="C1848" s="99">
        <v>506.09957900000001</v>
      </c>
      <c r="D1848">
        <f t="shared" si="64"/>
        <v>2.7163473053030387</v>
      </c>
      <c r="E1848">
        <v>1.0614952361586383E-2</v>
      </c>
      <c r="G1848">
        <v>1841</v>
      </c>
      <c r="H1848">
        <f t="shared" ca="1" si="65"/>
        <v>-2.1539651204041318E-3</v>
      </c>
    </row>
    <row r="1849" spans="2:8" x14ac:dyDescent="0.45">
      <c r="B1849" s="1">
        <v>40165</v>
      </c>
      <c r="C1849" s="99">
        <v>136.18199200000001</v>
      </c>
      <c r="D1849">
        <f t="shared" si="64"/>
        <v>-2.815900561896123E-2</v>
      </c>
      <c r="E1849">
        <v>1.0611353040980598E-2</v>
      </c>
      <c r="G1849">
        <v>1842</v>
      </c>
      <c r="H1849">
        <f t="shared" ca="1" si="65"/>
        <v>7.8279053641298647E-3</v>
      </c>
    </row>
    <row r="1850" spans="2:8" x14ac:dyDescent="0.45">
      <c r="B1850" s="1">
        <v>40308</v>
      </c>
      <c r="C1850" s="99">
        <v>140.12785299999999</v>
      </c>
      <c r="D1850">
        <f t="shared" si="64"/>
        <v>-0.90758819955651515</v>
      </c>
      <c r="E1850">
        <v>1.060619797336626E-2</v>
      </c>
      <c r="G1850">
        <v>1843</v>
      </c>
      <c r="H1850">
        <f t="shared" ca="1" si="65"/>
        <v>1.1520213634917276E-2</v>
      </c>
    </row>
    <row r="1851" spans="2:8" x14ac:dyDescent="0.45">
      <c r="B1851" s="1">
        <v>45469</v>
      </c>
      <c r="C1851" s="99">
        <v>1516.341553</v>
      </c>
      <c r="D1851">
        <f t="shared" si="64"/>
        <v>1.0458897109390195</v>
      </c>
      <c r="E1851">
        <v>1.0596650262155061E-2</v>
      </c>
      <c r="G1851">
        <v>1844</v>
      </c>
      <c r="H1851">
        <f t="shared" ca="1" si="65"/>
        <v>-1.9692096117652057E-2</v>
      </c>
    </row>
    <row r="1852" spans="2:8" x14ac:dyDescent="0.45">
      <c r="B1852" s="1">
        <v>44460</v>
      </c>
      <c r="C1852" s="99">
        <v>741.16485599999999</v>
      </c>
      <c r="D1852">
        <f t="shared" si="64"/>
        <v>66.391501175951987</v>
      </c>
      <c r="E1852">
        <v>1.0574996198097208E-2</v>
      </c>
      <c r="G1852">
        <v>1845</v>
      </c>
      <c r="H1852">
        <f t="shared" ca="1" si="65"/>
        <v>2.497991792439307E-2</v>
      </c>
    </row>
    <row r="1853" spans="2:8" x14ac:dyDescent="0.45">
      <c r="B1853" s="1">
        <v>37181</v>
      </c>
      <c r="C1853" s="99">
        <v>10.997897999999999</v>
      </c>
      <c r="D1853">
        <f t="shared" si="64"/>
        <v>-0.94641371979751931</v>
      </c>
      <c r="E1853">
        <v>1.0570195492657142E-2</v>
      </c>
      <c r="G1853">
        <v>1846</v>
      </c>
      <c r="H1853">
        <f t="shared" ca="1" si="65"/>
        <v>2.0727750385348572E-2</v>
      </c>
    </row>
    <row r="1854" spans="2:8" x14ac:dyDescent="0.45">
      <c r="B1854" s="1">
        <v>40637</v>
      </c>
      <c r="C1854" s="99">
        <v>205.23719800000001</v>
      </c>
      <c r="D1854">
        <f t="shared" si="64"/>
        <v>0.58789237353135748</v>
      </c>
      <c r="E1854">
        <v>1.0554893646631314E-2</v>
      </c>
      <c r="G1854">
        <v>1847</v>
      </c>
      <c r="H1854">
        <f t="shared" ca="1" si="65"/>
        <v>7.2366859176598991E-3</v>
      </c>
    </row>
    <row r="1855" spans="2:8" x14ac:dyDescent="0.45">
      <c r="B1855" s="1">
        <v>39665</v>
      </c>
      <c r="C1855" s="99">
        <v>129.251328</v>
      </c>
      <c r="D1855">
        <f t="shared" si="64"/>
        <v>-0.7293473287840001</v>
      </c>
      <c r="E1855">
        <v>1.0554276797284379E-2</v>
      </c>
      <c r="G1855">
        <v>1848</v>
      </c>
      <c r="H1855">
        <f t="shared" ca="1" si="65"/>
        <v>-4.422210185718636E-3</v>
      </c>
    </row>
    <row r="1856" spans="2:8" x14ac:dyDescent="0.45">
      <c r="B1856" s="1">
        <v>43195</v>
      </c>
      <c r="C1856" s="99">
        <v>477.55423000000002</v>
      </c>
      <c r="D1856">
        <f t="shared" si="64"/>
        <v>226.44847507757376</v>
      </c>
      <c r="E1856">
        <v>1.0552604481003591E-2</v>
      </c>
      <c r="G1856">
        <v>1849</v>
      </c>
      <c r="H1856">
        <f t="shared" ca="1" si="65"/>
        <v>1.804774226454775E-2</v>
      </c>
    </row>
    <row r="1857" spans="2:8" x14ac:dyDescent="0.45">
      <c r="B1857" s="1">
        <v>36108</v>
      </c>
      <c r="C1857" s="99">
        <v>2.099615</v>
      </c>
      <c r="D1857">
        <f t="shared" si="64"/>
        <v>-0.97814292585952489</v>
      </c>
      <c r="E1857">
        <v>1.0552584841819534E-2</v>
      </c>
      <c r="G1857">
        <v>1850</v>
      </c>
      <c r="H1857">
        <f t="shared" ca="1" si="65"/>
        <v>3.2331213195686749E-2</v>
      </c>
    </row>
    <row r="1858" spans="2:8" x14ac:dyDescent="0.45">
      <c r="B1858" s="1">
        <v>39898</v>
      </c>
      <c r="C1858" s="99">
        <v>96.061119000000005</v>
      </c>
      <c r="D1858">
        <f t="shared" si="64"/>
        <v>-0.83154672236247706</v>
      </c>
      <c r="E1858">
        <v>1.0539905215280587E-2</v>
      </c>
      <c r="G1858">
        <v>1851</v>
      </c>
      <c r="H1858">
        <f t="shared" ca="1" si="65"/>
        <v>5.1659564909453774E-3</v>
      </c>
    </row>
    <row r="1859" spans="2:8" x14ac:dyDescent="0.45">
      <c r="B1859" s="1">
        <v>43381</v>
      </c>
      <c r="C1859" s="99">
        <v>570.253784</v>
      </c>
      <c r="D1859">
        <f t="shared" si="64"/>
        <v>334.07560759777795</v>
      </c>
      <c r="E1859">
        <v>1.0536007991717611E-2</v>
      </c>
      <c r="G1859">
        <v>1852</v>
      </c>
      <c r="H1859">
        <f t="shared" ca="1" si="65"/>
        <v>-7.1449458430099654E-3</v>
      </c>
    </row>
    <row r="1860" spans="2:8" x14ac:dyDescent="0.45">
      <c r="B1860" s="1">
        <v>35268</v>
      </c>
      <c r="C1860" s="99">
        <v>1.7018660000000001</v>
      </c>
      <c r="D1860">
        <f t="shared" si="64"/>
        <v>-0.9947511142153872</v>
      </c>
      <c r="E1860">
        <v>1.0534253692570328E-2</v>
      </c>
      <c r="G1860">
        <v>1853</v>
      </c>
      <c r="H1860">
        <f t="shared" ca="1" si="65"/>
        <v>1.1028686298376191E-2</v>
      </c>
    </row>
    <row r="1861" spans="2:8" x14ac:dyDescent="0.45">
      <c r="B1861" s="1">
        <v>41214</v>
      </c>
      <c r="C1861" s="99">
        <v>324.23376500000001</v>
      </c>
      <c r="D1861">
        <f t="shared" si="64"/>
        <v>1.5916492424647593</v>
      </c>
      <c r="E1861">
        <v>1.0516435845104866E-2</v>
      </c>
      <c r="G1861">
        <v>1854</v>
      </c>
      <c r="H1861">
        <f t="shared" ca="1" si="65"/>
        <v>4.4460900763589932E-2</v>
      </c>
    </row>
    <row r="1862" spans="2:8" x14ac:dyDescent="0.45">
      <c r="B1862" s="1">
        <v>39736</v>
      </c>
      <c r="C1862" s="99">
        <v>125.107117</v>
      </c>
      <c r="D1862">
        <f t="shared" si="64"/>
        <v>-0.72468357571870956</v>
      </c>
      <c r="E1862">
        <v>1.0513246990224934E-2</v>
      </c>
      <c r="G1862">
        <v>1855</v>
      </c>
      <c r="H1862">
        <f t="shared" ca="1" si="65"/>
        <v>4.0388061812201203E-3</v>
      </c>
    </row>
    <row r="1863" spans="2:8" x14ac:dyDescent="0.45">
      <c r="B1863" s="1">
        <v>42979</v>
      </c>
      <c r="C1863" s="99">
        <v>454.41210899999999</v>
      </c>
      <c r="D1863">
        <f t="shared" si="64"/>
        <v>0.14188816449329145</v>
      </c>
      <c r="E1863">
        <v>1.0495591694803297E-2</v>
      </c>
      <c r="G1863">
        <v>1856</v>
      </c>
      <c r="H1863">
        <f t="shared" ca="1" si="65"/>
        <v>-6.5519298540585198E-3</v>
      </c>
    </row>
    <row r="1864" spans="2:8" x14ac:dyDescent="0.45">
      <c r="B1864" s="1">
        <v>43874</v>
      </c>
      <c r="C1864" s="99">
        <v>397.94799799999998</v>
      </c>
      <c r="D1864">
        <f t="shared" ref="D1864:D1927" si="66">C1864/C1865-1</f>
        <v>6.1438140569031026</v>
      </c>
      <c r="E1864">
        <v>1.0491945325516339E-2</v>
      </c>
      <c r="G1864">
        <v>1857</v>
      </c>
      <c r="H1864">
        <f t="shared" ca="1" si="65"/>
        <v>2.9521704786369098E-2</v>
      </c>
    </row>
    <row r="1865" spans="2:8" x14ac:dyDescent="0.45">
      <c r="B1865" s="1">
        <v>38742</v>
      </c>
      <c r="C1865" s="99">
        <v>55.705257000000003</v>
      </c>
      <c r="D1865">
        <f t="shared" si="66"/>
        <v>-0.49358014313856446</v>
      </c>
      <c r="E1865">
        <v>1.0487397699393552E-2</v>
      </c>
      <c r="G1865">
        <v>1858</v>
      </c>
      <c r="H1865">
        <f t="shared" ref="H1865:H1928" ca="1" si="67">_xlfn.NORM.INV(RAND(),N$10,N$11)</f>
        <v>2.8751398948173787E-3</v>
      </c>
    </row>
    <row r="1866" spans="2:8" x14ac:dyDescent="0.45">
      <c r="B1866" s="1">
        <v>39966</v>
      </c>
      <c r="C1866" s="99">
        <v>109.998169</v>
      </c>
      <c r="D1866">
        <f t="shared" si="66"/>
        <v>8.3189914209631315</v>
      </c>
      <c r="E1866">
        <v>1.0477224828393528E-2</v>
      </c>
      <c r="G1866">
        <v>1859</v>
      </c>
      <c r="H1866">
        <f t="shared" ca="1" si="67"/>
        <v>-1.9991605471392122E-2</v>
      </c>
    </row>
    <row r="1867" spans="2:8" x14ac:dyDescent="0.45">
      <c r="B1867" s="1">
        <v>36501</v>
      </c>
      <c r="C1867" s="99">
        <v>11.803656</v>
      </c>
      <c r="D1867">
        <f t="shared" si="66"/>
        <v>-0.97850953546264308</v>
      </c>
      <c r="E1867">
        <v>1.0476508689931885E-2</v>
      </c>
      <c r="G1867">
        <v>1860</v>
      </c>
      <c r="H1867">
        <f t="shared" ca="1" si="67"/>
        <v>-4.4073865577158769E-2</v>
      </c>
    </row>
    <row r="1868" spans="2:8" x14ac:dyDescent="0.45">
      <c r="B1868" s="1">
        <v>43117</v>
      </c>
      <c r="C1868" s="99">
        <v>549.250854</v>
      </c>
      <c r="D1868">
        <f t="shared" si="66"/>
        <v>46.895421675694479</v>
      </c>
      <c r="E1868">
        <v>1.0472550667604441E-2</v>
      </c>
      <c r="G1868">
        <v>1861</v>
      </c>
      <c r="H1868">
        <f t="shared" ca="1" si="67"/>
        <v>-2.1142625279243297E-2</v>
      </c>
    </row>
    <row r="1869" spans="2:8" x14ac:dyDescent="0.45">
      <c r="B1869" s="1">
        <v>37050</v>
      </c>
      <c r="C1869" s="99">
        <v>11.467711</v>
      </c>
      <c r="D1869">
        <f t="shared" si="66"/>
        <v>-0.97569668589427694</v>
      </c>
      <c r="E1869">
        <v>1.0463156772445803E-2</v>
      </c>
      <c r="G1869">
        <v>1862</v>
      </c>
      <c r="H1869">
        <f t="shared" ca="1" si="67"/>
        <v>-5.6894316044938634E-4</v>
      </c>
    </row>
    <row r="1870" spans="2:8" x14ac:dyDescent="0.45">
      <c r="B1870" s="1">
        <v>44004</v>
      </c>
      <c r="C1870" s="99">
        <v>471.85791</v>
      </c>
      <c r="D1870">
        <f t="shared" si="66"/>
        <v>4.5847556586379499</v>
      </c>
      <c r="E1870">
        <v>1.0448796934666937E-2</v>
      </c>
      <c r="G1870">
        <v>1863</v>
      </c>
      <c r="H1870">
        <f t="shared" ca="1" si="67"/>
        <v>3.2326057043962672E-2</v>
      </c>
    </row>
    <row r="1871" spans="2:8" x14ac:dyDescent="0.45">
      <c r="B1871" s="1">
        <v>39128</v>
      </c>
      <c r="C1871" s="99">
        <v>84.490341000000001</v>
      </c>
      <c r="D1871">
        <f t="shared" si="66"/>
        <v>-0.17274815078528538</v>
      </c>
      <c r="E1871">
        <v>1.0437844187597189E-2</v>
      </c>
      <c r="G1871">
        <v>1864</v>
      </c>
      <c r="H1871">
        <f t="shared" ca="1" si="67"/>
        <v>-6.5482824107472998E-3</v>
      </c>
    </row>
    <row r="1872" spans="2:8" x14ac:dyDescent="0.45">
      <c r="B1872" s="1">
        <v>39435</v>
      </c>
      <c r="C1872" s="99">
        <v>102.133759</v>
      </c>
      <c r="D1872">
        <f t="shared" si="66"/>
        <v>-0.86788165937726158</v>
      </c>
      <c r="E1872">
        <v>1.0410945411661432E-2</v>
      </c>
      <c r="G1872">
        <v>1865</v>
      </c>
      <c r="H1872">
        <f t="shared" ca="1" si="67"/>
        <v>4.528733356707685E-2</v>
      </c>
    </row>
    <row r="1873" spans="2:8" x14ac:dyDescent="0.45">
      <c r="B1873" s="1">
        <v>42219</v>
      </c>
      <c r="C1873" s="99">
        <v>773.04754600000001</v>
      </c>
      <c r="D1873">
        <f t="shared" si="66"/>
        <v>0.63753816410199837</v>
      </c>
      <c r="E1873">
        <v>1.0396247741999654E-2</v>
      </c>
      <c r="G1873">
        <v>1866</v>
      </c>
      <c r="H1873">
        <f t="shared" ca="1" si="67"/>
        <v>-2.2823866639489408E-2</v>
      </c>
    </row>
    <row r="1874" spans="2:8" x14ac:dyDescent="0.45">
      <c r="B1874" s="1">
        <v>41515</v>
      </c>
      <c r="C1874" s="99">
        <v>472.07910199999998</v>
      </c>
      <c r="D1874">
        <f t="shared" si="66"/>
        <v>4.7495216517498067</v>
      </c>
      <c r="E1874">
        <v>1.0387753154242674E-2</v>
      </c>
      <c r="G1874">
        <v>1867</v>
      </c>
      <c r="H1874">
        <f t="shared" ca="1" si="67"/>
        <v>1.6659261990810647E-2</v>
      </c>
    </row>
    <row r="1875" spans="2:8" x14ac:dyDescent="0.45">
      <c r="B1875" s="1">
        <v>39307</v>
      </c>
      <c r="C1875" s="99">
        <v>82.107544000000004</v>
      </c>
      <c r="D1875">
        <f t="shared" si="66"/>
        <v>6.4610786474461737</v>
      </c>
      <c r="E1875">
        <v>1.038209422873182E-2</v>
      </c>
      <c r="G1875">
        <v>1868</v>
      </c>
      <c r="H1875">
        <f t="shared" ca="1" si="67"/>
        <v>-1.9707578249093163E-2</v>
      </c>
    </row>
    <row r="1876" spans="2:8" x14ac:dyDescent="0.45">
      <c r="B1876" s="1">
        <v>37189</v>
      </c>
      <c r="C1876" s="99">
        <v>11.004782000000001</v>
      </c>
      <c r="D1876">
        <f t="shared" si="66"/>
        <v>-0.87191269731713184</v>
      </c>
      <c r="E1876">
        <v>1.0381102551903165E-2</v>
      </c>
      <c r="G1876">
        <v>1869</v>
      </c>
      <c r="H1876">
        <f t="shared" ca="1" si="67"/>
        <v>1.5297100882315791E-2</v>
      </c>
    </row>
    <row r="1877" spans="2:8" x14ac:dyDescent="0.45">
      <c r="B1877" s="1">
        <v>39120</v>
      </c>
      <c r="C1877" s="99">
        <v>85.916259999999994</v>
      </c>
      <c r="D1877">
        <f t="shared" si="66"/>
        <v>-0.81014323093743246</v>
      </c>
      <c r="E1877">
        <v>1.0360099218105656E-2</v>
      </c>
      <c r="G1877">
        <v>1870</v>
      </c>
      <c r="H1877">
        <f t="shared" ca="1" si="67"/>
        <v>1.2657600602440616E-2</v>
      </c>
    </row>
    <row r="1878" spans="2:8" x14ac:dyDescent="0.45">
      <c r="B1878" s="1">
        <v>44014</v>
      </c>
      <c r="C1878" s="99">
        <v>452.53198200000003</v>
      </c>
      <c r="D1878">
        <f t="shared" si="66"/>
        <v>0.71018265761447763</v>
      </c>
      <c r="E1878">
        <v>1.0359879802776417E-2</v>
      </c>
      <c r="G1878">
        <v>1871</v>
      </c>
      <c r="H1878">
        <f t="shared" ca="1" si="67"/>
        <v>-1.9028011147329851E-2</v>
      </c>
    </row>
    <row r="1879" spans="2:8" x14ac:dyDescent="0.45">
      <c r="B1879" s="1">
        <v>40980</v>
      </c>
      <c r="C1879" s="99">
        <v>264.610321</v>
      </c>
      <c r="D1879">
        <f t="shared" si="66"/>
        <v>0.97562467659367158</v>
      </c>
      <c r="E1879">
        <v>1.0348003697607355E-2</v>
      </c>
      <c r="G1879">
        <v>1872</v>
      </c>
      <c r="H1879">
        <f t="shared" ca="1" si="67"/>
        <v>1.2580018980306213E-2</v>
      </c>
    </row>
    <row r="1880" spans="2:8" x14ac:dyDescent="0.45">
      <c r="B1880" s="1">
        <v>40156</v>
      </c>
      <c r="C1880" s="99">
        <v>133.937546</v>
      </c>
      <c r="D1880">
        <f t="shared" si="66"/>
        <v>-0.72540162209344961</v>
      </c>
      <c r="E1880">
        <v>1.0342806452586339E-2</v>
      </c>
      <c r="G1880">
        <v>1873</v>
      </c>
      <c r="H1880">
        <f t="shared" ca="1" si="67"/>
        <v>-1.8770322750180448E-2</v>
      </c>
    </row>
    <row r="1881" spans="2:8" x14ac:dyDescent="0.45">
      <c r="B1881" s="1">
        <v>44096</v>
      </c>
      <c r="C1881" s="99">
        <v>487.75796500000001</v>
      </c>
      <c r="D1881">
        <f t="shared" si="66"/>
        <v>41.179682860661963</v>
      </c>
      <c r="E1881">
        <v>1.0324647086728422E-2</v>
      </c>
      <c r="G1881">
        <v>1874</v>
      </c>
      <c r="H1881">
        <f t="shared" ca="1" si="67"/>
        <v>-2.4744242998041704E-2</v>
      </c>
    </row>
    <row r="1882" spans="2:8" x14ac:dyDescent="0.45">
      <c r="B1882" s="1">
        <v>37608</v>
      </c>
      <c r="C1882" s="99">
        <v>11.563813</v>
      </c>
      <c r="D1882">
        <f t="shared" si="66"/>
        <v>-0.97173086247753793</v>
      </c>
      <c r="E1882">
        <v>1.0322599020904155E-2</v>
      </c>
      <c r="G1882">
        <v>1875</v>
      </c>
      <c r="H1882">
        <f t="shared" ca="1" si="67"/>
        <v>7.2990532901663005E-2</v>
      </c>
    </row>
    <row r="1883" spans="2:8" x14ac:dyDescent="0.45">
      <c r="B1883" s="1">
        <v>43867</v>
      </c>
      <c r="C1883" s="99">
        <v>409.06140099999999</v>
      </c>
      <c r="D1883">
        <f t="shared" si="66"/>
        <v>-0.23525922285743983</v>
      </c>
      <c r="E1883">
        <v>1.0322316561898859E-2</v>
      </c>
      <c r="G1883">
        <v>1876</v>
      </c>
      <c r="H1883">
        <f t="shared" ca="1" si="67"/>
        <v>-1.1533976755293376E-2</v>
      </c>
    </row>
    <row r="1884" spans="2:8" x14ac:dyDescent="0.45">
      <c r="B1884" s="1">
        <v>43312</v>
      </c>
      <c r="C1884" s="99">
        <v>534.90203899999995</v>
      </c>
      <c r="D1884">
        <f t="shared" si="66"/>
        <v>3.7623242364947842</v>
      </c>
      <c r="E1884">
        <v>1.0307196321787115E-2</v>
      </c>
      <c r="G1884">
        <v>1877</v>
      </c>
      <c r="H1884">
        <f t="shared" ca="1" si="67"/>
        <v>-5.8534845265280147E-3</v>
      </c>
    </row>
    <row r="1885" spans="2:8" x14ac:dyDescent="0.45">
      <c r="B1885" s="1">
        <v>40022</v>
      </c>
      <c r="C1885" s="99">
        <v>112.319534</v>
      </c>
      <c r="D1885">
        <f t="shared" si="66"/>
        <v>-0.60748569951804132</v>
      </c>
      <c r="E1885">
        <v>1.0299575575273279E-2</v>
      </c>
      <c r="G1885">
        <v>1878</v>
      </c>
      <c r="H1885">
        <f t="shared" ca="1" si="67"/>
        <v>-1.2578287616201526E-2</v>
      </c>
    </row>
    <row r="1886" spans="2:8" x14ac:dyDescent="0.45">
      <c r="B1886" s="1">
        <v>41087</v>
      </c>
      <c r="C1886" s="99">
        <v>286.15399200000002</v>
      </c>
      <c r="D1886">
        <f t="shared" si="66"/>
        <v>-0.52052061776732972</v>
      </c>
      <c r="E1886">
        <v>1.0298225283666307E-2</v>
      </c>
      <c r="G1886">
        <v>1879</v>
      </c>
      <c r="H1886">
        <f t="shared" ca="1" si="67"/>
        <v>1.2869871855705577E-3</v>
      </c>
    </row>
    <row r="1887" spans="2:8" x14ac:dyDescent="0.45">
      <c r="B1887" s="1">
        <v>42745</v>
      </c>
      <c r="C1887" s="99">
        <v>596.80145300000004</v>
      </c>
      <c r="D1887">
        <f t="shared" si="66"/>
        <v>9.7940670477178804E-2</v>
      </c>
      <c r="E1887">
        <v>1.0283970021724542E-2</v>
      </c>
      <c r="G1887">
        <v>1880</v>
      </c>
      <c r="H1887">
        <f t="shared" ca="1" si="67"/>
        <v>2.680945148576076E-2</v>
      </c>
    </row>
    <row r="1888" spans="2:8" x14ac:dyDescent="0.45">
      <c r="B1888" s="1">
        <v>41717</v>
      </c>
      <c r="C1888" s="99">
        <v>543.564392</v>
      </c>
      <c r="D1888">
        <f t="shared" si="66"/>
        <v>7.6610783484767353E-3</v>
      </c>
      <c r="E1888">
        <v>1.0269957188232759E-2</v>
      </c>
      <c r="G1888">
        <v>1881</v>
      </c>
      <c r="H1888">
        <f t="shared" ca="1" si="67"/>
        <v>-2.6807699868927806E-2</v>
      </c>
    </row>
    <row r="1889" spans="2:8" x14ac:dyDescent="0.45">
      <c r="B1889" s="1">
        <v>41603</v>
      </c>
      <c r="C1889" s="99">
        <v>539.43176300000005</v>
      </c>
      <c r="D1889">
        <f t="shared" si="66"/>
        <v>-0.11896339246960475</v>
      </c>
      <c r="E1889">
        <v>1.026156113160126E-2</v>
      </c>
      <c r="G1889">
        <v>1882</v>
      </c>
      <c r="H1889">
        <f t="shared" ca="1" si="67"/>
        <v>-3.9233725729704867E-3</v>
      </c>
    </row>
    <row r="1890" spans="2:8" x14ac:dyDescent="0.45">
      <c r="B1890" s="1">
        <v>42867</v>
      </c>
      <c r="C1890" s="99">
        <v>612.269409</v>
      </c>
      <c r="D1890">
        <f t="shared" si="66"/>
        <v>0.30539931947240007</v>
      </c>
      <c r="E1890">
        <v>1.0255408281000689E-2</v>
      </c>
      <c r="G1890">
        <v>1883</v>
      </c>
      <c r="H1890">
        <f t="shared" ca="1" si="67"/>
        <v>-2.5882117223029827E-2</v>
      </c>
    </row>
    <row r="1891" spans="2:8" x14ac:dyDescent="0.45">
      <c r="B1891" s="1">
        <v>41509</v>
      </c>
      <c r="C1891" s="99">
        <v>469.02844199999998</v>
      </c>
      <c r="D1891">
        <f t="shared" si="66"/>
        <v>1.1280598754908198</v>
      </c>
      <c r="E1891">
        <v>1.0255032679283849E-2</v>
      </c>
      <c r="G1891">
        <v>1884</v>
      </c>
      <c r="H1891">
        <f t="shared" ca="1" si="67"/>
        <v>1.2496073601790839E-2</v>
      </c>
    </row>
    <row r="1892" spans="2:8" x14ac:dyDescent="0.45">
      <c r="B1892" s="1">
        <v>40540</v>
      </c>
      <c r="C1892" s="99">
        <v>220.40190100000001</v>
      </c>
      <c r="D1892">
        <f t="shared" si="66"/>
        <v>-0.7190841556119949</v>
      </c>
      <c r="E1892">
        <v>1.0243251092419303E-2</v>
      </c>
      <c r="G1892">
        <v>1885</v>
      </c>
      <c r="H1892">
        <f t="shared" ca="1" si="67"/>
        <v>1.9494271541991683E-3</v>
      </c>
    </row>
    <row r="1893" spans="2:8" x14ac:dyDescent="0.45">
      <c r="B1893" s="1">
        <v>41985</v>
      </c>
      <c r="C1893" s="99">
        <v>784.58337400000005</v>
      </c>
      <c r="D1893">
        <f t="shared" si="66"/>
        <v>24.039606693037854</v>
      </c>
      <c r="E1893">
        <v>1.0241826166964341E-2</v>
      </c>
      <c r="G1893">
        <v>1886</v>
      </c>
      <c r="H1893">
        <f t="shared" ca="1" si="67"/>
        <v>-2.9560552001316426E-3</v>
      </c>
    </row>
    <row r="1894" spans="2:8" x14ac:dyDescent="0.45">
      <c r="B1894" s="1">
        <v>38229</v>
      </c>
      <c r="C1894" s="99">
        <v>31.333694000000001</v>
      </c>
      <c r="D1894">
        <f t="shared" si="66"/>
        <v>-0.97991754534283149</v>
      </c>
      <c r="E1894">
        <v>1.0234438323640571E-2</v>
      </c>
      <c r="G1894">
        <v>1887</v>
      </c>
      <c r="H1894">
        <f t="shared" ca="1" si="67"/>
        <v>-1.6090962957986159E-2</v>
      </c>
    </row>
    <row r="1895" spans="2:8" x14ac:dyDescent="0.45">
      <c r="B1895" s="1">
        <v>45372</v>
      </c>
      <c r="C1895" s="99">
        <v>1560.252197</v>
      </c>
      <c r="D1895">
        <f t="shared" si="66"/>
        <v>65.076615860550731</v>
      </c>
      <c r="E1895">
        <v>1.0230036271503318E-2</v>
      </c>
      <c r="G1895">
        <v>1888</v>
      </c>
      <c r="H1895">
        <f t="shared" ca="1" si="67"/>
        <v>5.1599093982890663E-2</v>
      </c>
    </row>
    <row r="1896" spans="2:8" x14ac:dyDescent="0.45">
      <c r="B1896" s="1">
        <v>37949</v>
      </c>
      <c r="C1896" s="99">
        <v>23.612774000000002</v>
      </c>
      <c r="D1896">
        <f t="shared" si="66"/>
        <v>-0.57455756752632214</v>
      </c>
      <c r="E1896">
        <v>1.0228549658066521E-2</v>
      </c>
      <c r="G1896">
        <v>1889</v>
      </c>
      <c r="H1896">
        <f t="shared" ca="1" si="67"/>
        <v>1.4621080903728772E-2</v>
      </c>
    </row>
    <row r="1897" spans="2:8" x14ac:dyDescent="0.45">
      <c r="B1897" s="1">
        <v>38716</v>
      </c>
      <c r="C1897" s="99">
        <v>55.501690000000004</v>
      </c>
      <c r="D1897">
        <f t="shared" si="66"/>
        <v>-0.92748714002356281</v>
      </c>
      <c r="E1897">
        <v>1.0226953224803825E-2</v>
      </c>
      <c r="G1897">
        <v>1890</v>
      </c>
      <c r="H1897">
        <f t="shared" ca="1" si="67"/>
        <v>3.1965514274394785E-2</v>
      </c>
    </row>
    <row r="1898" spans="2:8" x14ac:dyDescent="0.45">
      <c r="B1898" s="1">
        <v>42460</v>
      </c>
      <c r="C1898" s="99">
        <v>765.40478499999995</v>
      </c>
      <c r="D1898">
        <f t="shared" si="66"/>
        <v>368.40902406452597</v>
      </c>
      <c r="E1898">
        <v>1.0225595559769651E-2</v>
      </c>
      <c r="G1898">
        <v>1891</v>
      </c>
      <c r="H1898">
        <f t="shared" ca="1" si="67"/>
        <v>1.6218793387835005E-3</v>
      </c>
    </row>
    <row r="1899" spans="2:8" x14ac:dyDescent="0.45">
      <c r="B1899" s="1">
        <v>36196</v>
      </c>
      <c r="C1899" s="99">
        <v>2.071971</v>
      </c>
      <c r="D1899">
        <f t="shared" si="66"/>
        <v>-0.99871738523127462</v>
      </c>
      <c r="E1899">
        <v>1.0224768405655782E-2</v>
      </c>
      <c r="G1899">
        <v>1892</v>
      </c>
      <c r="H1899">
        <f t="shared" ca="1" si="67"/>
        <v>-1.8440929095418061E-2</v>
      </c>
    </row>
    <row r="1900" spans="2:8" x14ac:dyDescent="0.45">
      <c r="B1900" s="1">
        <v>45379</v>
      </c>
      <c r="C1900" s="99">
        <v>1615.4273679999999</v>
      </c>
      <c r="D1900">
        <f t="shared" si="66"/>
        <v>38.969200138407771</v>
      </c>
      <c r="E1900">
        <v>1.0223473455621468E-2</v>
      </c>
      <c r="G1900">
        <v>1893</v>
      </c>
      <c r="H1900">
        <f t="shared" ca="1" si="67"/>
        <v>-2.6684070404173931E-2</v>
      </c>
    </row>
    <row r="1901" spans="2:8" x14ac:dyDescent="0.45">
      <c r="B1901" s="1">
        <v>38394</v>
      </c>
      <c r="C1901" s="99">
        <v>40.416804999999997</v>
      </c>
      <c r="D1901">
        <f t="shared" si="66"/>
        <v>-0.95502564957988301</v>
      </c>
      <c r="E1901">
        <v>1.0215783602371742E-2</v>
      </c>
      <c r="G1901">
        <v>1894</v>
      </c>
      <c r="H1901">
        <f t="shared" ca="1" si="67"/>
        <v>4.0834228884988333E-3</v>
      </c>
    </row>
    <row r="1902" spans="2:8" x14ac:dyDescent="0.45">
      <c r="B1902" s="1">
        <v>44783</v>
      </c>
      <c r="C1902" s="99">
        <v>898.66345200000001</v>
      </c>
      <c r="D1902">
        <f t="shared" si="66"/>
        <v>0.12140984822623424</v>
      </c>
      <c r="E1902">
        <v>1.0215291602931886E-2</v>
      </c>
      <c r="G1902">
        <v>1895</v>
      </c>
      <c r="H1902">
        <f t="shared" ca="1" si="67"/>
        <v>-6.1290995505719523E-2</v>
      </c>
    </row>
    <row r="1903" spans="2:8" x14ac:dyDescent="0.45">
      <c r="B1903" s="1">
        <v>44470</v>
      </c>
      <c r="C1903" s="99">
        <v>801.36932400000001</v>
      </c>
      <c r="D1903">
        <f t="shared" si="66"/>
        <v>0.84376047903844453</v>
      </c>
      <c r="E1903">
        <v>1.0204658973726355E-2</v>
      </c>
      <c r="G1903">
        <v>1896</v>
      </c>
      <c r="H1903">
        <f t="shared" ca="1" si="67"/>
        <v>1.2626697090771414E-2</v>
      </c>
    </row>
    <row r="1904" spans="2:8" x14ac:dyDescent="0.45">
      <c r="B1904" s="1">
        <v>43530</v>
      </c>
      <c r="C1904" s="99">
        <v>434.63851899999997</v>
      </c>
      <c r="D1904">
        <f t="shared" si="66"/>
        <v>-0.19266768313044424</v>
      </c>
      <c r="E1904">
        <v>1.0199425490581948E-2</v>
      </c>
      <c r="G1904">
        <v>1897</v>
      </c>
      <c r="H1904">
        <f t="shared" ca="1" si="67"/>
        <v>-2.8080253004698887E-2</v>
      </c>
    </row>
    <row r="1905" spans="2:8" x14ac:dyDescent="0.45">
      <c r="B1905" s="1">
        <v>41642</v>
      </c>
      <c r="C1905" s="99">
        <v>538.363831</v>
      </c>
      <c r="D1905">
        <f t="shared" si="66"/>
        <v>290.39716085186353</v>
      </c>
      <c r="E1905">
        <v>1.0194422801238501E-2</v>
      </c>
      <c r="G1905">
        <v>1898</v>
      </c>
      <c r="H1905">
        <f t="shared" ca="1" si="67"/>
        <v>-8.8757983522596033E-4</v>
      </c>
    </row>
    <row r="1906" spans="2:8" x14ac:dyDescent="0.45">
      <c r="B1906" s="1">
        <v>35681</v>
      </c>
      <c r="C1906" s="99">
        <v>1.847526</v>
      </c>
      <c r="D1906">
        <f t="shared" si="66"/>
        <v>-0.93477189266319627</v>
      </c>
      <c r="E1906">
        <v>1.0186473151015729E-2</v>
      </c>
      <c r="G1906">
        <v>1899</v>
      </c>
      <c r="H1906">
        <f t="shared" ca="1" si="67"/>
        <v>1.7589263993090035E-2</v>
      </c>
    </row>
    <row r="1907" spans="2:8" x14ac:dyDescent="0.45">
      <c r="B1907" s="1">
        <v>38187</v>
      </c>
      <c r="C1907" s="99">
        <v>28.324078</v>
      </c>
      <c r="D1907">
        <f t="shared" si="66"/>
        <v>-0.9569286673329942</v>
      </c>
      <c r="E1907">
        <v>1.0174761464385673E-2</v>
      </c>
      <c r="G1907">
        <v>1900</v>
      </c>
      <c r="H1907">
        <f t="shared" ca="1" si="67"/>
        <v>5.8513616891980501E-2</v>
      </c>
    </row>
    <row r="1908" spans="2:8" x14ac:dyDescent="0.45">
      <c r="B1908" s="1">
        <v>44384</v>
      </c>
      <c r="C1908" s="99">
        <v>657.60858199999996</v>
      </c>
      <c r="D1908">
        <f t="shared" si="66"/>
        <v>8.4015103495110264</v>
      </c>
      <c r="E1908">
        <v>1.0174541519887725E-2</v>
      </c>
      <c r="G1908">
        <v>1901</v>
      </c>
      <c r="H1908">
        <f t="shared" ca="1" si="67"/>
        <v>5.2288406228214492E-3</v>
      </c>
    </row>
    <row r="1909" spans="2:8" x14ac:dyDescent="0.45">
      <c r="B1909" s="1">
        <v>38946</v>
      </c>
      <c r="C1909" s="99">
        <v>69.947120999999996</v>
      </c>
      <c r="D1909">
        <f t="shared" si="66"/>
        <v>-0.87591805680041002</v>
      </c>
      <c r="E1909">
        <v>1.0172458194613654E-2</v>
      </c>
      <c r="G1909">
        <v>1902</v>
      </c>
      <c r="H1909">
        <f t="shared" ca="1" si="67"/>
        <v>-7.1236351211831847E-2</v>
      </c>
    </row>
    <row r="1910" spans="2:8" x14ac:dyDescent="0.45">
      <c r="B1910" s="1">
        <v>41648</v>
      </c>
      <c r="C1910" s="99">
        <v>563.71716300000003</v>
      </c>
      <c r="D1910">
        <f t="shared" si="66"/>
        <v>-0.2333633790343056</v>
      </c>
      <c r="E1910">
        <v>1.0151230535500932E-2</v>
      </c>
      <c r="G1910">
        <v>1903</v>
      </c>
      <c r="H1910">
        <f t="shared" ca="1" si="67"/>
        <v>1.4614778051761586E-2</v>
      </c>
    </row>
    <row r="1911" spans="2:8" x14ac:dyDescent="0.45">
      <c r="B1911" s="1">
        <v>42635</v>
      </c>
      <c r="C1911" s="99">
        <v>735.31207300000005</v>
      </c>
      <c r="D1911">
        <f t="shared" si="66"/>
        <v>0.38883575819420546</v>
      </c>
      <c r="E1911">
        <v>1.0143058663785398E-2</v>
      </c>
      <c r="G1911">
        <v>1904</v>
      </c>
      <c r="H1911">
        <f t="shared" ca="1" si="67"/>
        <v>-1.2735848214836839E-3</v>
      </c>
    </row>
    <row r="1912" spans="2:8" x14ac:dyDescent="0.45">
      <c r="B1912" s="1">
        <v>43311</v>
      </c>
      <c r="C1912" s="99">
        <v>529.44494599999996</v>
      </c>
      <c r="D1912">
        <f t="shared" si="66"/>
        <v>9.5049454965804276</v>
      </c>
      <c r="E1912">
        <v>1.0142854508826238E-2</v>
      </c>
      <c r="G1912">
        <v>1905</v>
      </c>
      <c r="H1912">
        <f t="shared" ca="1" si="67"/>
        <v>8.5626949425123902E-3</v>
      </c>
    </row>
    <row r="1913" spans="2:8" x14ac:dyDescent="0.45">
      <c r="B1913" s="1">
        <v>38583</v>
      </c>
      <c r="C1913" s="99">
        <v>50.399590000000003</v>
      </c>
      <c r="D1913">
        <f t="shared" si="66"/>
        <v>-0.82523316988930129</v>
      </c>
      <c r="E1913">
        <v>1.0137736607649384E-2</v>
      </c>
      <c r="G1913">
        <v>1906</v>
      </c>
      <c r="H1913">
        <f t="shared" ca="1" si="67"/>
        <v>-9.4017712392914597E-3</v>
      </c>
    </row>
    <row r="1914" spans="2:8" x14ac:dyDescent="0.45">
      <c r="B1914" s="1">
        <v>41107</v>
      </c>
      <c r="C1914" s="99">
        <v>288.38189699999998</v>
      </c>
      <c r="D1914">
        <f t="shared" si="66"/>
        <v>-0.30069908583168981</v>
      </c>
      <c r="E1914">
        <v>1.0136752659593462E-2</v>
      </c>
      <c r="G1914">
        <v>1907</v>
      </c>
      <c r="H1914">
        <f t="shared" ca="1" si="67"/>
        <v>2.145438073512913E-2</v>
      </c>
    </row>
    <row r="1915" spans="2:8" x14ac:dyDescent="0.45">
      <c r="B1915" s="1">
        <v>43811</v>
      </c>
      <c r="C1915" s="99">
        <v>412.385986</v>
      </c>
      <c r="D1915">
        <f t="shared" si="66"/>
        <v>-0.25269356495140127</v>
      </c>
      <c r="E1915">
        <v>1.0120969795428314E-2</v>
      </c>
      <c r="G1915">
        <v>1908</v>
      </c>
      <c r="H1915">
        <f t="shared" ca="1" si="67"/>
        <v>3.0810889216702541E-3</v>
      </c>
    </row>
    <row r="1916" spans="2:8" x14ac:dyDescent="0.45">
      <c r="B1916" s="1">
        <v>41646</v>
      </c>
      <c r="C1916" s="99">
        <v>551.82983400000001</v>
      </c>
      <c r="D1916">
        <f t="shared" si="66"/>
        <v>44.945234542820508</v>
      </c>
      <c r="E1916">
        <v>1.0114462589034146E-2</v>
      </c>
      <c r="G1916">
        <v>1909</v>
      </c>
      <c r="H1916">
        <f t="shared" ca="1" si="67"/>
        <v>2.0524749118826999E-2</v>
      </c>
    </row>
    <row r="1917" spans="2:8" x14ac:dyDescent="0.45">
      <c r="B1917" s="1">
        <v>37623</v>
      </c>
      <c r="C1917" s="99">
        <v>12.0106</v>
      </c>
      <c r="D1917">
        <f t="shared" si="66"/>
        <v>-4.5474168213223254E-2</v>
      </c>
      <c r="E1917">
        <v>1.0103388714958639E-2</v>
      </c>
      <c r="G1917">
        <v>1910</v>
      </c>
      <c r="H1917">
        <f t="shared" ca="1" si="67"/>
        <v>3.2231095686935232E-2</v>
      </c>
    </row>
    <row r="1918" spans="2:8" x14ac:dyDescent="0.45">
      <c r="B1918" s="1">
        <v>37379</v>
      </c>
      <c r="C1918" s="99">
        <v>12.582792</v>
      </c>
      <c r="D1918">
        <f t="shared" si="66"/>
        <v>5.5349367555369744</v>
      </c>
      <c r="E1918">
        <v>1.0102557248185651E-2</v>
      </c>
      <c r="G1918">
        <v>1911</v>
      </c>
      <c r="H1918">
        <f t="shared" ca="1" si="67"/>
        <v>-1.9713181154924556E-2</v>
      </c>
    </row>
    <row r="1919" spans="2:8" x14ac:dyDescent="0.45">
      <c r="B1919" s="1">
        <v>35683</v>
      </c>
      <c r="C1919" s="99">
        <v>1.925465</v>
      </c>
      <c r="D1919">
        <f t="shared" si="66"/>
        <v>-0.96497656497620121</v>
      </c>
      <c r="E1919">
        <v>1.009960586775982E-2</v>
      </c>
      <c r="G1919">
        <v>1912</v>
      </c>
      <c r="H1919">
        <f t="shared" ca="1" si="67"/>
        <v>-1.9921620113094986E-2</v>
      </c>
    </row>
    <row r="1920" spans="2:8" x14ac:dyDescent="0.45">
      <c r="B1920" s="1">
        <v>38713</v>
      </c>
      <c r="C1920" s="99">
        <v>54.976475000000001</v>
      </c>
      <c r="D1920">
        <f t="shared" si="66"/>
        <v>-0.71993358016520492</v>
      </c>
      <c r="E1920">
        <v>1.0098787675122622E-2</v>
      </c>
      <c r="G1920">
        <v>1913</v>
      </c>
      <c r="H1920">
        <f t="shared" ca="1" si="67"/>
        <v>6.4149504506025076E-3</v>
      </c>
    </row>
    <row r="1921" spans="2:8" x14ac:dyDescent="0.45">
      <c r="B1921" s="1">
        <v>40595</v>
      </c>
      <c r="C1921" s="99">
        <v>196.297989</v>
      </c>
      <c r="D1921">
        <f t="shared" si="66"/>
        <v>120.96792825751838</v>
      </c>
      <c r="E1921">
        <v>1.0091504113080241E-2</v>
      </c>
      <c r="G1921">
        <v>1914</v>
      </c>
      <c r="H1921">
        <f t="shared" ca="1" si="67"/>
        <v>2.1212120158476747E-2</v>
      </c>
    </row>
    <row r="1922" spans="2:8" x14ac:dyDescent="0.45">
      <c r="B1922" s="1">
        <v>35137</v>
      </c>
      <c r="C1922" s="99">
        <v>1.609423</v>
      </c>
      <c r="D1922">
        <f t="shared" si="66"/>
        <v>-0.98942030836592909</v>
      </c>
      <c r="E1922">
        <v>1.0074238830755755E-2</v>
      </c>
      <c r="G1922">
        <v>1915</v>
      </c>
      <c r="H1922">
        <f t="shared" ca="1" si="67"/>
        <v>1.5422748870044927E-2</v>
      </c>
    </row>
    <row r="1923" spans="2:8" x14ac:dyDescent="0.45">
      <c r="B1923" s="1">
        <v>40330</v>
      </c>
      <c r="C1923" s="99">
        <v>152.12380999999999</v>
      </c>
      <c r="D1923">
        <f t="shared" si="66"/>
        <v>-0.62044728129681281</v>
      </c>
      <c r="E1923">
        <v>1.0065208394432812E-2</v>
      </c>
      <c r="G1923">
        <v>1916</v>
      </c>
      <c r="H1923">
        <f t="shared" ca="1" si="67"/>
        <v>1.0460247918211657E-2</v>
      </c>
    </row>
    <row r="1924" spans="2:8" x14ac:dyDescent="0.45">
      <c r="B1924" s="1">
        <v>43767</v>
      </c>
      <c r="C1924" s="99">
        <v>400.79757699999999</v>
      </c>
      <c r="D1924">
        <f t="shared" si="66"/>
        <v>-0.5231299840646757</v>
      </c>
      <c r="E1924">
        <v>1.0053907543042806E-2</v>
      </c>
      <c r="G1924">
        <v>1917</v>
      </c>
      <c r="H1924">
        <f t="shared" ca="1" si="67"/>
        <v>-4.9413205011980925E-3</v>
      </c>
    </row>
    <row r="1925" spans="2:8" x14ac:dyDescent="0.45">
      <c r="B1925" s="1">
        <v>44755</v>
      </c>
      <c r="C1925" s="99">
        <v>840.47552499999995</v>
      </c>
      <c r="D1925">
        <f t="shared" si="66"/>
        <v>0.95370351440585632</v>
      </c>
      <c r="E1925">
        <v>1.0039996188871747E-2</v>
      </c>
      <c r="G1925">
        <v>1918</v>
      </c>
      <c r="H1925">
        <f t="shared" ca="1" si="67"/>
        <v>1.7338513366447376E-2</v>
      </c>
    </row>
    <row r="1926" spans="2:8" x14ac:dyDescent="0.45">
      <c r="B1926" s="1">
        <v>43858</v>
      </c>
      <c r="C1926" s="99">
        <v>430.19604500000003</v>
      </c>
      <c r="D1926">
        <f t="shared" si="66"/>
        <v>228.38002573217531</v>
      </c>
      <c r="E1926">
        <v>1.0035610750494417E-2</v>
      </c>
      <c r="G1926">
        <v>1919</v>
      </c>
      <c r="H1926">
        <f t="shared" ca="1" si="67"/>
        <v>6.1795296233832075E-3</v>
      </c>
    </row>
    <row r="1927" spans="2:8" x14ac:dyDescent="0.45">
      <c r="B1927" s="1">
        <v>35674</v>
      </c>
      <c r="C1927" s="99">
        <v>1.8754729999999999</v>
      </c>
      <c r="D1927">
        <f t="shared" si="66"/>
        <v>-0.97881393875604972</v>
      </c>
      <c r="E1927">
        <v>1.0033158430734268E-2</v>
      </c>
      <c r="G1927">
        <v>1920</v>
      </c>
      <c r="H1927">
        <f t="shared" ca="1" si="67"/>
        <v>3.2654637485800643E-2</v>
      </c>
    </row>
    <row r="1928" spans="2:8" x14ac:dyDescent="0.45">
      <c r="B1928" s="1">
        <v>39275</v>
      </c>
      <c r="C1928" s="99">
        <v>88.523910999999998</v>
      </c>
      <c r="D1928">
        <f t="shared" ref="D1928:D1991" si="68">C1928/C1929-1</f>
        <v>64.316211827083478</v>
      </c>
      <c r="E1928">
        <v>1.0031282887747572E-2</v>
      </c>
      <c r="G1928">
        <v>1921</v>
      </c>
      <c r="H1928">
        <f t="shared" ca="1" si="67"/>
        <v>1.9211864877799009E-2</v>
      </c>
    </row>
    <row r="1929" spans="2:8" x14ac:dyDescent="0.45">
      <c r="B1929" s="1">
        <v>35363</v>
      </c>
      <c r="C1929" s="99">
        <v>1.355313</v>
      </c>
      <c r="D1929">
        <f t="shared" si="68"/>
        <v>-0.99822856540092297</v>
      </c>
      <c r="E1929">
        <v>1.0029399599807753E-2</v>
      </c>
      <c r="G1929">
        <v>1922</v>
      </c>
      <c r="H1929">
        <f t="shared" ref="H1929:H1992" ca="1" si="69">_xlfn.NORM.INV(RAND(),N$10,N$11)</f>
        <v>-2.5645285241509809E-2</v>
      </c>
    </row>
    <row r="1930" spans="2:8" x14ac:dyDescent="0.45">
      <c r="B1930" s="1">
        <v>42216</v>
      </c>
      <c r="C1930" s="99">
        <v>765.09344499999997</v>
      </c>
      <c r="D1930">
        <f t="shared" si="68"/>
        <v>0.40101617447203308</v>
      </c>
      <c r="E1930">
        <v>1.0009376362644762E-2</v>
      </c>
      <c r="G1930">
        <v>1923</v>
      </c>
      <c r="H1930">
        <f t="shared" ca="1" si="69"/>
        <v>-1.8506674991783482E-2</v>
      </c>
    </row>
    <row r="1931" spans="2:8" x14ac:dyDescent="0.45">
      <c r="B1931" s="1">
        <v>43314</v>
      </c>
      <c r="C1931" s="99">
        <v>546.09893799999998</v>
      </c>
      <c r="D1931">
        <f t="shared" si="68"/>
        <v>-0.63996405306034587</v>
      </c>
      <c r="E1931">
        <v>1.0006272371238412E-2</v>
      </c>
      <c r="G1931">
        <v>1924</v>
      </c>
      <c r="H1931">
        <f t="shared" ca="1" si="69"/>
        <v>1.4433780886979728E-2</v>
      </c>
    </row>
    <row r="1932" spans="2:8" x14ac:dyDescent="0.45">
      <c r="B1932" s="1">
        <v>45411</v>
      </c>
      <c r="C1932" s="99">
        <v>1516.790039</v>
      </c>
      <c r="D1932">
        <f t="shared" si="68"/>
        <v>12.894751540094189</v>
      </c>
      <c r="E1932">
        <v>9.989640213598161E-3</v>
      </c>
      <c r="G1932">
        <v>1925</v>
      </c>
      <c r="H1932">
        <f t="shared" ca="1" si="69"/>
        <v>4.9591568273391728E-2</v>
      </c>
    </row>
    <row r="1933" spans="2:8" x14ac:dyDescent="0.45">
      <c r="B1933" s="1">
        <v>40051</v>
      </c>
      <c r="C1933" s="99">
        <v>109.16280399999999</v>
      </c>
      <c r="D1933">
        <f t="shared" si="68"/>
        <v>-0.77366471442983598</v>
      </c>
      <c r="E1933">
        <v>9.9640534752423182E-3</v>
      </c>
      <c r="G1933">
        <v>1926</v>
      </c>
      <c r="H1933">
        <f t="shared" ca="1" si="69"/>
        <v>2.0687747866302893E-2</v>
      </c>
    </row>
    <row r="1934" spans="2:8" x14ac:dyDescent="0.45">
      <c r="B1934" s="1">
        <v>43196</v>
      </c>
      <c r="C1934" s="99">
        <v>482.305725</v>
      </c>
      <c r="D1934">
        <f t="shared" si="68"/>
        <v>-0.11513882429170152</v>
      </c>
      <c r="E1934">
        <v>9.9496448811686733E-3</v>
      </c>
      <c r="G1934">
        <v>1927</v>
      </c>
      <c r="H1934">
        <f t="shared" ca="1" si="69"/>
        <v>-3.870634577679164E-3</v>
      </c>
    </row>
    <row r="1935" spans="2:8" x14ac:dyDescent="0.45">
      <c r="B1935" s="1">
        <v>43285</v>
      </c>
      <c r="C1935" s="99">
        <v>545.06372099999999</v>
      </c>
      <c r="D1935">
        <f t="shared" si="68"/>
        <v>1.9574325669311237</v>
      </c>
      <c r="E1935">
        <v>9.937058000837995E-3</v>
      </c>
      <c r="G1935">
        <v>1928</v>
      </c>
      <c r="H1935">
        <f t="shared" ca="1" si="69"/>
        <v>-2.5176048886641399E-2</v>
      </c>
    </row>
    <row r="1936" spans="2:8" x14ac:dyDescent="0.45">
      <c r="B1936" s="1">
        <v>40451</v>
      </c>
      <c r="C1936" s="99">
        <v>184.303009</v>
      </c>
      <c r="D1936">
        <f t="shared" si="68"/>
        <v>-0.80291427855222108</v>
      </c>
      <c r="E1936">
        <v>9.9217188646203436E-3</v>
      </c>
      <c r="G1936">
        <v>1929</v>
      </c>
      <c r="H1936">
        <f t="shared" ca="1" si="69"/>
        <v>-3.0796733956202103E-2</v>
      </c>
    </row>
    <row r="1937" spans="2:8" x14ac:dyDescent="0.45">
      <c r="B1937" s="1">
        <v>44840</v>
      </c>
      <c r="C1937" s="99">
        <v>935.14135699999997</v>
      </c>
      <c r="D1937">
        <f t="shared" si="68"/>
        <v>30.680931500832912</v>
      </c>
      <c r="E1937">
        <v>9.8989009662697747E-3</v>
      </c>
      <c r="G1937">
        <v>1930</v>
      </c>
      <c r="H1937">
        <f t="shared" ca="1" si="69"/>
        <v>3.7427333959500111E-2</v>
      </c>
    </row>
    <row r="1938" spans="2:8" x14ac:dyDescent="0.45">
      <c r="B1938" s="1">
        <v>38092</v>
      </c>
      <c r="C1938" s="99">
        <v>29.517482999999999</v>
      </c>
      <c r="D1938">
        <f t="shared" si="68"/>
        <v>-0.93192469205859862</v>
      </c>
      <c r="E1938">
        <v>9.8985338355292996E-3</v>
      </c>
      <c r="G1938">
        <v>1931</v>
      </c>
      <c r="H1938">
        <f t="shared" ca="1" si="69"/>
        <v>5.8394173292801027E-3</v>
      </c>
    </row>
    <row r="1939" spans="2:8" x14ac:dyDescent="0.45">
      <c r="B1939" s="1">
        <v>43535</v>
      </c>
      <c r="C1939" s="99">
        <v>433.60043300000001</v>
      </c>
      <c r="D1939">
        <f t="shared" si="68"/>
        <v>204.61194530234553</v>
      </c>
      <c r="E1939">
        <v>9.8911354746691327E-3</v>
      </c>
      <c r="G1939">
        <v>1932</v>
      </c>
      <c r="H1939">
        <f t="shared" ca="1" si="69"/>
        <v>7.2722437140248508E-3</v>
      </c>
    </row>
    <row r="1940" spans="2:8" x14ac:dyDescent="0.45">
      <c r="B1940" s="1">
        <v>36080</v>
      </c>
      <c r="C1940" s="99">
        <v>2.1088290000000001</v>
      </c>
      <c r="D1940">
        <f t="shared" si="68"/>
        <v>-0.80740796957292338</v>
      </c>
      <c r="E1940">
        <v>9.890449847139493E-3</v>
      </c>
      <c r="G1940">
        <v>1933</v>
      </c>
      <c r="H1940">
        <f t="shared" ca="1" si="69"/>
        <v>4.9538358873749709E-2</v>
      </c>
    </row>
    <row r="1941" spans="2:8" x14ac:dyDescent="0.45">
      <c r="B1941" s="1">
        <v>37179</v>
      </c>
      <c r="C1941" s="99">
        <v>10.949721</v>
      </c>
      <c r="D1941">
        <f t="shared" si="68"/>
        <v>-0.98211836065575908</v>
      </c>
      <c r="E1941">
        <v>9.8838327313073293E-3</v>
      </c>
      <c r="G1941">
        <v>1934</v>
      </c>
      <c r="H1941">
        <f t="shared" ca="1" si="69"/>
        <v>-9.7375605369707137E-3</v>
      </c>
    </row>
    <row r="1942" spans="2:8" x14ac:dyDescent="0.45">
      <c r="B1942" s="1">
        <v>43362</v>
      </c>
      <c r="C1942" s="99">
        <v>612.34436000000005</v>
      </c>
      <c r="D1942">
        <f t="shared" si="68"/>
        <v>-0.38114107735666591</v>
      </c>
      <c r="E1942">
        <v>9.8830654641175464E-3</v>
      </c>
      <c r="G1942">
        <v>1935</v>
      </c>
      <c r="H1942">
        <f t="shared" ca="1" si="69"/>
        <v>1.2205988652640391E-2</v>
      </c>
    </row>
    <row r="1943" spans="2:8" x14ac:dyDescent="0.45">
      <c r="B1943" s="1">
        <v>45096</v>
      </c>
      <c r="C1943" s="99">
        <v>989.47326699999996</v>
      </c>
      <c r="D1943">
        <f t="shared" si="68"/>
        <v>453.61503794150991</v>
      </c>
      <c r="E1943">
        <v>9.879062076920242E-3</v>
      </c>
      <c r="G1943">
        <v>1936</v>
      </c>
      <c r="H1943">
        <f t="shared" ca="1" si="69"/>
        <v>-1.4644553866913209E-2</v>
      </c>
    </row>
    <row r="1944" spans="2:8" x14ac:dyDescent="0.45">
      <c r="B1944" s="1">
        <v>36047</v>
      </c>
      <c r="C1944" s="99">
        <v>2.1765080000000001</v>
      </c>
      <c r="D1944">
        <f t="shared" si="68"/>
        <v>-0.89062146729116476</v>
      </c>
      <c r="E1944">
        <v>9.878351053118628E-3</v>
      </c>
      <c r="G1944">
        <v>1937</v>
      </c>
      <c r="H1944">
        <f t="shared" ca="1" si="69"/>
        <v>-2.7886234537972889E-3</v>
      </c>
    </row>
    <row r="1945" spans="2:8" x14ac:dyDescent="0.45">
      <c r="B1945" s="1">
        <v>37869</v>
      </c>
      <c r="C1945" s="99">
        <v>19.898859000000002</v>
      </c>
      <c r="D1945">
        <f t="shared" si="68"/>
        <v>11.982718293438003</v>
      </c>
      <c r="E1945">
        <v>9.8764987248944891E-3</v>
      </c>
      <c r="G1945">
        <v>1938</v>
      </c>
      <c r="H1945">
        <f t="shared" ca="1" si="69"/>
        <v>8.2025290619644736E-3</v>
      </c>
    </row>
    <row r="1946" spans="2:8" x14ac:dyDescent="0.45">
      <c r="B1946" s="1">
        <v>35461</v>
      </c>
      <c r="C1946" s="99">
        <v>1.5327189999999999</v>
      </c>
      <c r="D1946">
        <f t="shared" si="68"/>
        <v>-0.98689538976771851</v>
      </c>
      <c r="E1946">
        <v>9.8752677516635856E-3</v>
      </c>
      <c r="G1946">
        <v>1939</v>
      </c>
      <c r="H1946">
        <f t="shared" ca="1" si="69"/>
        <v>9.9310252652301638E-3</v>
      </c>
    </row>
    <row r="1947" spans="2:8" x14ac:dyDescent="0.45">
      <c r="B1947" s="1">
        <v>39638</v>
      </c>
      <c r="C1947" s="99">
        <v>116.960289</v>
      </c>
      <c r="D1947">
        <f t="shared" si="68"/>
        <v>9.1039067968733605</v>
      </c>
      <c r="E1947">
        <v>9.8532718595307767E-3</v>
      </c>
      <c r="G1947">
        <v>1940</v>
      </c>
      <c r="H1947">
        <f t="shared" ca="1" si="69"/>
        <v>-1.2586586650678447E-2</v>
      </c>
    </row>
    <row r="1948" spans="2:8" x14ac:dyDescent="0.45">
      <c r="B1948" s="1">
        <v>37062</v>
      </c>
      <c r="C1948" s="99">
        <v>11.575749</v>
      </c>
      <c r="D1948">
        <f t="shared" si="68"/>
        <v>-0.97217997637443332</v>
      </c>
      <c r="E1948">
        <v>9.8497379751254499E-3</v>
      </c>
      <c r="G1948">
        <v>1941</v>
      </c>
      <c r="H1948">
        <f t="shared" ca="1" si="69"/>
        <v>-1.0681567526767206E-2</v>
      </c>
    </row>
    <row r="1949" spans="2:8" x14ac:dyDescent="0.45">
      <c r="B1949" s="1">
        <v>43510</v>
      </c>
      <c r="C1949" s="99">
        <v>416.09414700000002</v>
      </c>
      <c r="D1949">
        <f t="shared" si="68"/>
        <v>-0.20299781581170218</v>
      </c>
      <c r="E1949">
        <v>9.8488343030316283E-3</v>
      </c>
      <c r="G1949">
        <v>1942</v>
      </c>
      <c r="H1949">
        <f t="shared" ca="1" si="69"/>
        <v>4.1353735069442302E-2</v>
      </c>
    </row>
    <row r="1950" spans="2:8" x14ac:dyDescent="0.45">
      <c r="B1950" s="1">
        <v>44167</v>
      </c>
      <c r="C1950" s="99">
        <v>522.07403599999998</v>
      </c>
      <c r="D1950">
        <f t="shared" si="68"/>
        <v>4.3281355930473611</v>
      </c>
      <c r="E1950">
        <v>9.8265438685920525E-3</v>
      </c>
      <c r="G1950">
        <v>1943</v>
      </c>
      <c r="H1950">
        <f t="shared" ca="1" si="69"/>
        <v>-4.2034576910487034E-3</v>
      </c>
    </row>
    <row r="1951" spans="2:8" x14ac:dyDescent="0.45">
      <c r="B1951" s="1">
        <v>39798</v>
      </c>
      <c r="C1951" s="99">
        <v>97.984375</v>
      </c>
      <c r="D1951">
        <f t="shared" si="68"/>
        <v>-0.86999890346490183</v>
      </c>
      <c r="E1951">
        <v>9.8182559795179092E-3</v>
      </c>
      <c r="G1951">
        <v>1944</v>
      </c>
      <c r="H1951">
        <f t="shared" ca="1" si="69"/>
        <v>-1.3019498140858917E-2</v>
      </c>
    </row>
    <row r="1952" spans="2:8" x14ac:dyDescent="0.45">
      <c r="B1952" s="1">
        <v>44447</v>
      </c>
      <c r="C1952" s="99">
        <v>753.719604</v>
      </c>
      <c r="D1952">
        <f t="shared" si="68"/>
        <v>2.2724636936391618</v>
      </c>
      <c r="E1952">
        <v>9.8063458846109341E-3</v>
      </c>
      <c r="G1952">
        <v>1945</v>
      </c>
      <c r="H1952">
        <f t="shared" ca="1" si="69"/>
        <v>-3.9311842101732671E-2</v>
      </c>
    </row>
    <row r="1953" spans="2:8" x14ac:dyDescent="0.45">
      <c r="B1953" s="1">
        <v>40737</v>
      </c>
      <c r="C1953" s="99">
        <v>230.32176200000001</v>
      </c>
      <c r="D1953">
        <f t="shared" si="68"/>
        <v>15.281486164836629</v>
      </c>
      <c r="E1953">
        <v>9.7979597475919E-3</v>
      </c>
      <c r="G1953">
        <v>1946</v>
      </c>
      <c r="H1953">
        <f t="shared" ca="1" si="69"/>
        <v>-9.5406112612078289E-3</v>
      </c>
    </row>
    <row r="1954" spans="2:8" x14ac:dyDescent="0.45">
      <c r="B1954" s="1">
        <v>37826</v>
      </c>
      <c r="C1954" s="99">
        <v>14.146236999999999</v>
      </c>
      <c r="D1954">
        <f t="shared" si="68"/>
        <v>-0.65110884659296453</v>
      </c>
      <c r="E1954">
        <v>9.7803432624594677E-3</v>
      </c>
      <c r="G1954">
        <v>1947</v>
      </c>
      <c r="H1954">
        <f t="shared" ca="1" si="69"/>
        <v>-3.1832094959700505E-2</v>
      </c>
    </row>
    <row r="1955" spans="2:8" x14ac:dyDescent="0.45">
      <c r="B1955" s="1">
        <v>38475</v>
      </c>
      <c r="C1955" s="99">
        <v>40.546275999999999</v>
      </c>
      <c r="D1955">
        <f t="shared" si="68"/>
        <v>-0.67148075158171627</v>
      </c>
      <c r="E1955">
        <v>9.7752482127266838E-3</v>
      </c>
      <c r="G1955">
        <v>1948</v>
      </c>
      <c r="H1955">
        <f t="shared" ca="1" si="69"/>
        <v>1.1665184738629248E-2</v>
      </c>
    </row>
    <row r="1956" spans="2:8" x14ac:dyDescent="0.45">
      <c r="B1956" s="1">
        <v>40112</v>
      </c>
      <c r="C1956" s="99">
        <v>123.42131000000001</v>
      </c>
      <c r="D1956">
        <f t="shared" si="68"/>
        <v>9.8360014260552298E-2</v>
      </c>
      <c r="E1956">
        <v>9.7739798505023234E-3</v>
      </c>
      <c r="G1956">
        <v>1949</v>
      </c>
      <c r="H1956">
        <f t="shared" ca="1" si="69"/>
        <v>2.4680181382722058E-2</v>
      </c>
    </row>
    <row r="1957" spans="2:8" x14ac:dyDescent="0.45">
      <c r="B1957" s="1">
        <v>40015</v>
      </c>
      <c r="C1957" s="99">
        <v>112.36872099999999</v>
      </c>
      <c r="D1957">
        <f t="shared" si="68"/>
        <v>3.7446811843656223</v>
      </c>
      <c r="E1957">
        <v>9.7668035775788642E-3</v>
      </c>
      <c r="G1957">
        <v>1950</v>
      </c>
      <c r="H1957">
        <f t="shared" ca="1" si="69"/>
        <v>5.8767304611988085E-3</v>
      </c>
    </row>
    <row r="1958" spans="2:8" x14ac:dyDescent="0.45">
      <c r="B1958" s="1">
        <v>37942</v>
      </c>
      <c r="C1958" s="99">
        <v>23.683091999999998</v>
      </c>
      <c r="D1958">
        <f t="shared" si="68"/>
        <v>0.84824286111846869</v>
      </c>
      <c r="E1958">
        <v>9.7652184538812303E-3</v>
      </c>
      <c r="G1958">
        <v>1951</v>
      </c>
      <c r="H1958">
        <f t="shared" ca="1" si="69"/>
        <v>-3.5200518693142752E-3</v>
      </c>
    </row>
    <row r="1959" spans="2:8" x14ac:dyDescent="0.45">
      <c r="B1959" s="1">
        <v>37319</v>
      </c>
      <c r="C1959" s="99">
        <v>12.813841999999999</v>
      </c>
      <c r="D1959">
        <f t="shared" si="68"/>
        <v>-0.98219014615113898</v>
      </c>
      <c r="E1959">
        <v>9.7622852839791552E-3</v>
      </c>
      <c r="G1959">
        <v>1952</v>
      </c>
      <c r="H1959">
        <f t="shared" ca="1" si="69"/>
        <v>-1.4614184710696917E-2</v>
      </c>
    </row>
    <row r="1960" spans="2:8" x14ac:dyDescent="0.45">
      <c r="B1960" s="1">
        <v>42555</v>
      </c>
      <c r="C1960" s="99">
        <v>719.48046899999997</v>
      </c>
      <c r="D1960">
        <f t="shared" si="68"/>
        <v>7.2172855646372769E-2</v>
      </c>
      <c r="E1960">
        <v>9.7598684307382833E-3</v>
      </c>
      <c r="G1960">
        <v>1953</v>
      </c>
      <c r="H1960">
        <f t="shared" ca="1" si="69"/>
        <v>-7.3531797592908399E-3</v>
      </c>
    </row>
    <row r="1961" spans="2:8" x14ac:dyDescent="0.45">
      <c r="B1961" s="1">
        <v>44400</v>
      </c>
      <c r="C1961" s="99">
        <v>671.04894999999999</v>
      </c>
      <c r="D1961">
        <f t="shared" si="68"/>
        <v>-0.14881127398434746</v>
      </c>
      <c r="E1961">
        <v>9.7484249355750396E-3</v>
      </c>
      <c r="G1961">
        <v>1954</v>
      </c>
      <c r="H1961">
        <f t="shared" ca="1" si="69"/>
        <v>-7.3991850548815394E-4</v>
      </c>
    </row>
    <row r="1962" spans="2:8" x14ac:dyDescent="0.45">
      <c r="B1962" s="1">
        <v>42451</v>
      </c>
      <c r="C1962" s="99">
        <v>788.36682099999996</v>
      </c>
      <c r="D1962">
        <f t="shared" si="68"/>
        <v>0.92949817455525241</v>
      </c>
      <c r="E1962">
        <v>9.7433808891205231E-3</v>
      </c>
      <c r="G1962">
        <v>1955</v>
      </c>
      <c r="H1962">
        <f t="shared" ca="1" si="69"/>
        <v>1.7503448390224503E-3</v>
      </c>
    </row>
    <row r="1963" spans="2:8" x14ac:dyDescent="0.45">
      <c r="B1963" s="1">
        <v>43829</v>
      </c>
      <c r="C1963" s="99">
        <v>408.586456</v>
      </c>
      <c r="D1963">
        <f t="shared" si="68"/>
        <v>71.311528248445583</v>
      </c>
      <c r="E1963">
        <v>9.7416984489036018E-3</v>
      </c>
      <c r="G1963">
        <v>1956</v>
      </c>
      <c r="H1963">
        <f t="shared" ca="1" si="69"/>
        <v>-2.2010463164254136E-2</v>
      </c>
    </row>
    <row r="1964" spans="2:8" x14ac:dyDescent="0.45">
      <c r="B1964" s="1">
        <v>36420</v>
      </c>
      <c r="C1964" s="99">
        <v>5.6503639999999997</v>
      </c>
      <c r="D1964">
        <f t="shared" si="68"/>
        <v>-0.99196842778284255</v>
      </c>
      <c r="E1964">
        <v>9.7232768037902595E-3</v>
      </c>
      <c r="G1964">
        <v>1957</v>
      </c>
      <c r="H1964">
        <f t="shared" ca="1" si="69"/>
        <v>2.0953207717395554E-2</v>
      </c>
    </row>
    <row r="1965" spans="2:8" x14ac:dyDescent="0.45">
      <c r="B1965" s="1">
        <v>42535</v>
      </c>
      <c r="C1965" s="99">
        <v>703.51904300000001</v>
      </c>
      <c r="D1965">
        <f t="shared" si="68"/>
        <v>-0.16056021317943159</v>
      </c>
      <c r="E1965">
        <v>9.7127793230564752E-3</v>
      </c>
      <c r="G1965">
        <v>1958</v>
      </c>
      <c r="H1965">
        <f t="shared" ca="1" si="69"/>
        <v>-2.2177230966788481E-3</v>
      </c>
    </row>
    <row r="1966" spans="2:8" x14ac:dyDescent="0.45">
      <c r="B1966" s="1">
        <v>44750</v>
      </c>
      <c r="C1966" s="99">
        <v>838.08160399999997</v>
      </c>
      <c r="D1966">
        <f t="shared" si="68"/>
        <v>3.3958789406168126</v>
      </c>
      <c r="E1966">
        <v>9.7121465067737667E-3</v>
      </c>
      <c r="G1966">
        <v>1959</v>
      </c>
      <c r="H1966">
        <f t="shared" ca="1" si="69"/>
        <v>1.0843540069400385E-2</v>
      </c>
    </row>
    <row r="1967" spans="2:8" x14ac:dyDescent="0.45">
      <c r="B1967" s="1">
        <v>40463</v>
      </c>
      <c r="C1967" s="99">
        <v>190.651657</v>
      </c>
      <c r="D1967">
        <f t="shared" si="68"/>
        <v>-0.30600454681193068</v>
      </c>
      <c r="E1967">
        <v>9.7099730890930491E-3</v>
      </c>
      <c r="G1967">
        <v>1960</v>
      </c>
      <c r="H1967">
        <f t="shared" ca="1" si="69"/>
        <v>-1.8215747742314246E-2</v>
      </c>
    </row>
    <row r="1968" spans="2:8" x14ac:dyDescent="0.45">
      <c r="B1968" s="1">
        <v>41079</v>
      </c>
      <c r="C1968" s="99">
        <v>274.716003</v>
      </c>
      <c r="D1968">
        <f t="shared" si="68"/>
        <v>23.181267343239124</v>
      </c>
      <c r="E1968">
        <v>9.7076392584232174E-3</v>
      </c>
      <c r="G1968">
        <v>1961</v>
      </c>
      <c r="H1968">
        <f t="shared" ca="1" si="69"/>
        <v>2.4681984856521368E-2</v>
      </c>
    </row>
    <row r="1969" spans="2:8" x14ac:dyDescent="0.45">
      <c r="B1969" s="1">
        <v>37263</v>
      </c>
      <c r="C1969" s="99">
        <v>11.360695</v>
      </c>
      <c r="D1969">
        <f t="shared" si="68"/>
        <v>-0.86547978070472398</v>
      </c>
      <c r="E1969">
        <v>9.6995438854701188E-3</v>
      </c>
      <c r="G1969">
        <v>1962</v>
      </c>
      <c r="H1969">
        <f t="shared" ca="1" si="69"/>
        <v>2.9109197515812257E-3</v>
      </c>
    </row>
    <row r="1970" spans="2:8" x14ac:dyDescent="0.45">
      <c r="B1970" s="1">
        <v>39113</v>
      </c>
      <c r="C1970" s="99">
        <v>84.453438000000006</v>
      </c>
      <c r="D1970">
        <f t="shared" si="68"/>
        <v>-0.73042086637712544</v>
      </c>
      <c r="E1970">
        <v>9.6994994784389554E-3</v>
      </c>
      <c r="G1970">
        <v>1963</v>
      </c>
      <c r="H1970">
        <f t="shared" ca="1" si="69"/>
        <v>-1.9726629645554862E-2</v>
      </c>
    </row>
    <row r="1971" spans="2:8" x14ac:dyDescent="0.45">
      <c r="B1971" s="1">
        <v>41134</v>
      </c>
      <c r="C1971" s="99">
        <v>313.278839</v>
      </c>
      <c r="D1971">
        <f t="shared" si="68"/>
        <v>-0.60129774222377608</v>
      </c>
      <c r="E1971">
        <v>9.6972224659972461E-3</v>
      </c>
      <c r="G1971">
        <v>1964</v>
      </c>
      <c r="H1971">
        <f t="shared" ca="1" si="69"/>
        <v>-2.4045528711338412E-2</v>
      </c>
    </row>
    <row r="1972" spans="2:8" x14ac:dyDescent="0.45">
      <c r="B1972" s="1">
        <v>42255</v>
      </c>
      <c r="C1972" s="99">
        <v>785.74633800000004</v>
      </c>
      <c r="D1972">
        <f t="shared" si="68"/>
        <v>440.24014919405562</v>
      </c>
      <c r="E1972">
        <v>9.683138366562094E-3</v>
      </c>
      <c r="G1972">
        <v>1965</v>
      </c>
      <c r="H1972">
        <f t="shared" ca="1" si="69"/>
        <v>-1.6239112006561224E-2</v>
      </c>
    </row>
    <row r="1973" spans="2:8" x14ac:dyDescent="0.45">
      <c r="B1973" s="1">
        <v>35719</v>
      </c>
      <c r="C1973" s="99">
        <v>1.7807679999999999</v>
      </c>
      <c r="D1973">
        <f t="shared" si="68"/>
        <v>-0.9983915861492475</v>
      </c>
      <c r="E1973">
        <v>9.6831075755943186E-3</v>
      </c>
      <c r="G1973">
        <v>1966</v>
      </c>
      <c r="H1973">
        <f t="shared" ca="1" si="69"/>
        <v>-9.2233018044378338E-3</v>
      </c>
    </row>
    <row r="1974" spans="2:8" x14ac:dyDescent="0.45">
      <c r="B1974" s="1">
        <v>45166</v>
      </c>
      <c r="C1974" s="99">
        <v>1107.157837</v>
      </c>
      <c r="D1974">
        <f t="shared" si="68"/>
        <v>7.9048971279125144</v>
      </c>
      <c r="E1974">
        <v>9.671873108332063E-3</v>
      </c>
      <c r="G1974">
        <v>1967</v>
      </c>
      <c r="H1974">
        <f t="shared" ca="1" si="69"/>
        <v>2.2190553161752564E-2</v>
      </c>
    </row>
    <row r="1975" spans="2:8" x14ac:dyDescent="0.45">
      <c r="B1975" s="1">
        <v>39631</v>
      </c>
      <c r="C1975" s="99">
        <v>124.331345</v>
      </c>
      <c r="D1975">
        <f t="shared" si="68"/>
        <v>9.7149153230939049</v>
      </c>
      <c r="E1975">
        <v>9.6639049318612003E-3</v>
      </c>
      <c r="G1975">
        <v>1968</v>
      </c>
      <c r="H1975">
        <f t="shared" ca="1" si="69"/>
        <v>-2.7461541068918908E-2</v>
      </c>
    </row>
    <row r="1976" spans="2:8" x14ac:dyDescent="0.45">
      <c r="B1976" s="1">
        <v>36516</v>
      </c>
      <c r="C1976" s="99">
        <v>11.603577</v>
      </c>
      <c r="D1976">
        <f t="shared" si="68"/>
        <v>-0.95137266143278743</v>
      </c>
      <c r="E1976">
        <v>9.6625373177183782E-3</v>
      </c>
      <c r="G1976">
        <v>1969</v>
      </c>
      <c r="H1976">
        <f t="shared" ca="1" si="69"/>
        <v>-3.2088890884266537E-2</v>
      </c>
    </row>
    <row r="1977" spans="2:8" x14ac:dyDescent="0.45">
      <c r="B1977" s="1">
        <v>40756</v>
      </c>
      <c r="C1977" s="99">
        <v>238.62249800000001</v>
      </c>
      <c r="D1977">
        <f t="shared" si="68"/>
        <v>0.17586264380846206</v>
      </c>
      <c r="E1977">
        <v>9.6489688857346323E-3</v>
      </c>
      <c r="G1977">
        <v>1970</v>
      </c>
      <c r="H1977">
        <f t="shared" ca="1" si="69"/>
        <v>-1.5697683523215777E-2</v>
      </c>
    </row>
    <row r="1978" spans="2:8" x14ac:dyDescent="0.45">
      <c r="B1978" s="1">
        <v>40690</v>
      </c>
      <c r="C1978" s="99">
        <v>202.93398999999999</v>
      </c>
      <c r="D1978">
        <f t="shared" si="68"/>
        <v>-0.71754060513023421</v>
      </c>
      <c r="E1978">
        <v>9.643605899225749E-3</v>
      </c>
      <c r="G1978">
        <v>1971</v>
      </c>
      <c r="H1978">
        <f t="shared" ca="1" si="69"/>
        <v>8.0488694632516785E-3</v>
      </c>
    </row>
    <row r="1979" spans="2:8" x14ac:dyDescent="0.45">
      <c r="B1979" s="1">
        <v>42606</v>
      </c>
      <c r="C1979" s="99">
        <v>718.45367399999998</v>
      </c>
      <c r="D1979">
        <f t="shared" si="68"/>
        <v>0.18318019139915509</v>
      </c>
      <c r="E1979">
        <v>9.6412637932881129E-3</v>
      </c>
      <c r="G1979">
        <v>1972</v>
      </c>
      <c r="H1979">
        <f t="shared" ca="1" si="69"/>
        <v>-3.8266537900218084E-2</v>
      </c>
    </row>
    <row r="1980" spans="2:8" x14ac:dyDescent="0.45">
      <c r="B1980" s="1">
        <v>42752</v>
      </c>
      <c r="C1980" s="99">
        <v>607.222534</v>
      </c>
      <c r="D1980">
        <f t="shared" si="68"/>
        <v>5.0201611800664319</v>
      </c>
      <c r="E1980">
        <v>9.6349703957396837E-3</v>
      </c>
      <c r="G1980">
        <v>1973</v>
      </c>
      <c r="H1980">
        <f t="shared" ca="1" si="69"/>
        <v>2.6062302458509365E-2</v>
      </c>
    </row>
    <row r="1981" spans="2:8" x14ac:dyDescent="0.45">
      <c r="B1981" s="1">
        <v>39912</v>
      </c>
      <c r="C1981" s="99">
        <v>100.86483</v>
      </c>
      <c r="D1981">
        <f t="shared" si="68"/>
        <v>-0.50402622321751844</v>
      </c>
      <c r="E1981">
        <v>9.625708552192247E-3</v>
      </c>
      <c r="G1981">
        <v>1974</v>
      </c>
      <c r="H1981">
        <f t="shared" ca="1" si="69"/>
        <v>-4.2764759795885302E-2</v>
      </c>
    </row>
    <row r="1982" spans="2:8" x14ac:dyDescent="0.45">
      <c r="B1982" s="1">
        <v>40653</v>
      </c>
      <c r="C1982" s="99">
        <v>203.36726400000001</v>
      </c>
      <c r="D1982">
        <f t="shared" si="68"/>
        <v>-0.76661529490767932</v>
      </c>
      <c r="E1982">
        <v>9.6228674985827656E-3</v>
      </c>
      <c r="G1982">
        <v>1975</v>
      </c>
      <c r="H1982">
        <f t="shared" ca="1" si="69"/>
        <v>1.094762458568675E-2</v>
      </c>
    </row>
    <row r="1983" spans="2:8" x14ac:dyDescent="0.45">
      <c r="B1983" s="1">
        <v>42236</v>
      </c>
      <c r="C1983" s="99">
        <v>871.38214100000005</v>
      </c>
      <c r="D1983">
        <f t="shared" si="68"/>
        <v>7.8138133289740104</v>
      </c>
      <c r="E1983">
        <v>9.593122446743152E-3</v>
      </c>
      <c r="G1983">
        <v>1976</v>
      </c>
      <c r="H1983">
        <f t="shared" ca="1" si="69"/>
        <v>3.9499666642202873E-3</v>
      </c>
    </row>
    <row r="1984" spans="2:8" x14ac:dyDescent="0.45">
      <c r="B1984" s="1">
        <v>39794</v>
      </c>
      <c r="C1984" s="99">
        <v>98.865509000000003</v>
      </c>
      <c r="D1984">
        <f t="shared" si="68"/>
        <v>-0.93293956990933025</v>
      </c>
      <c r="E1984">
        <v>9.5916070053503333E-3</v>
      </c>
      <c r="G1984">
        <v>1977</v>
      </c>
      <c r="H1984">
        <f t="shared" ca="1" si="69"/>
        <v>-4.9084557331194135E-2</v>
      </c>
    </row>
    <row r="1985" spans="2:8" x14ac:dyDescent="0.45">
      <c r="B1985" s="1">
        <v>45441</v>
      </c>
      <c r="C1985" s="99">
        <v>1474.2749020000001</v>
      </c>
      <c r="D1985">
        <f t="shared" si="68"/>
        <v>29.142576671718324</v>
      </c>
      <c r="E1985">
        <v>9.5910336227553739E-3</v>
      </c>
      <c r="G1985">
        <v>1978</v>
      </c>
      <c r="H1985">
        <f t="shared" ca="1" si="69"/>
        <v>9.7725015934057042E-3</v>
      </c>
    </row>
    <row r="1986" spans="2:8" x14ac:dyDescent="0.45">
      <c r="B1986" s="1">
        <v>38650</v>
      </c>
      <c r="C1986" s="99">
        <v>48.910049000000001</v>
      </c>
      <c r="D1986">
        <f t="shared" si="68"/>
        <v>-0.2029591387495685</v>
      </c>
      <c r="E1986">
        <v>9.5806861195117943E-3</v>
      </c>
      <c r="G1986">
        <v>1979</v>
      </c>
      <c r="H1986">
        <f t="shared" ca="1" si="69"/>
        <v>-1.1268210580893941E-2</v>
      </c>
    </row>
    <row r="1987" spans="2:8" x14ac:dyDescent="0.45">
      <c r="B1987" s="1">
        <v>38909</v>
      </c>
      <c r="C1987" s="99">
        <v>61.364544000000002</v>
      </c>
      <c r="D1987">
        <f t="shared" si="68"/>
        <v>-0.91409495922077777</v>
      </c>
      <c r="E1987">
        <v>9.5789377153361333E-3</v>
      </c>
      <c r="G1987">
        <v>1980</v>
      </c>
      <c r="H1987">
        <f t="shared" ca="1" si="69"/>
        <v>1.0335732243540199E-2</v>
      </c>
    </row>
    <row r="1988" spans="2:8" x14ac:dyDescent="0.45">
      <c r="B1988" s="1">
        <v>42647</v>
      </c>
      <c r="C1988" s="99">
        <v>714.32995600000004</v>
      </c>
      <c r="D1988">
        <f t="shared" si="68"/>
        <v>12.002043271963219</v>
      </c>
      <c r="E1988">
        <v>9.5767432805620167E-3</v>
      </c>
      <c r="G1988">
        <v>1981</v>
      </c>
      <c r="H1988">
        <f t="shared" ca="1" si="69"/>
        <v>7.6983647590567299E-3</v>
      </c>
    </row>
    <row r="1989" spans="2:8" x14ac:dyDescent="0.45">
      <c r="B1989" s="1">
        <v>38715</v>
      </c>
      <c r="C1989" s="99">
        <v>54.939822999999997</v>
      </c>
      <c r="D1989">
        <f t="shared" si="68"/>
        <v>-0.86781096049890527</v>
      </c>
      <c r="E1989">
        <v>9.5764348297566748E-3</v>
      </c>
      <c r="G1989">
        <v>1982</v>
      </c>
      <c r="H1989">
        <f t="shared" ca="1" si="69"/>
        <v>3.6619420047359651E-2</v>
      </c>
    </row>
    <row r="1990" spans="2:8" x14ac:dyDescent="0.45">
      <c r="B1990" s="1">
        <v>43770</v>
      </c>
      <c r="C1990" s="99">
        <v>415.61556999999999</v>
      </c>
      <c r="D1990">
        <f t="shared" si="68"/>
        <v>-0.30889825922632619</v>
      </c>
      <c r="E1990">
        <v>9.5755896177278643E-3</v>
      </c>
      <c r="G1990">
        <v>1983</v>
      </c>
      <c r="H1990">
        <f t="shared" ca="1" si="69"/>
        <v>3.1374592999400853E-2</v>
      </c>
    </row>
    <row r="1991" spans="2:8" x14ac:dyDescent="0.45">
      <c r="B1991" s="1">
        <v>42740</v>
      </c>
      <c r="C1991" s="99">
        <v>601.38116500000001</v>
      </c>
      <c r="D1991">
        <f t="shared" si="68"/>
        <v>0.98407409330838425</v>
      </c>
      <c r="E1991">
        <v>9.571173815678069E-3</v>
      </c>
      <c r="G1991">
        <v>1984</v>
      </c>
      <c r="H1991">
        <f t="shared" ca="1" si="69"/>
        <v>-7.3309676581143082E-2</v>
      </c>
    </row>
    <row r="1992" spans="2:8" x14ac:dyDescent="0.45">
      <c r="B1992" s="1">
        <v>41122</v>
      </c>
      <c r="C1992" s="99">
        <v>303.10418700000002</v>
      </c>
      <c r="D1992">
        <f t="shared" ref="D1992:D2055" si="70">C1992/C1993-1</f>
        <v>25.30162496847927</v>
      </c>
      <c r="E1992">
        <v>9.5626780778514942E-3</v>
      </c>
      <c r="G1992">
        <v>1985</v>
      </c>
      <c r="H1992">
        <f t="shared" ca="1" si="69"/>
        <v>-2.4106648146351487E-3</v>
      </c>
    </row>
    <row r="1993" spans="2:8" x14ac:dyDescent="0.45">
      <c r="B1993" s="1">
        <v>36756</v>
      </c>
      <c r="C1993" s="99">
        <v>11.524162</v>
      </c>
      <c r="D1993">
        <f t="shared" si="70"/>
        <v>8.5180244246259029E-3</v>
      </c>
      <c r="E1993">
        <v>9.5496765658202865E-3</v>
      </c>
      <c r="G1993">
        <v>1986</v>
      </c>
      <c r="H1993">
        <f t="shared" ref="H1993:H2056" ca="1" si="71">_xlfn.NORM.INV(RAND(),N$10,N$11)</f>
        <v>4.6876579831550899E-2</v>
      </c>
    </row>
    <row r="1994" spans="2:8" x14ac:dyDescent="0.45">
      <c r="B1994" s="1">
        <v>36948</v>
      </c>
      <c r="C1994" s="99">
        <v>11.426828</v>
      </c>
      <c r="D1994">
        <f t="shared" si="70"/>
        <v>6.9140356342081155E-3</v>
      </c>
      <c r="E1994">
        <v>9.5449240117606582E-3</v>
      </c>
      <c r="G1994">
        <v>1987</v>
      </c>
      <c r="H1994">
        <f t="shared" ca="1" si="71"/>
        <v>1.1316253859205988E-2</v>
      </c>
    </row>
    <row r="1995" spans="2:8" x14ac:dyDescent="0.45">
      <c r="B1995" s="1">
        <v>37594</v>
      </c>
      <c r="C1995" s="99">
        <v>11.348364999999999</v>
      </c>
      <c r="D1995">
        <f t="shared" si="70"/>
        <v>-0.98267547398839672</v>
      </c>
      <c r="E1995">
        <v>9.538892729445303E-3</v>
      </c>
      <c r="G1995">
        <v>1988</v>
      </c>
      <c r="H1995">
        <f t="shared" ca="1" si="71"/>
        <v>-1.1414511410902772E-2</v>
      </c>
    </row>
    <row r="1996" spans="2:8" x14ac:dyDescent="0.45">
      <c r="B1996" s="1">
        <v>44349</v>
      </c>
      <c r="C1996" s="99">
        <v>655.04620399999999</v>
      </c>
      <c r="D1996">
        <f t="shared" si="70"/>
        <v>55.1114320135028</v>
      </c>
      <c r="E1996">
        <v>9.5373995880896345E-3</v>
      </c>
      <c r="G1996">
        <v>1989</v>
      </c>
      <c r="H1996">
        <f t="shared" ca="1" si="71"/>
        <v>5.9905981419281377E-2</v>
      </c>
    </row>
    <row r="1997" spans="2:8" x14ac:dyDescent="0.45">
      <c r="B1997" s="1">
        <v>37609</v>
      </c>
      <c r="C1997" s="99">
        <v>11.674023999999999</v>
      </c>
      <c r="D1997">
        <f t="shared" si="70"/>
        <v>-0.98453008158808131</v>
      </c>
      <c r="E1997">
        <v>9.5306798890641975E-3</v>
      </c>
      <c r="G1997">
        <v>1990</v>
      </c>
      <c r="H1997">
        <f t="shared" ca="1" si="71"/>
        <v>1.3258434194645123E-3</v>
      </c>
    </row>
    <row r="1998" spans="2:8" x14ac:dyDescent="0.45">
      <c r="B1998" s="1">
        <v>41999</v>
      </c>
      <c r="C1998" s="99">
        <v>754.62738000000002</v>
      </c>
      <c r="D1998">
        <f t="shared" si="70"/>
        <v>-2.1451615247589095E-2</v>
      </c>
      <c r="E1998">
        <v>9.5207786633653146E-3</v>
      </c>
      <c r="G1998">
        <v>1991</v>
      </c>
      <c r="H1998">
        <f t="shared" ca="1" si="71"/>
        <v>-8.1055103488491022E-3</v>
      </c>
    </row>
    <row r="1999" spans="2:8" x14ac:dyDescent="0.45">
      <c r="B1999" s="1">
        <v>44504</v>
      </c>
      <c r="C1999" s="99">
        <v>771.17022699999995</v>
      </c>
      <c r="D1999">
        <f t="shared" si="70"/>
        <v>0.39724294697589335</v>
      </c>
      <c r="E1999">
        <v>9.5184271251715913E-3</v>
      </c>
      <c r="G1999">
        <v>1992</v>
      </c>
      <c r="H1999">
        <f t="shared" ca="1" si="71"/>
        <v>1.6945671364215351E-2</v>
      </c>
    </row>
    <row r="2000" spans="2:8" x14ac:dyDescent="0.45">
      <c r="B2000" s="1">
        <v>41673</v>
      </c>
      <c r="C2000" s="99">
        <v>551.92279099999996</v>
      </c>
      <c r="D2000">
        <f t="shared" si="70"/>
        <v>-0.42959045997886425</v>
      </c>
      <c r="E2000">
        <v>9.5125942662279694E-3</v>
      </c>
      <c r="G2000">
        <v>1993</v>
      </c>
      <c r="H2000">
        <f t="shared" ca="1" si="71"/>
        <v>-6.7777393472902014E-3</v>
      </c>
    </row>
    <row r="2001" spans="2:8" x14ac:dyDescent="0.45">
      <c r="B2001" s="1">
        <v>44858</v>
      </c>
      <c r="C2001" s="99">
        <v>967.59039299999995</v>
      </c>
      <c r="D2001">
        <f t="shared" si="70"/>
        <v>1.5591955816165739</v>
      </c>
      <c r="E2001">
        <v>9.5120695940742461E-3</v>
      </c>
      <c r="G2001">
        <v>1994</v>
      </c>
      <c r="H2001">
        <f t="shared" ca="1" si="71"/>
        <v>-1.2776282660271197E-2</v>
      </c>
    </row>
    <row r="2002" spans="2:8" x14ac:dyDescent="0.45">
      <c r="B2002" s="1">
        <v>41341</v>
      </c>
      <c r="C2002" s="99">
        <v>378.08380099999999</v>
      </c>
      <c r="D2002">
        <f t="shared" si="70"/>
        <v>-0.75656576193158953</v>
      </c>
      <c r="E2002">
        <v>9.5028459400881005E-3</v>
      </c>
      <c r="G2002">
        <v>1995</v>
      </c>
      <c r="H2002">
        <f t="shared" ca="1" si="71"/>
        <v>2.0633519899818292E-2</v>
      </c>
    </row>
    <row r="2003" spans="2:8" x14ac:dyDescent="0.45">
      <c r="B2003" s="1">
        <v>45344</v>
      </c>
      <c r="C2003" s="99">
        <v>1553.125</v>
      </c>
      <c r="D2003">
        <f t="shared" si="70"/>
        <v>9.7800729765390901</v>
      </c>
      <c r="E2003">
        <v>9.4920756505123549E-3</v>
      </c>
      <c r="G2003">
        <v>1996</v>
      </c>
      <c r="H2003">
        <f t="shared" ca="1" si="71"/>
        <v>-2.1734250580266734E-2</v>
      </c>
    </row>
    <row r="2004" spans="2:8" x14ac:dyDescent="0.45">
      <c r="B2004" s="1">
        <v>40312</v>
      </c>
      <c r="C2004" s="99">
        <v>144.0737</v>
      </c>
      <c r="D2004">
        <f t="shared" si="70"/>
        <v>-0.83659716249657101</v>
      </c>
      <c r="E2004">
        <v>9.4799270838870076E-3</v>
      </c>
      <c r="G2004">
        <v>1997</v>
      </c>
      <c r="H2004">
        <f t="shared" ca="1" si="71"/>
        <v>1.8950242294827013E-2</v>
      </c>
    </row>
    <row r="2005" spans="2:8" x14ac:dyDescent="0.45">
      <c r="B2005" s="1">
        <v>42128</v>
      </c>
      <c r="C2005" s="99">
        <v>881.70867899999996</v>
      </c>
      <c r="D2005">
        <f t="shared" si="70"/>
        <v>3.2685392764732057</v>
      </c>
      <c r="E2005">
        <v>9.4797030818880579E-3</v>
      </c>
      <c r="G2005">
        <v>1998</v>
      </c>
      <c r="H2005">
        <f t="shared" ca="1" si="71"/>
        <v>-1.2195379142931943E-2</v>
      </c>
    </row>
    <row r="2006" spans="2:8" x14ac:dyDescent="0.45">
      <c r="B2006" s="1">
        <v>40514</v>
      </c>
      <c r="C2006" s="99">
        <v>206.55981399999999</v>
      </c>
      <c r="D2006">
        <f t="shared" si="70"/>
        <v>-0.75498624640222467</v>
      </c>
      <c r="E2006">
        <v>9.4727293794996115E-3</v>
      </c>
      <c r="G2006">
        <v>1999</v>
      </c>
      <c r="H2006">
        <f t="shared" ca="1" si="71"/>
        <v>-9.2244619150251821E-3</v>
      </c>
    </row>
    <row r="2007" spans="2:8" x14ac:dyDescent="0.45">
      <c r="B2007" s="1">
        <v>42233</v>
      </c>
      <c r="C2007" s="99">
        <v>843.05395499999997</v>
      </c>
      <c r="D2007">
        <f t="shared" si="70"/>
        <v>0.65875117193452204</v>
      </c>
      <c r="E2007">
        <v>9.4686590458694653E-3</v>
      </c>
      <c r="G2007">
        <v>2000</v>
      </c>
      <c r="H2007">
        <f t="shared" ca="1" si="71"/>
        <v>1.6987578576483052E-2</v>
      </c>
    </row>
    <row r="2008" spans="2:8" x14ac:dyDescent="0.45">
      <c r="B2008" s="1">
        <v>42909</v>
      </c>
      <c r="C2008" s="99">
        <v>508.24618500000003</v>
      </c>
      <c r="D2008">
        <f t="shared" si="70"/>
        <v>-0.68120044848674932</v>
      </c>
      <c r="E2008">
        <v>9.467134894770135E-3</v>
      </c>
      <c r="G2008">
        <v>2001</v>
      </c>
      <c r="H2008">
        <f t="shared" ca="1" si="71"/>
        <v>-1.8479740880948749E-2</v>
      </c>
    </row>
    <row r="2009" spans="2:8" x14ac:dyDescent="0.45">
      <c r="B2009" s="1">
        <v>45491</v>
      </c>
      <c r="C2009" s="99">
        <v>1594.25</v>
      </c>
      <c r="D2009">
        <f t="shared" si="70"/>
        <v>2.6540036514045355</v>
      </c>
      <c r="E2009">
        <v>9.4661878909370056E-3</v>
      </c>
      <c r="G2009">
        <v>2002</v>
      </c>
      <c r="H2009">
        <f t="shared" ca="1" si="71"/>
        <v>1.7534036237106348E-2</v>
      </c>
    </row>
    <row r="2010" spans="2:8" x14ac:dyDescent="0.45">
      <c r="B2010" s="1">
        <v>41407</v>
      </c>
      <c r="C2010" s="99">
        <v>436.30224600000003</v>
      </c>
      <c r="D2010">
        <f t="shared" si="70"/>
        <v>0.13288548503488062</v>
      </c>
      <c r="E2010">
        <v>9.4646459872100852E-3</v>
      </c>
      <c r="G2010">
        <v>2003</v>
      </c>
      <c r="H2010">
        <f t="shared" ca="1" si="71"/>
        <v>-4.4454562868880155E-3</v>
      </c>
    </row>
    <row r="2011" spans="2:8" x14ac:dyDescent="0.45">
      <c r="B2011" s="1">
        <v>43760</v>
      </c>
      <c r="C2011" s="99">
        <v>385.12475599999999</v>
      </c>
      <c r="D2011">
        <f t="shared" si="70"/>
        <v>3.0434447825885735</v>
      </c>
      <c r="E2011">
        <v>9.460871173632146E-3</v>
      </c>
      <c r="G2011">
        <v>2004</v>
      </c>
      <c r="H2011">
        <f t="shared" ca="1" si="71"/>
        <v>-1.7225162603964252E-2</v>
      </c>
    </row>
    <row r="2012" spans="2:8" x14ac:dyDescent="0.45">
      <c r="B2012" s="1">
        <v>39198</v>
      </c>
      <c r="C2012" s="99">
        <v>95.246696</v>
      </c>
      <c r="D2012">
        <f t="shared" si="70"/>
        <v>-0.84444642460263331</v>
      </c>
      <c r="E2012">
        <v>9.4116354618003495E-3</v>
      </c>
      <c r="G2012">
        <v>2005</v>
      </c>
      <c r="H2012">
        <f t="shared" ca="1" si="71"/>
        <v>-2.3022754245334731E-2</v>
      </c>
    </row>
    <row r="2013" spans="2:8" x14ac:dyDescent="0.45">
      <c r="B2013" s="1">
        <v>44301</v>
      </c>
      <c r="C2013" s="99">
        <v>612.30798300000004</v>
      </c>
      <c r="D2013">
        <f t="shared" si="70"/>
        <v>0.11080988533674319</v>
      </c>
      <c r="E2013">
        <v>9.4046586851534997E-3</v>
      </c>
      <c r="G2013">
        <v>2006</v>
      </c>
      <c r="H2013">
        <f t="shared" ca="1" si="71"/>
        <v>9.1036882732959627E-3</v>
      </c>
    </row>
    <row r="2014" spans="2:8" x14ac:dyDescent="0.45">
      <c r="B2014" s="1">
        <v>43315</v>
      </c>
      <c r="C2014" s="99">
        <v>551.22662400000002</v>
      </c>
      <c r="D2014">
        <f t="shared" si="70"/>
        <v>355.1569625258528</v>
      </c>
      <c r="E2014">
        <v>9.389664844944301E-3</v>
      </c>
      <c r="G2014">
        <v>2007</v>
      </c>
      <c r="H2014">
        <f t="shared" ca="1" si="71"/>
        <v>1.6282750063952328E-2</v>
      </c>
    </row>
    <row r="2015" spans="2:8" x14ac:dyDescent="0.45">
      <c r="B2015" s="1">
        <v>35584</v>
      </c>
      <c r="C2015" s="99">
        <v>1.5477069999999999</v>
      </c>
      <c r="D2015">
        <f t="shared" si="70"/>
        <v>-0.9961823134443929</v>
      </c>
      <c r="E2015">
        <v>9.375666441231445E-3</v>
      </c>
      <c r="G2015">
        <v>2008</v>
      </c>
      <c r="H2015">
        <f t="shared" ca="1" si="71"/>
        <v>7.8964319259466273E-3</v>
      </c>
    </row>
    <row r="2016" spans="2:8" x14ac:dyDescent="0.45">
      <c r="B2016" s="1">
        <v>43724</v>
      </c>
      <c r="C2016" s="99">
        <v>405.40441900000002</v>
      </c>
      <c r="D2016">
        <f t="shared" si="70"/>
        <v>2.1822804252403425</v>
      </c>
      <c r="E2016">
        <v>9.3412920810997946E-3</v>
      </c>
      <c r="G2016">
        <v>2009</v>
      </c>
      <c r="H2016">
        <f t="shared" ca="1" si="71"/>
        <v>2.400869870573856E-2</v>
      </c>
    </row>
    <row r="2017" spans="2:8" x14ac:dyDescent="0.45">
      <c r="B2017" s="1">
        <v>40086</v>
      </c>
      <c r="C2017" s="99">
        <v>127.39431</v>
      </c>
      <c r="D2017">
        <f t="shared" si="70"/>
        <v>-0.81647228739579814</v>
      </c>
      <c r="E2017">
        <v>9.3213564373244573E-3</v>
      </c>
      <c r="G2017">
        <v>2010</v>
      </c>
      <c r="H2017">
        <f t="shared" ca="1" si="71"/>
        <v>2.9187376354515228E-3</v>
      </c>
    </row>
    <row r="2018" spans="2:8" x14ac:dyDescent="0.45">
      <c r="B2018" s="1">
        <v>42643</v>
      </c>
      <c r="C2018" s="99">
        <v>694.14209000000005</v>
      </c>
      <c r="D2018">
        <f t="shared" si="70"/>
        <v>0.91009001614001139</v>
      </c>
      <c r="E2018">
        <v>9.3089854609853528E-3</v>
      </c>
      <c r="G2018">
        <v>2011</v>
      </c>
      <c r="H2018">
        <f t="shared" ca="1" si="71"/>
        <v>-2.8520918993985525E-2</v>
      </c>
    </row>
    <row r="2019" spans="2:8" x14ac:dyDescent="0.45">
      <c r="B2019" s="1">
        <v>41320</v>
      </c>
      <c r="C2019" s="99">
        <v>363.408051</v>
      </c>
      <c r="D2019">
        <f t="shared" si="70"/>
        <v>6.0161875537907052</v>
      </c>
      <c r="E2019">
        <v>9.3074947525504381E-3</v>
      </c>
      <c r="G2019">
        <v>2012</v>
      </c>
      <c r="H2019">
        <f t="shared" ca="1" si="71"/>
        <v>-3.7515749511235721E-2</v>
      </c>
    </row>
    <row r="2020" spans="2:8" x14ac:dyDescent="0.45">
      <c r="B2020" s="1">
        <v>38601</v>
      </c>
      <c r="C2020" s="99">
        <v>51.795658000000003</v>
      </c>
      <c r="D2020">
        <f t="shared" si="70"/>
        <v>-0.89165825832200218</v>
      </c>
      <c r="E2020">
        <v>9.3044233921661945E-3</v>
      </c>
      <c r="G2020">
        <v>2013</v>
      </c>
      <c r="H2020">
        <f t="shared" ca="1" si="71"/>
        <v>-1.3420548941039452E-2</v>
      </c>
    </row>
    <row r="2021" spans="2:8" x14ac:dyDescent="0.45">
      <c r="B2021" s="1">
        <v>44028</v>
      </c>
      <c r="C2021" s="99">
        <v>478.07666</v>
      </c>
      <c r="D2021">
        <f t="shared" si="70"/>
        <v>-0.39773185476562511</v>
      </c>
      <c r="E2021">
        <v>9.2911037929770401E-3</v>
      </c>
      <c r="G2021">
        <v>2014</v>
      </c>
      <c r="H2021">
        <f t="shared" ca="1" si="71"/>
        <v>-5.5926043600002182E-3</v>
      </c>
    </row>
    <row r="2022" spans="2:8" x14ac:dyDescent="0.45">
      <c r="B2022" s="1">
        <v>41946</v>
      </c>
      <c r="C2022" s="99">
        <v>793.79370100000006</v>
      </c>
      <c r="D2022">
        <f t="shared" si="70"/>
        <v>0.13874513874765637</v>
      </c>
      <c r="E2022">
        <v>9.2854451044654951E-3</v>
      </c>
      <c r="G2022">
        <v>2015</v>
      </c>
      <c r="H2022">
        <f t="shared" ca="1" si="71"/>
        <v>4.0812493864578352E-2</v>
      </c>
    </row>
    <row r="2023" spans="2:8" x14ac:dyDescent="0.45">
      <c r="B2023" s="1">
        <v>41842</v>
      </c>
      <c r="C2023" s="99">
        <v>697.07757600000002</v>
      </c>
      <c r="D2023">
        <f t="shared" si="70"/>
        <v>5.9970194107336443</v>
      </c>
      <c r="E2023">
        <v>9.277893282512828E-3</v>
      </c>
      <c r="G2023">
        <v>2016</v>
      </c>
      <c r="H2023">
        <f t="shared" ca="1" si="71"/>
        <v>8.2660220562369123E-3</v>
      </c>
    </row>
    <row r="2024" spans="2:8" x14ac:dyDescent="0.45">
      <c r="B2024" s="1">
        <v>39454</v>
      </c>
      <c r="C2024" s="99">
        <v>99.624931000000004</v>
      </c>
      <c r="D2024">
        <f t="shared" si="70"/>
        <v>48.866970098317466</v>
      </c>
      <c r="E2024">
        <v>9.2667007009701319E-3</v>
      </c>
      <c r="G2024">
        <v>2017</v>
      </c>
      <c r="H2024">
        <f t="shared" ca="1" si="71"/>
        <v>-8.780262286158351E-3</v>
      </c>
    </row>
    <row r="2025" spans="2:8" x14ac:dyDescent="0.45">
      <c r="B2025" s="1">
        <v>35661</v>
      </c>
      <c r="C2025" s="99">
        <v>1.997814</v>
      </c>
      <c r="D2025">
        <f t="shared" si="70"/>
        <v>-0.98703342194177301</v>
      </c>
      <c r="E2025">
        <v>9.254890391180659E-3</v>
      </c>
      <c r="G2025">
        <v>2018</v>
      </c>
      <c r="H2025">
        <f t="shared" ca="1" si="71"/>
        <v>3.2041965634807733E-2</v>
      </c>
    </row>
    <row r="2026" spans="2:8" x14ac:dyDescent="0.45">
      <c r="B2026" s="1">
        <v>40339</v>
      </c>
      <c r="C2026" s="99">
        <v>154.07411200000001</v>
      </c>
      <c r="D2026">
        <f t="shared" si="70"/>
        <v>2.879502872159212E-2</v>
      </c>
      <c r="E2026">
        <v>9.2479942591194852E-3</v>
      </c>
      <c r="G2026">
        <v>2019</v>
      </c>
      <c r="H2026">
        <f t="shared" ca="1" si="71"/>
        <v>-8.7616064520209484E-4</v>
      </c>
    </row>
    <row r="2027" spans="2:8" x14ac:dyDescent="0.45">
      <c r="B2027" s="1">
        <v>40246</v>
      </c>
      <c r="C2027" s="99">
        <v>149.761719</v>
      </c>
      <c r="D2027">
        <f t="shared" si="70"/>
        <v>-0.86773489432015716</v>
      </c>
      <c r="E2027">
        <v>9.2397616089290313E-3</v>
      </c>
      <c r="G2027">
        <v>2020</v>
      </c>
      <c r="H2027">
        <f t="shared" ca="1" si="71"/>
        <v>-5.1498396747218164E-2</v>
      </c>
    </row>
    <row r="2028" spans="2:8" x14ac:dyDescent="0.45">
      <c r="B2028" s="1">
        <v>45175</v>
      </c>
      <c r="C2028" s="99">
        <v>1132.2844239999999</v>
      </c>
      <c r="D2028">
        <f t="shared" si="70"/>
        <v>703.03920239711147</v>
      </c>
      <c r="E2028">
        <v>9.2322535128177563E-3</v>
      </c>
      <c r="G2028">
        <v>2021</v>
      </c>
      <c r="H2028">
        <f t="shared" ca="1" si="71"/>
        <v>1.619029397089812E-2</v>
      </c>
    </row>
    <row r="2029" spans="2:8" x14ac:dyDescent="0.45">
      <c r="B2029" s="1">
        <v>35475</v>
      </c>
      <c r="C2029" s="99">
        <v>1.6082689999999999</v>
      </c>
      <c r="D2029">
        <f t="shared" si="70"/>
        <v>0.2703807503155673</v>
      </c>
      <c r="E2029">
        <v>9.213177567336972E-3</v>
      </c>
      <c r="G2029">
        <v>2022</v>
      </c>
      <c r="H2029">
        <f t="shared" ca="1" si="71"/>
        <v>1.8305764019846578E-4</v>
      </c>
    </row>
    <row r="2030" spans="2:8" x14ac:dyDescent="0.45">
      <c r="B2030" s="1">
        <v>35093</v>
      </c>
      <c r="C2030" s="99">
        <v>1.2659739999999999</v>
      </c>
      <c r="D2030">
        <f t="shared" si="70"/>
        <v>-0.56974416925103033</v>
      </c>
      <c r="E2030">
        <v>9.1744289398270062E-3</v>
      </c>
      <c r="G2030">
        <v>2023</v>
      </c>
      <c r="H2030">
        <f t="shared" ca="1" si="71"/>
        <v>-2.7445964875838821E-2</v>
      </c>
    </row>
    <row r="2031" spans="2:8" x14ac:dyDescent="0.45">
      <c r="B2031" s="1">
        <v>36341</v>
      </c>
      <c r="C2031" s="99">
        <v>2.9423750000000002</v>
      </c>
      <c r="D2031">
        <f t="shared" si="70"/>
        <v>-0.95624575255350153</v>
      </c>
      <c r="E2031">
        <v>9.1653599263561425E-3</v>
      </c>
      <c r="G2031">
        <v>2024</v>
      </c>
      <c r="H2031">
        <f t="shared" ca="1" si="71"/>
        <v>-4.5650284920046739E-2</v>
      </c>
    </row>
    <row r="2032" spans="2:8" x14ac:dyDescent="0.45">
      <c r="B2032" s="1">
        <v>38939</v>
      </c>
      <c r="C2032" s="99">
        <v>67.247757000000007</v>
      </c>
      <c r="D2032">
        <f t="shared" si="70"/>
        <v>5.1475755301695134</v>
      </c>
      <c r="E2032">
        <v>9.1649490031309178E-3</v>
      </c>
      <c r="G2032">
        <v>2025</v>
      </c>
      <c r="H2032">
        <f t="shared" ca="1" si="71"/>
        <v>-9.5610213746528394E-3</v>
      </c>
    </row>
    <row r="2033" spans="2:8" x14ac:dyDescent="0.45">
      <c r="B2033" s="1">
        <v>37194</v>
      </c>
      <c r="C2033" s="99">
        <v>10.938907</v>
      </c>
      <c r="D2033">
        <f t="shared" si="70"/>
        <v>-0.98902088427230339</v>
      </c>
      <c r="E2033">
        <v>9.160848728187343E-3</v>
      </c>
      <c r="G2033">
        <v>2026</v>
      </c>
      <c r="H2033">
        <f t="shared" ca="1" si="71"/>
        <v>-2.6643885081330861E-2</v>
      </c>
    </row>
    <row r="2034" spans="2:8" x14ac:dyDescent="0.45">
      <c r="B2034" s="1">
        <v>45082</v>
      </c>
      <c r="C2034" s="99">
        <v>996.33770800000002</v>
      </c>
      <c r="D2034">
        <f t="shared" si="70"/>
        <v>2.1363802234731777E-2</v>
      </c>
      <c r="E2034">
        <v>9.1536638488569633E-3</v>
      </c>
      <c r="G2034">
        <v>2027</v>
      </c>
      <c r="H2034">
        <f t="shared" ca="1" si="71"/>
        <v>-8.221007426353448E-3</v>
      </c>
    </row>
    <row r="2035" spans="2:8" x14ac:dyDescent="0.45">
      <c r="B2035" s="1">
        <v>45044</v>
      </c>
      <c r="C2035" s="99">
        <v>975.49737500000003</v>
      </c>
      <c r="D2035">
        <f t="shared" si="70"/>
        <v>0.61257179596437683</v>
      </c>
      <c r="E2035">
        <v>9.1448152682824801E-3</v>
      </c>
      <c r="G2035">
        <v>2028</v>
      </c>
      <c r="H2035">
        <f t="shared" ca="1" si="71"/>
        <v>-4.1539452099314984E-3</v>
      </c>
    </row>
    <row r="2036" spans="2:8" x14ac:dyDescent="0.45">
      <c r="B2036" s="1">
        <v>42769</v>
      </c>
      <c r="C2036" s="99">
        <v>604.93267800000001</v>
      </c>
      <c r="D2036">
        <f t="shared" si="70"/>
        <v>0.49497307304519089</v>
      </c>
      <c r="E2036">
        <v>9.1207813589970765E-3</v>
      </c>
      <c r="G2036">
        <v>2029</v>
      </c>
      <c r="H2036">
        <f t="shared" ca="1" si="71"/>
        <v>-6.8883223919237267E-3</v>
      </c>
    </row>
    <row r="2037" spans="2:8" x14ac:dyDescent="0.45">
      <c r="B2037" s="1">
        <v>43826</v>
      </c>
      <c r="C2037" s="99">
        <v>404.64453099999997</v>
      </c>
      <c r="D2037">
        <f t="shared" si="70"/>
        <v>-0.30352691097027262</v>
      </c>
      <c r="E2037">
        <v>9.1200170475129738E-3</v>
      </c>
      <c r="G2037">
        <v>2030</v>
      </c>
      <c r="H2037">
        <f t="shared" ca="1" si="71"/>
        <v>-3.6660238474459567E-2</v>
      </c>
    </row>
    <row r="2038" spans="2:8" x14ac:dyDescent="0.45">
      <c r="B2038" s="1">
        <v>41752</v>
      </c>
      <c r="C2038" s="99">
        <v>580.990906</v>
      </c>
      <c r="D2038">
        <f t="shared" si="70"/>
        <v>-0.51243079413252479</v>
      </c>
      <c r="E2038">
        <v>9.1137651728037117E-3</v>
      </c>
      <c r="G2038">
        <v>2031</v>
      </c>
      <c r="H2038">
        <f t="shared" ca="1" si="71"/>
        <v>-6.4677739569046246E-3</v>
      </c>
    </row>
    <row r="2039" spans="2:8" x14ac:dyDescent="0.45">
      <c r="B2039" s="1">
        <v>45259</v>
      </c>
      <c r="C2039" s="99">
        <v>1191.6070560000001</v>
      </c>
      <c r="D2039">
        <f t="shared" si="70"/>
        <v>0.58870339064533561</v>
      </c>
      <c r="E2039">
        <v>9.1074174334311309E-3</v>
      </c>
      <c r="G2039">
        <v>2032</v>
      </c>
      <c r="H2039">
        <f t="shared" ca="1" si="71"/>
        <v>-3.4284724281917207E-2</v>
      </c>
    </row>
    <row r="2040" spans="2:8" x14ac:dyDescent="0.45">
      <c r="B2040" s="1">
        <v>42502</v>
      </c>
      <c r="C2040" s="99">
        <v>750.05004899999994</v>
      </c>
      <c r="D2040">
        <f t="shared" si="70"/>
        <v>0.30342777152487965</v>
      </c>
      <c r="E2040">
        <v>9.1047395813437237E-3</v>
      </c>
      <c r="G2040">
        <v>2033</v>
      </c>
      <c r="H2040">
        <f t="shared" ca="1" si="71"/>
        <v>-2.5597388522147053E-2</v>
      </c>
    </row>
    <row r="2041" spans="2:8" x14ac:dyDescent="0.45">
      <c r="B2041" s="1">
        <v>43382</v>
      </c>
      <c r="C2041" s="99">
        <v>575.44427499999995</v>
      </c>
      <c r="D2041">
        <f t="shared" si="70"/>
        <v>0.22513761841974</v>
      </c>
      <c r="E2041">
        <v>9.1020719995782429E-3</v>
      </c>
      <c r="G2041">
        <v>2034</v>
      </c>
      <c r="H2041">
        <f t="shared" ca="1" si="71"/>
        <v>5.8764348150647325E-3</v>
      </c>
    </row>
    <row r="2042" spans="2:8" x14ac:dyDescent="0.45">
      <c r="B2042" s="1">
        <v>43006</v>
      </c>
      <c r="C2042" s="99">
        <v>469.69766199999998</v>
      </c>
      <c r="D2042">
        <f t="shared" si="70"/>
        <v>339.69168808240465</v>
      </c>
      <c r="E2042">
        <v>9.0963235552650179E-3</v>
      </c>
      <c r="G2042">
        <v>2035</v>
      </c>
      <c r="H2042">
        <f t="shared" ca="1" si="71"/>
        <v>1.6447237000670771E-5</v>
      </c>
    </row>
    <row r="2043" spans="2:8" x14ac:dyDescent="0.45">
      <c r="B2043" s="1">
        <v>35839</v>
      </c>
      <c r="C2043" s="99">
        <v>1.3786590000000001</v>
      </c>
      <c r="D2043">
        <f t="shared" si="70"/>
        <v>0</v>
      </c>
      <c r="E2043">
        <v>9.0913881768770466E-3</v>
      </c>
      <c r="G2043">
        <v>2036</v>
      </c>
      <c r="H2043">
        <f t="shared" ca="1" si="71"/>
        <v>2.9639651525697292E-3</v>
      </c>
    </row>
    <row r="2044" spans="2:8" x14ac:dyDescent="0.45">
      <c r="B2044" s="1">
        <v>35823</v>
      </c>
      <c r="C2044" s="99">
        <v>1.3786590000000001</v>
      </c>
      <c r="D2044">
        <f t="shared" si="70"/>
        <v>-0.20000011605478718</v>
      </c>
      <c r="E2044">
        <v>9.0913881768770466E-3</v>
      </c>
      <c r="G2044">
        <v>2037</v>
      </c>
      <c r="H2044">
        <f t="shared" ca="1" si="71"/>
        <v>1.3492927548849967E-2</v>
      </c>
    </row>
    <row r="2045" spans="2:8" x14ac:dyDescent="0.45">
      <c r="B2045" s="1">
        <v>35752</v>
      </c>
      <c r="C2045" s="99">
        <v>1.7233240000000001</v>
      </c>
      <c r="D2045">
        <f t="shared" si="70"/>
        <v>-0.98871754884597285</v>
      </c>
      <c r="E2045">
        <v>9.0912391278126226E-3</v>
      </c>
      <c r="G2045">
        <v>2038</v>
      </c>
      <c r="H2045">
        <f t="shared" ca="1" si="71"/>
        <v>4.5643842570333187E-2</v>
      </c>
    </row>
    <row r="2046" spans="2:8" x14ac:dyDescent="0.45">
      <c r="B2046" s="1">
        <v>40254</v>
      </c>
      <c r="C2046" s="99">
        <v>152.74375900000001</v>
      </c>
      <c r="D2046">
        <f t="shared" si="70"/>
        <v>2.8615663542424401</v>
      </c>
      <c r="E2046">
        <v>9.087943173032853E-3</v>
      </c>
      <c r="G2046">
        <v>2039</v>
      </c>
      <c r="H2046">
        <f t="shared" ca="1" si="71"/>
        <v>1.6226472259872237E-2</v>
      </c>
    </row>
    <row r="2047" spans="2:8" x14ac:dyDescent="0.45">
      <c r="B2047" s="1">
        <v>38420</v>
      </c>
      <c r="C2047" s="99">
        <v>39.554870999999999</v>
      </c>
      <c r="D2047">
        <f t="shared" si="70"/>
        <v>-0.69968489474325524</v>
      </c>
      <c r="E2047">
        <v>9.0838506642869632E-3</v>
      </c>
      <c r="G2047">
        <v>2040</v>
      </c>
      <c r="H2047">
        <f t="shared" ca="1" si="71"/>
        <v>-2.3499925851579055E-2</v>
      </c>
    </row>
    <row r="2048" spans="2:8" x14ac:dyDescent="0.45">
      <c r="B2048" s="1">
        <v>40161</v>
      </c>
      <c r="C2048" s="99">
        <v>131.71122700000001</v>
      </c>
      <c r="D2048">
        <f t="shared" si="70"/>
        <v>-0.81216268847152651</v>
      </c>
      <c r="E2048">
        <v>9.0828562694877935E-3</v>
      </c>
      <c r="G2048">
        <v>2041</v>
      </c>
      <c r="H2048">
        <f t="shared" ca="1" si="71"/>
        <v>-3.4328300214442053E-2</v>
      </c>
    </row>
    <row r="2049" spans="2:8" x14ac:dyDescent="0.45">
      <c r="B2049" s="1">
        <v>42662</v>
      </c>
      <c r="C2049" s="99">
        <v>701.19842500000004</v>
      </c>
      <c r="D2049">
        <f t="shared" si="70"/>
        <v>1.8607399904830819</v>
      </c>
      <c r="E2049">
        <v>9.0786398984135097E-3</v>
      </c>
      <c r="G2049">
        <v>2042</v>
      </c>
      <c r="H2049">
        <f t="shared" ca="1" si="71"/>
        <v>-7.6871226024856579E-3</v>
      </c>
    </row>
    <row r="2050" spans="2:8" x14ac:dyDescent="0.45">
      <c r="B2050" s="1">
        <v>40938</v>
      </c>
      <c r="C2050" s="99">
        <v>245.11085499999999</v>
      </c>
      <c r="D2050">
        <f t="shared" si="70"/>
        <v>-0.70022750391744704</v>
      </c>
      <c r="E2050">
        <v>9.0773458895694326E-3</v>
      </c>
      <c r="G2050">
        <v>2043</v>
      </c>
      <c r="H2050">
        <f t="shared" ca="1" si="71"/>
        <v>1.1784870715513592E-2</v>
      </c>
    </row>
    <row r="2051" spans="2:8" x14ac:dyDescent="0.45">
      <c r="B2051" s="1">
        <v>42191</v>
      </c>
      <c r="C2051" s="99">
        <v>817.65625</v>
      </c>
      <c r="D2051">
        <f t="shared" si="70"/>
        <v>5.1681080811140943</v>
      </c>
      <c r="E2051">
        <v>9.070005750402288E-3</v>
      </c>
      <c r="G2051">
        <v>2044</v>
      </c>
      <c r="H2051">
        <f t="shared" ca="1" si="71"/>
        <v>-2.5087291740971355E-2</v>
      </c>
    </row>
    <row r="2052" spans="2:8" x14ac:dyDescent="0.45">
      <c r="B2052" s="1">
        <v>40143</v>
      </c>
      <c r="C2052" s="99">
        <v>132.56191999999999</v>
      </c>
      <c r="D2052">
        <f t="shared" si="70"/>
        <v>8.9859952512971386</v>
      </c>
      <c r="E2052">
        <v>9.058736225369568E-3</v>
      </c>
      <c r="G2052">
        <v>2045</v>
      </c>
      <c r="H2052">
        <f t="shared" ca="1" si="71"/>
        <v>-2.189291865601569E-2</v>
      </c>
    </row>
    <row r="2053" spans="2:8" x14ac:dyDescent="0.45">
      <c r="B2053" s="1">
        <v>36572</v>
      </c>
      <c r="C2053" s="99">
        <v>13.274782999999999</v>
      </c>
      <c r="D2053">
        <f t="shared" si="70"/>
        <v>-0.97293665495986781</v>
      </c>
      <c r="E2053">
        <v>9.0562665052758007E-3</v>
      </c>
      <c r="G2053">
        <v>2046</v>
      </c>
      <c r="H2053">
        <f t="shared" ca="1" si="71"/>
        <v>-2.2132235009431619E-2</v>
      </c>
    </row>
    <row r="2054" spans="2:8" x14ac:dyDescent="0.45">
      <c r="B2054" s="1">
        <v>43420</v>
      </c>
      <c r="C2054" s="99">
        <v>490.50784299999998</v>
      </c>
      <c r="D2054">
        <f t="shared" si="70"/>
        <v>3.4062375677928785</v>
      </c>
      <c r="E2054">
        <v>9.0274691044791577E-3</v>
      </c>
      <c r="G2054">
        <v>2047</v>
      </c>
      <c r="H2054">
        <f t="shared" ca="1" si="71"/>
        <v>3.665013691312715E-2</v>
      </c>
    </row>
    <row r="2055" spans="2:8" x14ac:dyDescent="0.45">
      <c r="B2055" s="1">
        <v>40072</v>
      </c>
      <c r="C2055" s="99">
        <v>111.321243</v>
      </c>
      <c r="D2055">
        <f t="shared" si="70"/>
        <v>-0.4237929318774637</v>
      </c>
      <c r="E2055">
        <v>9.0234074048129997E-3</v>
      </c>
      <c r="G2055">
        <v>2048</v>
      </c>
      <c r="H2055">
        <f t="shared" ca="1" si="71"/>
        <v>9.487325112511099E-3</v>
      </c>
    </row>
    <row r="2056" spans="2:8" x14ac:dyDescent="0.45">
      <c r="B2056" s="1">
        <v>40479</v>
      </c>
      <c r="C2056" s="99">
        <v>193.196594</v>
      </c>
      <c r="D2056">
        <f t="shared" ref="D2056:D2119" si="72">C2056/C2057-1</f>
        <v>-0.75338251166775305</v>
      </c>
      <c r="E2056">
        <v>9.0036518585441261E-3</v>
      </c>
      <c r="G2056">
        <v>2049</v>
      </c>
      <c r="H2056">
        <f t="shared" ca="1" si="71"/>
        <v>2.304673542323599E-2</v>
      </c>
    </row>
    <row r="2057" spans="2:8" x14ac:dyDescent="0.45">
      <c r="B2057" s="1">
        <v>44586</v>
      </c>
      <c r="C2057" s="99">
        <v>783.38562000000002</v>
      </c>
      <c r="D2057">
        <f t="shared" si="72"/>
        <v>0.82456965695956219</v>
      </c>
      <c r="E2057">
        <v>8.9904372586302461E-3</v>
      </c>
      <c r="G2057">
        <v>2050</v>
      </c>
      <c r="H2057">
        <f t="shared" ref="H2057:H2120" ca="1" si="73">_xlfn.NORM.INV(RAND(),N$10,N$11)</f>
        <v>-2.9911979891702113E-2</v>
      </c>
    </row>
    <row r="2058" spans="2:8" x14ac:dyDescent="0.45">
      <c r="B2058" s="1">
        <v>43532</v>
      </c>
      <c r="C2058" s="99">
        <v>429.35363799999999</v>
      </c>
      <c r="D2058">
        <f t="shared" si="72"/>
        <v>-0.5840167306811066</v>
      </c>
      <c r="E2058">
        <v>8.9821184174525559E-3</v>
      </c>
      <c r="G2058">
        <v>2051</v>
      </c>
      <c r="H2058">
        <f t="shared" ca="1" si="73"/>
        <v>-3.0391940281636657E-3</v>
      </c>
    </row>
    <row r="2059" spans="2:8" x14ac:dyDescent="0.45">
      <c r="B2059" s="1">
        <v>45117</v>
      </c>
      <c r="C2059" s="99">
        <v>1032.1416019999999</v>
      </c>
      <c r="D2059">
        <f t="shared" si="72"/>
        <v>18.279686124940593</v>
      </c>
      <c r="E2059">
        <v>8.9794150541491202E-3</v>
      </c>
      <c r="G2059">
        <v>2052</v>
      </c>
      <c r="H2059">
        <f t="shared" ca="1" si="73"/>
        <v>4.307858958874547E-2</v>
      </c>
    </row>
    <row r="2060" spans="2:8" x14ac:dyDescent="0.45">
      <c r="B2060" s="1">
        <v>38622</v>
      </c>
      <c r="C2060" s="99">
        <v>53.535187000000001</v>
      </c>
      <c r="D2060">
        <f t="shared" si="72"/>
        <v>-0.96657393368991906</v>
      </c>
      <c r="E2060">
        <v>8.9776742583262958E-3</v>
      </c>
      <c r="G2060">
        <v>2053</v>
      </c>
      <c r="H2060">
        <f t="shared" ca="1" si="73"/>
        <v>2.7095221211038842E-2</v>
      </c>
    </row>
    <row r="2061" spans="2:8" x14ac:dyDescent="0.45">
      <c r="B2061" s="1">
        <v>45496</v>
      </c>
      <c r="C2061" s="99">
        <v>1601.599976</v>
      </c>
      <c r="D2061">
        <f t="shared" si="72"/>
        <v>161.46979822743987</v>
      </c>
      <c r="E2061">
        <v>8.9772263303324884E-3</v>
      </c>
      <c r="G2061">
        <v>2054</v>
      </c>
      <c r="H2061">
        <f t="shared" ca="1" si="73"/>
        <v>-4.4549970065017111E-3</v>
      </c>
    </row>
    <row r="2062" spans="2:8" x14ac:dyDescent="0.45">
      <c r="B2062" s="1">
        <v>36693</v>
      </c>
      <c r="C2062" s="99">
        <v>9.8578320000000001</v>
      </c>
      <c r="D2062">
        <f t="shared" si="72"/>
        <v>-0.92444765604859935</v>
      </c>
      <c r="E2062">
        <v>8.9663200320073688E-3</v>
      </c>
      <c r="G2062">
        <v>2055</v>
      </c>
      <c r="H2062">
        <f t="shared" ca="1" si="73"/>
        <v>6.3010969234372202E-2</v>
      </c>
    </row>
    <row r="2063" spans="2:8" x14ac:dyDescent="0.45">
      <c r="B2063" s="1">
        <v>39609</v>
      </c>
      <c r="C2063" s="99">
        <v>130.47685200000001</v>
      </c>
      <c r="D2063">
        <f t="shared" si="72"/>
        <v>-0.71514734200940622</v>
      </c>
      <c r="E2063">
        <v>8.9617888414732505E-3</v>
      </c>
      <c r="G2063">
        <v>2056</v>
      </c>
      <c r="H2063">
        <f t="shared" ca="1" si="73"/>
        <v>2.4045991865207172E-2</v>
      </c>
    </row>
    <row r="2064" spans="2:8" x14ac:dyDescent="0.45">
      <c r="B2064" s="1">
        <v>41401</v>
      </c>
      <c r="C2064" s="99">
        <v>458.05032299999999</v>
      </c>
      <c r="D2064">
        <f t="shared" si="72"/>
        <v>-2.2723223331808318E-2</v>
      </c>
      <c r="E2064">
        <v>8.9600079086724627E-3</v>
      </c>
      <c r="G2064">
        <v>2057</v>
      </c>
      <c r="H2064">
        <f t="shared" ca="1" si="73"/>
        <v>-1.3414971646587207E-2</v>
      </c>
    </row>
    <row r="2065" spans="2:8" x14ac:dyDescent="0.45">
      <c r="B2065" s="1">
        <v>43948</v>
      </c>
      <c r="C2065" s="99">
        <v>468.700714</v>
      </c>
      <c r="D2065">
        <f t="shared" si="72"/>
        <v>2.5203554611734869</v>
      </c>
      <c r="E2065">
        <v>8.958999796163436E-3</v>
      </c>
      <c r="G2065">
        <v>2058</v>
      </c>
      <c r="H2065">
        <f t="shared" ca="1" si="73"/>
        <v>-2.8402613357202008E-2</v>
      </c>
    </row>
    <row r="2066" spans="2:8" x14ac:dyDescent="0.45">
      <c r="B2066" s="1">
        <v>39686</v>
      </c>
      <c r="C2066" s="99">
        <v>133.14016699999999</v>
      </c>
      <c r="D2066">
        <f t="shared" si="72"/>
        <v>-0.62160197600939648</v>
      </c>
      <c r="E2066">
        <v>8.9483313691045563E-3</v>
      </c>
      <c r="G2066">
        <v>2059</v>
      </c>
      <c r="H2066">
        <f t="shared" ca="1" si="73"/>
        <v>-1.9716945649523011E-3</v>
      </c>
    </row>
    <row r="2067" spans="2:8" x14ac:dyDescent="0.45">
      <c r="B2067" s="1">
        <v>41283</v>
      </c>
      <c r="C2067" s="99">
        <v>351.85217299999999</v>
      </c>
      <c r="D2067">
        <f t="shared" si="72"/>
        <v>-0.60379755262558454</v>
      </c>
      <c r="E2067">
        <v>8.9469455930706321E-3</v>
      </c>
      <c r="G2067">
        <v>2060</v>
      </c>
      <c r="H2067">
        <f t="shared" ca="1" si="73"/>
        <v>3.195968390932032E-3</v>
      </c>
    </row>
    <row r="2068" spans="2:8" x14ac:dyDescent="0.45">
      <c r="B2068" s="1">
        <v>44644</v>
      </c>
      <c r="C2068" s="99">
        <v>888.06158400000004</v>
      </c>
      <c r="D2068">
        <f t="shared" si="72"/>
        <v>1.9671100957371124E-2</v>
      </c>
      <c r="E2068">
        <v>8.9365412574355929E-3</v>
      </c>
      <c r="G2068">
        <v>2061</v>
      </c>
      <c r="H2068">
        <f t="shared" ca="1" si="73"/>
        <v>2.2654661778311332E-2</v>
      </c>
    </row>
    <row r="2069" spans="2:8" x14ac:dyDescent="0.45">
      <c r="B2069" s="1">
        <v>44796</v>
      </c>
      <c r="C2069" s="99">
        <v>870.92944299999999</v>
      </c>
      <c r="D2069">
        <f t="shared" si="72"/>
        <v>3.4620688452070523</v>
      </c>
      <c r="E2069">
        <v>8.9149409024797954E-3</v>
      </c>
      <c r="G2069">
        <v>2062</v>
      </c>
      <c r="H2069">
        <f t="shared" ca="1" si="73"/>
        <v>3.0586165240204972E-2</v>
      </c>
    </row>
    <row r="2070" spans="2:8" x14ac:dyDescent="0.45">
      <c r="B2070" s="1">
        <v>40473</v>
      </c>
      <c r="C2070" s="99">
        <v>195.18512000000001</v>
      </c>
      <c r="D2070">
        <f t="shared" si="72"/>
        <v>16.891446008537585</v>
      </c>
      <c r="E2070">
        <v>8.9111896165654514E-3</v>
      </c>
      <c r="G2070">
        <v>2063</v>
      </c>
      <c r="H2070">
        <f t="shared" ca="1" si="73"/>
        <v>1.4976313252799594E-3</v>
      </c>
    </row>
    <row r="2071" spans="2:8" x14ac:dyDescent="0.45">
      <c r="B2071" s="1">
        <v>37462</v>
      </c>
      <c r="C2071" s="99">
        <v>10.909409999999999</v>
      </c>
      <c r="D2071">
        <f t="shared" si="72"/>
        <v>-0.97822806725057954</v>
      </c>
      <c r="E2071">
        <v>8.9104278612688326E-3</v>
      </c>
      <c r="G2071">
        <v>2064</v>
      </c>
      <c r="H2071">
        <f t="shared" ca="1" si="73"/>
        <v>-4.9604933146431447E-3</v>
      </c>
    </row>
    <row r="2072" spans="2:8" x14ac:dyDescent="0.45">
      <c r="B2072" s="1">
        <v>43052</v>
      </c>
      <c r="C2072" s="99">
        <v>501.07678199999998</v>
      </c>
      <c r="D2072">
        <f t="shared" si="72"/>
        <v>4.5019417890205444</v>
      </c>
      <c r="E2072">
        <v>8.9043691284169668E-3</v>
      </c>
      <c r="G2072">
        <v>2065</v>
      </c>
      <c r="H2072">
        <f t="shared" ca="1" si="73"/>
        <v>-1.971342821436688E-2</v>
      </c>
    </row>
    <row r="2073" spans="2:8" x14ac:dyDescent="0.45">
      <c r="B2073" s="1">
        <v>39262</v>
      </c>
      <c r="C2073" s="99">
        <v>91.072716</v>
      </c>
      <c r="D2073">
        <f t="shared" si="72"/>
        <v>-0.66030500992460173</v>
      </c>
      <c r="E2073">
        <v>8.9034318886751507E-3</v>
      </c>
      <c r="G2073">
        <v>2066</v>
      </c>
      <c r="H2073">
        <f t="shared" ca="1" si="73"/>
        <v>3.7687171341181575E-2</v>
      </c>
    </row>
    <row r="2074" spans="2:8" x14ac:dyDescent="0.45">
      <c r="B2074" s="1">
        <v>41068</v>
      </c>
      <c r="C2074" s="99">
        <v>268.10144000000003</v>
      </c>
      <c r="D2074">
        <f t="shared" si="72"/>
        <v>-0.62815324819978424</v>
      </c>
      <c r="E2074">
        <v>8.9025367677522116E-3</v>
      </c>
      <c r="G2074">
        <v>2067</v>
      </c>
      <c r="H2074">
        <f t="shared" ca="1" si="73"/>
        <v>-7.8708231919014E-3</v>
      </c>
    </row>
    <row r="2075" spans="2:8" x14ac:dyDescent="0.45">
      <c r="B2075" s="1">
        <v>44537</v>
      </c>
      <c r="C2075" s="99">
        <v>720.99981700000001</v>
      </c>
      <c r="D2075">
        <f t="shared" si="72"/>
        <v>-1.620863812589235E-2</v>
      </c>
      <c r="E2075">
        <v>8.8856090349906935E-3</v>
      </c>
      <c r="G2075">
        <v>2068</v>
      </c>
      <c r="H2075">
        <f t="shared" ca="1" si="73"/>
        <v>5.6264779100974799E-2</v>
      </c>
    </row>
    <row r="2076" spans="2:8" x14ac:dyDescent="0.45">
      <c r="B2076" s="1">
        <v>41848</v>
      </c>
      <c r="C2076" s="99">
        <v>732.878784</v>
      </c>
      <c r="D2076">
        <f t="shared" si="72"/>
        <v>4.5283886373139826</v>
      </c>
      <c r="E2076">
        <v>8.8851740172259941E-3</v>
      </c>
      <c r="G2076">
        <v>2069</v>
      </c>
      <c r="H2076">
        <f t="shared" ca="1" si="73"/>
        <v>1.9789604237021179E-2</v>
      </c>
    </row>
    <row r="2077" spans="2:8" x14ac:dyDescent="0.45">
      <c r="B2077" s="1">
        <v>40155</v>
      </c>
      <c r="C2077" s="99">
        <v>132.56643700000001</v>
      </c>
      <c r="D2077">
        <f t="shared" si="72"/>
        <v>-0.82959117585227071</v>
      </c>
      <c r="E2077">
        <v>8.8846565212117312E-3</v>
      </c>
      <c r="G2077">
        <v>2070</v>
      </c>
      <c r="H2077">
        <f t="shared" ca="1" si="73"/>
        <v>5.8748525836599657E-3</v>
      </c>
    </row>
    <row r="2078" spans="2:8" x14ac:dyDescent="0.45">
      <c r="B2078" s="1">
        <v>42209</v>
      </c>
      <c r="C2078" s="99">
        <v>777.93176300000005</v>
      </c>
      <c r="D2078">
        <f t="shared" si="72"/>
        <v>0.5298261360558163</v>
      </c>
      <c r="E2078">
        <v>8.8677802383054782E-3</v>
      </c>
      <c r="G2078">
        <v>2071</v>
      </c>
      <c r="H2078">
        <f t="shared" ca="1" si="73"/>
        <v>-5.7917685481929746E-3</v>
      </c>
    </row>
    <row r="2079" spans="2:8" x14ac:dyDescent="0.45">
      <c r="B2079" s="1">
        <v>43263</v>
      </c>
      <c r="C2079" s="99">
        <v>508.50991800000003</v>
      </c>
      <c r="D2079">
        <f t="shared" si="72"/>
        <v>-0.11770234196842866</v>
      </c>
      <c r="E2079">
        <v>8.8669421303126938E-3</v>
      </c>
      <c r="G2079">
        <v>2072</v>
      </c>
      <c r="H2079">
        <f t="shared" ca="1" si="73"/>
        <v>-7.8240210478097445E-3</v>
      </c>
    </row>
    <row r="2080" spans="2:8" x14ac:dyDescent="0.45">
      <c r="B2080" s="1">
        <v>41694</v>
      </c>
      <c r="C2080" s="99">
        <v>576.347351</v>
      </c>
      <c r="D2080">
        <f t="shared" si="72"/>
        <v>5.8231876901701396E-2</v>
      </c>
      <c r="E2080">
        <v>8.8595552884980222E-3</v>
      </c>
      <c r="G2080">
        <v>2073</v>
      </c>
      <c r="H2080">
        <f t="shared" ca="1" si="73"/>
        <v>-3.1574127581828842E-3</v>
      </c>
    </row>
    <row r="2081" spans="2:8" x14ac:dyDescent="0.45">
      <c r="B2081" s="1">
        <v>41617</v>
      </c>
      <c r="C2081" s="99">
        <v>544.632385</v>
      </c>
      <c r="D2081">
        <f t="shared" si="72"/>
        <v>-0.37673987278337273</v>
      </c>
      <c r="E2081">
        <v>8.8592319776481521E-3</v>
      </c>
      <c r="G2081">
        <v>2074</v>
      </c>
      <c r="H2081">
        <f t="shared" ca="1" si="73"/>
        <v>-3.460782142075678E-4</v>
      </c>
    </row>
    <row r="2082" spans="2:8" x14ac:dyDescent="0.45">
      <c r="B2082" s="1">
        <v>44602</v>
      </c>
      <c r="C2082" s="99">
        <v>873.84442100000001</v>
      </c>
      <c r="D2082">
        <f t="shared" si="72"/>
        <v>76.916198157444242</v>
      </c>
      <c r="E2082">
        <v>8.8555780279468976E-3</v>
      </c>
      <c r="G2082">
        <v>2075</v>
      </c>
      <c r="H2082">
        <f t="shared" ca="1" si="73"/>
        <v>2.3953719022477071E-2</v>
      </c>
    </row>
    <row r="2083" spans="2:8" x14ac:dyDescent="0.45">
      <c r="B2083" s="1">
        <v>37258</v>
      </c>
      <c r="C2083" s="99">
        <v>11.215183</v>
      </c>
      <c r="D2083">
        <f t="shared" si="72"/>
        <v>-0.8861984596261554</v>
      </c>
      <c r="E2083">
        <v>8.8439493648659884E-3</v>
      </c>
      <c r="G2083">
        <v>2076</v>
      </c>
      <c r="H2083">
        <f t="shared" ca="1" si="73"/>
        <v>1.6860723593620872E-2</v>
      </c>
    </row>
    <row r="2084" spans="2:8" x14ac:dyDescent="0.45">
      <c r="B2084" s="1">
        <v>39412</v>
      </c>
      <c r="C2084" s="99">
        <v>98.550362000000007</v>
      </c>
      <c r="D2084">
        <f t="shared" si="72"/>
        <v>-0.80593051023909035</v>
      </c>
      <c r="E2084">
        <v>8.8181437390544293E-3</v>
      </c>
      <c r="G2084">
        <v>2077</v>
      </c>
      <c r="H2084">
        <f t="shared" ca="1" si="73"/>
        <v>-1.2857688527814271E-3</v>
      </c>
    </row>
    <row r="2085" spans="2:8" x14ac:dyDescent="0.45">
      <c r="B2085" s="1">
        <v>41535</v>
      </c>
      <c r="C2085" s="99">
        <v>507.809662</v>
      </c>
      <c r="D2085">
        <f t="shared" si="72"/>
        <v>45.530438556158089</v>
      </c>
      <c r="E2085">
        <v>8.8150561038102815E-3</v>
      </c>
      <c r="G2085">
        <v>2078</v>
      </c>
      <c r="H2085">
        <f t="shared" ca="1" si="73"/>
        <v>-8.3091973351174658E-3</v>
      </c>
    </row>
    <row r="2086" spans="2:8" x14ac:dyDescent="0.45">
      <c r="B2086" s="1">
        <v>37693</v>
      </c>
      <c r="C2086" s="99">
        <v>10.913494</v>
      </c>
      <c r="D2086">
        <f t="shared" si="72"/>
        <v>-0.97949673879327215</v>
      </c>
      <c r="E2086">
        <v>8.8106325473076286E-3</v>
      </c>
      <c r="G2086">
        <v>2079</v>
      </c>
      <c r="H2086">
        <f t="shared" ca="1" si="73"/>
        <v>-3.2481186994492671E-2</v>
      </c>
    </row>
    <row r="2087" spans="2:8" x14ac:dyDescent="0.45">
      <c r="B2087" s="1">
        <v>41626</v>
      </c>
      <c r="C2087" s="99">
        <v>532.28088400000001</v>
      </c>
      <c r="D2087">
        <f t="shared" si="72"/>
        <v>275.84464000582523</v>
      </c>
      <c r="E2087">
        <v>8.8006567101699407E-3</v>
      </c>
      <c r="G2087">
        <v>2080</v>
      </c>
      <c r="H2087">
        <f t="shared" ca="1" si="73"/>
        <v>-2.2027232683191938E-2</v>
      </c>
    </row>
    <row r="2088" spans="2:8" x14ac:dyDescent="0.45">
      <c r="B2088" s="1">
        <v>35956</v>
      </c>
      <c r="C2088" s="99">
        <v>1.9226700000000001</v>
      </c>
      <c r="D2088">
        <f t="shared" si="72"/>
        <v>-0.83596047803331741</v>
      </c>
      <c r="E2088">
        <v>8.797404694782518E-3</v>
      </c>
      <c r="G2088">
        <v>2081</v>
      </c>
      <c r="H2088">
        <f t="shared" ca="1" si="73"/>
        <v>1.4629733742092817E-2</v>
      </c>
    </row>
    <row r="2089" spans="2:8" x14ac:dyDescent="0.45">
      <c r="B2089" s="1">
        <v>36934</v>
      </c>
      <c r="C2089" s="99">
        <v>11.720772999999999</v>
      </c>
      <c r="D2089">
        <f t="shared" si="72"/>
        <v>-0.98066051620670802</v>
      </c>
      <c r="E2089">
        <v>8.7959136476005728E-3</v>
      </c>
      <c r="G2089">
        <v>2082</v>
      </c>
      <c r="H2089">
        <f t="shared" ca="1" si="73"/>
        <v>1.2431284559266854E-2</v>
      </c>
    </row>
    <row r="2090" spans="2:8" x14ac:dyDescent="0.45">
      <c r="B2090" s="1">
        <v>42866</v>
      </c>
      <c r="C2090" s="99">
        <v>606.05407700000001</v>
      </c>
      <c r="D2090">
        <f t="shared" si="72"/>
        <v>46.508263191734237</v>
      </c>
      <c r="E2090">
        <v>8.7893247627315318E-3</v>
      </c>
      <c r="G2090">
        <v>2083</v>
      </c>
      <c r="H2090">
        <f t="shared" ca="1" si="73"/>
        <v>-3.10781423282354E-2</v>
      </c>
    </row>
    <row r="2091" spans="2:8" x14ac:dyDescent="0.45">
      <c r="B2091" s="1">
        <v>37271</v>
      </c>
      <c r="C2091" s="99">
        <v>12.756814</v>
      </c>
      <c r="D2091">
        <f t="shared" si="72"/>
        <v>-0.97459195867286075</v>
      </c>
      <c r="E2091">
        <v>8.7854258311668154E-3</v>
      </c>
      <c r="G2091">
        <v>2084</v>
      </c>
      <c r="H2091">
        <f t="shared" ca="1" si="73"/>
        <v>1.1986233806512427E-2</v>
      </c>
    </row>
    <row r="2092" spans="2:8" x14ac:dyDescent="0.45">
      <c r="B2092" s="1">
        <v>42899</v>
      </c>
      <c r="C2092" s="99">
        <v>502.07781999999997</v>
      </c>
      <c r="D2092">
        <f t="shared" si="72"/>
        <v>47.011734850294502</v>
      </c>
      <c r="E2092">
        <v>8.7316259383476424E-3</v>
      </c>
      <c r="G2092">
        <v>2085</v>
      </c>
      <c r="H2092">
        <f t="shared" ca="1" si="73"/>
        <v>3.2502191441163293E-2</v>
      </c>
    </row>
    <row r="2093" spans="2:8" x14ac:dyDescent="0.45">
      <c r="B2093" s="1">
        <v>36871</v>
      </c>
      <c r="C2093" s="99">
        <v>10.457398</v>
      </c>
      <c r="D2093">
        <f t="shared" si="72"/>
        <v>-0.92000722347745834</v>
      </c>
      <c r="E2093">
        <v>8.7315574918931382E-3</v>
      </c>
      <c r="G2093">
        <v>2086</v>
      </c>
      <c r="H2093">
        <f t="shared" ca="1" si="73"/>
        <v>2.6519674207299896E-2</v>
      </c>
    </row>
    <row r="2094" spans="2:8" x14ac:dyDescent="0.45">
      <c r="B2094" s="1">
        <v>40203</v>
      </c>
      <c r="C2094" s="99">
        <v>130.72927899999999</v>
      </c>
      <c r="D2094">
        <f t="shared" si="72"/>
        <v>-0.68244431043157161</v>
      </c>
      <c r="E2094">
        <v>8.729201606765491E-3</v>
      </c>
      <c r="G2094">
        <v>2087</v>
      </c>
      <c r="H2094">
        <f t="shared" ca="1" si="73"/>
        <v>3.7305512100420331E-2</v>
      </c>
    </row>
    <row r="2095" spans="2:8" x14ac:dyDescent="0.45">
      <c r="B2095" s="1">
        <v>43769</v>
      </c>
      <c r="C2095" s="99">
        <v>411.67355300000003</v>
      </c>
      <c r="D2095">
        <f t="shared" si="72"/>
        <v>34.854987176903343</v>
      </c>
      <c r="E2095">
        <v>8.7280329846688431E-3</v>
      </c>
      <c r="G2095">
        <v>2088</v>
      </c>
      <c r="H2095">
        <f t="shared" ca="1" si="73"/>
        <v>1.2734406379499925E-2</v>
      </c>
    </row>
    <row r="2096" spans="2:8" x14ac:dyDescent="0.45">
      <c r="B2096" s="1">
        <v>37111</v>
      </c>
      <c r="C2096" s="99">
        <v>11.481626</v>
      </c>
      <c r="D2096">
        <f t="shared" si="72"/>
        <v>-0.9647817224620685</v>
      </c>
      <c r="E2096">
        <v>8.7244061448972232E-3</v>
      </c>
      <c r="G2096">
        <v>2089</v>
      </c>
      <c r="H2096">
        <f t="shared" ca="1" si="73"/>
        <v>5.0445075225844238E-3</v>
      </c>
    </row>
    <row r="2097" spans="2:8" x14ac:dyDescent="0.45">
      <c r="B2097" s="1">
        <v>41236</v>
      </c>
      <c r="C2097" s="99">
        <v>326.01327500000002</v>
      </c>
      <c r="D2097">
        <f t="shared" si="72"/>
        <v>208.56737348849259</v>
      </c>
      <c r="E2097">
        <v>8.7242118436945404E-3</v>
      </c>
      <c r="G2097">
        <v>2090</v>
      </c>
      <c r="H2097">
        <f t="shared" ca="1" si="73"/>
        <v>-4.4114680299717855E-3</v>
      </c>
    </row>
    <row r="2098" spans="2:8" x14ac:dyDescent="0.45">
      <c r="B2098" s="1">
        <v>35590</v>
      </c>
      <c r="C2098" s="99">
        <v>1.5556490000000001</v>
      </c>
      <c r="D2098">
        <f t="shared" si="72"/>
        <v>-0.99699115337210453</v>
      </c>
      <c r="E2098">
        <v>8.7200047205260312E-3</v>
      </c>
      <c r="G2098">
        <v>2091</v>
      </c>
      <c r="H2098">
        <f t="shared" ca="1" si="73"/>
        <v>3.0935789506641866E-2</v>
      </c>
    </row>
    <row r="2099" spans="2:8" x14ac:dyDescent="0.45">
      <c r="B2099" s="1">
        <v>43063</v>
      </c>
      <c r="C2099" s="99">
        <v>517.02502400000003</v>
      </c>
      <c r="D2099">
        <f t="shared" si="72"/>
        <v>0.16824386039045347</v>
      </c>
      <c r="E2099">
        <v>8.7197553630000701E-3</v>
      </c>
      <c r="G2099">
        <v>2092</v>
      </c>
      <c r="H2099">
        <f t="shared" ca="1" si="73"/>
        <v>6.000365565906109E-3</v>
      </c>
    </row>
    <row r="2100" spans="2:8" x14ac:dyDescent="0.45">
      <c r="B2100" s="1">
        <v>43543</v>
      </c>
      <c r="C2100" s="99">
        <v>442.56601000000001</v>
      </c>
      <c r="D2100">
        <f t="shared" si="72"/>
        <v>8.9408416096559264</v>
      </c>
      <c r="E2100">
        <v>8.7117013538231536E-3</v>
      </c>
      <c r="G2100">
        <v>2093</v>
      </c>
      <c r="H2100">
        <f t="shared" ca="1" si="73"/>
        <v>-1.5263364714898808E-2</v>
      </c>
    </row>
    <row r="2101" spans="2:8" x14ac:dyDescent="0.45">
      <c r="B2101" s="1">
        <v>38513</v>
      </c>
      <c r="C2101" s="99">
        <v>44.519973999999998</v>
      </c>
      <c r="D2101">
        <f t="shared" si="72"/>
        <v>-0.65785884775615133</v>
      </c>
      <c r="E2101">
        <v>8.7100532629580396E-3</v>
      </c>
      <c r="G2101">
        <v>2094</v>
      </c>
      <c r="H2101">
        <f t="shared" ca="1" si="73"/>
        <v>-3.3503472339298034E-2</v>
      </c>
    </row>
    <row r="2102" spans="2:8" x14ac:dyDescent="0.45">
      <c r="B2102" s="1">
        <v>39678</v>
      </c>
      <c r="C2102" s="99">
        <v>130.121658</v>
      </c>
      <c r="D2102">
        <f t="shared" si="72"/>
        <v>-0.68052952092420149</v>
      </c>
      <c r="E2102">
        <v>8.7087463864334858E-3</v>
      </c>
      <c r="G2102">
        <v>2095</v>
      </c>
      <c r="H2102">
        <f t="shared" ca="1" si="73"/>
        <v>-1.8901349076597442E-2</v>
      </c>
    </row>
    <row r="2103" spans="2:8" x14ac:dyDescent="0.45">
      <c r="B2103" s="1">
        <v>43717</v>
      </c>
      <c r="C2103" s="99">
        <v>407.304169</v>
      </c>
      <c r="D2103">
        <f t="shared" si="72"/>
        <v>-0.47090500209280062</v>
      </c>
      <c r="E2103">
        <v>8.7037038683475121E-3</v>
      </c>
      <c r="G2103">
        <v>2096</v>
      </c>
      <c r="H2103">
        <f t="shared" ca="1" si="73"/>
        <v>-3.7304437461150235E-3</v>
      </c>
    </row>
    <row r="2104" spans="2:8" x14ac:dyDescent="0.45">
      <c r="B2104" s="1">
        <v>44439</v>
      </c>
      <c r="C2104" s="99">
        <v>769.81292699999995</v>
      </c>
      <c r="D2104">
        <f t="shared" si="72"/>
        <v>0.51400030869511282</v>
      </c>
      <c r="E2104">
        <v>8.7017474777706383E-3</v>
      </c>
      <c r="G2104">
        <v>2097</v>
      </c>
      <c r="H2104">
        <f t="shared" ca="1" si="73"/>
        <v>2.1029051674407721E-2</v>
      </c>
    </row>
    <row r="2105" spans="2:8" x14ac:dyDescent="0.45">
      <c r="B2105" s="1">
        <v>43031</v>
      </c>
      <c r="C2105" s="99">
        <v>508.46285999999998</v>
      </c>
      <c r="D2105">
        <f t="shared" si="72"/>
        <v>-0.43383499424726546</v>
      </c>
      <c r="E2105">
        <v>8.6796528829202746E-3</v>
      </c>
      <c r="G2105">
        <v>2098</v>
      </c>
      <c r="H2105">
        <f t="shared" ca="1" si="73"/>
        <v>-1.0071628965344323E-2</v>
      </c>
    </row>
    <row r="2106" spans="2:8" x14ac:dyDescent="0.45">
      <c r="B2106" s="1">
        <v>42144</v>
      </c>
      <c r="C2106" s="99">
        <v>898.08245799999997</v>
      </c>
      <c r="D2106">
        <f t="shared" si="72"/>
        <v>9.4088185103075261</v>
      </c>
      <c r="E2106">
        <v>8.6727355575830778E-3</v>
      </c>
      <c r="G2106">
        <v>2099</v>
      </c>
      <c r="H2106">
        <f t="shared" ca="1" si="73"/>
        <v>1.2954865705841966E-2</v>
      </c>
    </row>
    <row r="2107" spans="2:8" x14ac:dyDescent="0.45">
      <c r="B2107" s="1">
        <v>39118</v>
      </c>
      <c r="C2107" s="99">
        <v>86.280922000000004</v>
      </c>
      <c r="D2107">
        <f t="shared" si="72"/>
        <v>-0.84389186224048429</v>
      </c>
      <c r="E2107">
        <v>8.6700625096365336E-3</v>
      </c>
      <c r="G2107">
        <v>2100</v>
      </c>
      <c r="H2107">
        <f t="shared" ca="1" si="73"/>
        <v>-1.1181461059623156E-2</v>
      </c>
    </row>
    <row r="2108" spans="2:8" x14ac:dyDescent="0.45">
      <c r="B2108" s="1">
        <v>44181</v>
      </c>
      <c r="C2108" s="99">
        <v>552.69970699999999</v>
      </c>
      <c r="D2108">
        <f t="shared" si="72"/>
        <v>3.8324935235634152</v>
      </c>
      <c r="E2108">
        <v>8.6590164903992406E-3</v>
      </c>
      <c r="G2108">
        <v>2101</v>
      </c>
      <c r="H2108">
        <f t="shared" ca="1" si="73"/>
        <v>-1.6334447163423148E-2</v>
      </c>
    </row>
    <row r="2109" spans="2:8" x14ac:dyDescent="0.45">
      <c r="B2109" s="1">
        <v>39548</v>
      </c>
      <c r="C2109" s="99">
        <v>114.37153600000001</v>
      </c>
      <c r="D2109">
        <f t="shared" si="72"/>
        <v>14.710123340050718</v>
      </c>
      <c r="E2109">
        <v>8.6545934882020781E-3</v>
      </c>
      <c r="G2109">
        <v>2102</v>
      </c>
      <c r="H2109">
        <f t="shared" ca="1" si="73"/>
        <v>9.0847947507859943E-3</v>
      </c>
    </row>
    <row r="2110" spans="2:8" x14ac:dyDescent="0.45">
      <c r="B2110" s="1">
        <v>36466</v>
      </c>
      <c r="C2110" s="99">
        <v>7.2801169999999997</v>
      </c>
      <c r="D2110">
        <f t="shared" si="72"/>
        <v>1.3061713166315991</v>
      </c>
      <c r="E2110">
        <v>8.6539175599391616E-3</v>
      </c>
      <c r="G2110">
        <v>2103</v>
      </c>
      <c r="H2110">
        <f t="shared" ca="1" si="73"/>
        <v>-1.188339008869296E-2</v>
      </c>
    </row>
    <row r="2111" spans="2:8" x14ac:dyDescent="0.45">
      <c r="B2111" s="1">
        <v>36314</v>
      </c>
      <c r="C2111" s="99">
        <v>3.1567980000000002</v>
      </c>
      <c r="D2111">
        <f t="shared" si="72"/>
        <v>-0.99609803741107639</v>
      </c>
      <c r="E2111">
        <v>8.6509253374820183E-3</v>
      </c>
      <c r="G2111">
        <v>2104</v>
      </c>
      <c r="H2111">
        <f t="shared" ca="1" si="73"/>
        <v>2.7346043023809406E-2</v>
      </c>
    </row>
    <row r="2112" spans="2:8" x14ac:dyDescent="0.45">
      <c r="B2112" s="1">
        <v>44592</v>
      </c>
      <c r="C2112" s="99">
        <v>809.02825900000005</v>
      </c>
      <c r="D2112">
        <f t="shared" si="72"/>
        <v>0.52205204422679685</v>
      </c>
      <c r="E2112">
        <v>8.64213165510197E-3</v>
      </c>
      <c r="G2112">
        <v>2105</v>
      </c>
      <c r="H2112">
        <f t="shared" ca="1" si="73"/>
        <v>-4.5974778853033305E-2</v>
      </c>
    </row>
    <row r="2113" spans="2:8" x14ac:dyDescent="0.45">
      <c r="B2113" s="1">
        <v>41640</v>
      </c>
      <c r="C2113" s="99">
        <v>531.53784199999996</v>
      </c>
      <c r="D2113">
        <f t="shared" si="72"/>
        <v>249.99474294348886</v>
      </c>
      <c r="E2113">
        <v>8.6348863247700525E-3</v>
      </c>
      <c r="G2113">
        <v>2106</v>
      </c>
      <c r="H2113">
        <f t="shared" ca="1" si="73"/>
        <v>3.0090593181383563E-2</v>
      </c>
    </row>
    <row r="2114" spans="2:8" x14ac:dyDescent="0.45">
      <c r="B2114" s="1">
        <v>36109</v>
      </c>
      <c r="C2114" s="99">
        <v>2.1177250000000001</v>
      </c>
      <c r="D2114">
        <f t="shared" si="72"/>
        <v>-0.80625429763277512</v>
      </c>
      <c r="E2114">
        <v>8.6253908454645423E-3</v>
      </c>
      <c r="G2114">
        <v>2107</v>
      </c>
      <c r="H2114">
        <f t="shared" ca="1" si="73"/>
        <v>-1.0001424601826849E-2</v>
      </c>
    </row>
    <row r="2115" spans="2:8" x14ac:dyDescent="0.45">
      <c r="B2115" s="1">
        <v>36720</v>
      </c>
      <c r="C2115" s="99">
        <v>10.930436</v>
      </c>
      <c r="D2115">
        <f t="shared" si="72"/>
        <v>-0.92950862155783631</v>
      </c>
      <c r="E2115">
        <v>8.6224087027815255E-3</v>
      </c>
      <c r="G2115">
        <v>2108</v>
      </c>
      <c r="H2115">
        <f t="shared" ca="1" si="73"/>
        <v>-3.1395314578060309E-2</v>
      </c>
    </row>
    <row r="2116" spans="2:8" x14ac:dyDescent="0.45">
      <c r="B2116" s="1">
        <v>40347</v>
      </c>
      <c r="C2116" s="99">
        <v>155.060608</v>
      </c>
      <c r="D2116">
        <f t="shared" si="72"/>
        <v>-0.84536583452447434</v>
      </c>
      <c r="E2116">
        <v>8.5947468277751682E-3</v>
      </c>
      <c r="G2116">
        <v>2109</v>
      </c>
      <c r="H2116">
        <f t="shared" ca="1" si="73"/>
        <v>1.5340264366960446E-2</v>
      </c>
    </row>
    <row r="2117" spans="2:8" x14ac:dyDescent="0.45">
      <c r="B2117" s="1">
        <v>44970</v>
      </c>
      <c r="C2117" s="99">
        <v>1002.757751</v>
      </c>
      <c r="D2117">
        <f t="shared" si="72"/>
        <v>696.52548252530448</v>
      </c>
      <c r="E2117">
        <v>8.5933602284187227E-3</v>
      </c>
      <c r="G2117">
        <v>2110</v>
      </c>
      <c r="H2117">
        <f t="shared" ca="1" si="73"/>
        <v>5.3921775248358533E-3</v>
      </c>
    </row>
    <row r="2118" spans="2:8" x14ac:dyDescent="0.45">
      <c r="B2118" s="1">
        <v>35436</v>
      </c>
      <c r="C2118" s="99">
        <v>1.4375929999999999</v>
      </c>
      <c r="D2118">
        <f t="shared" si="72"/>
        <v>-0.86336797305363044</v>
      </c>
      <c r="E2118">
        <v>8.583808418656913E-3</v>
      </c>
      <c r="G2118">
        <v>2111</v>
      </c>
      <c r="H2118">
        <f t="shared" ca="1" si="73"/>
        <v>-4.7853152084529456E-2</v>
      </c>
    </row>
    <row r="2119" spans="2:8" x14ac:dyDescent="0.45">
      <c r="B2119" s="1">
        <v>36837</v>
      </c>
      <c r="C2119" s="99">
        <v>10.52164</v>
      </c>
      <c r="D2119">
        <f t="shared" si="72"/>
        <v>-0.95413886776157375</v>
      </c>
      <c r="E2119">
        <v>8.5837033293603149E-3</v>
      </c>
      <c r="G2119">
        <v>2112</v>
      </c>
      <c r="H2119">
        <f t="shared" ca="1" si="73"/>
        <v>1.3996332474758805E-2</v>
      </c>
    </row>
    <row r="2120" spans="2:8" x14ac:dyDescent="0.45">
      <c r="B2120" s="1">
        <v>40911</v>
      </c>
      <c r="C2120" s="99">
        <v>229.42390399999999</v>
      </c>
      <c r="D2120">
        <f t="shared" ref="D2120:D2183" si="74">C2120/C2121-1</f>
        <v>0.42822694674130113</v>
      </c>
      <c r="E2120">
        <v>8.5824101974132372E-3</v>
      </c>
      <c r="G2120">
        <v>2113</v>
      </c>
      <c r="H2120">
        <f t="shared" ca="1" si="73"/>
        <v>-1.7700518868240299E-3</v>
      </c>
    </row>
    <row r="2121" spans="2:8" x14ac:dyDescent="0.45">
      <c r="B2121" s="1">
        <v>40386</v>
      </c>
      <c r="C2121" s="99">
        <v>160.635468</v>
      </c>
      <c r="D2121">
        <f t="shared" si="74"/>
        <v>-0.41692488601692423</v>
      </c>
      <c r="E2121">
        <v>8.5803197347580351E-3</v>
      </c>
      <c r="G2121">
        <v>2114</v>
      </c>
      <c r="H2121">
        <f t="shared" ref="H2121:H2184" ca="1" si="75">_xlfn.NORM.INV(RAND(),N$10,N$11)</f>
        <v>1.3263096286748819E-2</v>
      </c>
    </row>
    <row r="2122" spans="2:8" x14ac:dyDescent="0.45">
      <c r="B2122" s="1">
        <v>41038</v>
      </c>
      <c r="C2122" s="99">
        <v>275.49704000000003</v>
      </c>
      <c r="D2122">
        <f t="shared" si="74"/>
        <v>4.7893031608842156</v>
      </c>
      <c r="E2122">
        <v>8.5765179916039713E-3</v>
      </c>
      <c r="G2122">
        <v>2115</v>
      </c>
      <c r="H2122">
        <f t="shared" ca="1" si="75"/>
        <v>-3.4146694378778372E-3</v>
      </c>
    </row>
    <row r="2123" spans="2:8" x14ac:dyDescent="0.45">
      <c r="B2123" s="1">
        <v>38534</v>
      </c>
      <c r="C2123" s="99">
        <v>47.587254000000001</v>
      </c>
      <c r="D2123">
        <f t="shared" si="74"/>
        <v>-0.94001159732617101</v>
      </c>
      <c r="E2123">
        <v>8.5763823348601331E-3</v>
      </c>
      <c r="G2123">
        <v>2116</v>
      </c>
      <c r="H2123">
        <f t="shared" ca="1" si="75"/>
        <v>1.6249021003565396E-3</v>
      </c>
    </row>
    <row r="2124" spans="2:8" x14ac:dyDescent="0.45">
      <c r="B2124" s="1">
        <v>44469</v>
      </c>
      <c r="C2124" s="99">
        <v>793.27423099999999</v>
      </c>
      <c r="D2124">
        <f t="shared" si="74"/>
        <v>0.59640733089712805</v>
      </c>
      <c r="E2124">
        <v>8.566409227184435E-3</v>
      </c>
      <c r="G2124">
        <v>2117</v>
      </c>
      <c r="H2124">
        <f t="shared" ca="1" si="75"/>
        <v>2.9651690263350464E-2</v>
      </c>
    </row>
    <row r="2125" spans="2:8" x14ac:dyDescent="0.45">
      <c r="B2125" s="1">
        <v>44152</v>
      </c>
      <c r="C2125" s="99">
        <v>496.91217</v>
      </c>
      <c r="D2125">
        <f t="shared" si="74"/>
        <v>264.2484327826009</v>
      </c>
      <c r="E2125">
        <v>8.5604387590381137E-3</v>
      </c>
      <c r="G2125">
        <v>2118</v>
      </c>
      <c r="H2125">
        <f t="shared" ca="1" si="75"/>
        <v>-1.1635956991382932E-2</v>
      </c>
    </row>
    <row r="2126" spans="2:8" x14ac:dyDescent="0.45">
      <c r="B2126" s="1">
        <v>35990</v>
      </c>
      <c r="C2126" s="99">
        <v>1.8733839999999999</v>
      </c>
      <c r="D2126">
        <f t="shared" si="74"/>
        <v>-0.84759034238120523</v>
      </c>
      <c r="E2126">
        <v>8.5523645247531643E-3</v>
      </c>
      <c r="G2126">
        <v>2119</v>
      </c>
      <c r="H2126">
        <f t="shared" ca="1" si="75"/>
        <v>1.9293743406301359E-2</v>
      </c>
    </row>
    <row r="2127" spans="2:8" x14ac:dyDescent="0.45">
      <c r="B2127" s="1">
        <v>37288</v>
      </c>
      <c r="C2127" s="99">
        <v>12.291767</v>
      </c>
      <c r="D2127">
        <f t="shared" si="74"/>
        <v>7.8228322747217334</v>
      </c>
      <c r="E2127">
        <v>8.5510206275241085E-3</v>
      </c>
      <c r="G2127">
        <v>2120</v>
      </c>
      <c r="H2127">
        <f t="shared" ca="1" si="75"/>
        <v>-6.8080720379876405E-2</v>
      </c>
    </row>
    <row r="2128" spans="2:8" x14ac:dyDescent="0.45">
      <c r="B2128" s="1">
        <v>35102</v>
      </c>
      <c r="C2128" s="99">
        <v>1.3931770000000001</v>
      </c>
      <c r="D2128">
        <f t="shared" si="74"/>
        <v>-4.9415905147444539E-2</v>
      </c>
      <c r="E2128">
        <v>8.5502321614980836E-3</v>
      </c>
      <c r="G2128">
        <v>2121</v>
      </c>
      <c r="H2128">
        <f t="shared" ca="1" si="75"/>
        <v>-9.2416849455453937E-3</v>
      </c>
    </row>
    <row r="2129" spans="2:8" x14ac:dyDescent="0.45">
      <c r="B2129" s="1">
        <v>35780</v>
      </c>
      <c r="C2129" s="99">
        <v>1.4656009999999999</v>
      </c>
      <c r="D2129">
        <f t="shared" si="74"/>
        <v>-0.99652175552859301</v>
      </c>
      <c r="E2129">
        <v>8.5467674019958917E-3</v>
      </c>
      <c r="G2129">
        <v>2122</v>
      </c>
      <c r="H2129">
        <f t="shared" ca="1" si="75"/>
        <v>6.4635368698515022E-3</v>
      </c>
    </row>
    <row r="2130" spans="2:8" x14ac:dyDescent="0.45">
      <c r="B2130" s="1">
        <v>43840</v>
      </c>
      <c r="C2130" s="99">
        <v>421.36227400000001</v>
      </c>
      <c r="D2130">
        <f t="shared" si="74"/>
        <v>4.2335555847714748</v>
      </c>
      <c r="E2130">
        <v>8.5255588846606667E-3</v>
      </c>
      <c r="G2130">
        <v>2123</v>
      </c>
      <c r="H2130">
        <f t="shared" ca="1" si="75"/>
        <v>4.2791000169976792E-2</v>
      </c>
    </row>
    <row r="2131" spans="2:8" x14ac:dyDescent="0.45">
      <c r="B2131" s="1">
        <v>39139</v>
      </c>
      <c r="C2131" s="99">
        <v>80.511664999999994</v>
      </c>
      <c r="D2131">
        <f t="shared" si="74"/>
        <v>-0.81556272749947833</v>
      </c>
      <c r="E2131">
        <v>8.5203362272878724E-3</v>
      </c>
      <c r="G2131">
        <v>2124</v>
      </c>
      <c r="H2131">
        <f t="shared" ca="1" si="75"/>
        <v>3.3771408509250811E-3</v>
      </c>
    </row>
    <row r="2132" spans="2:8" x14ac:dyDescent="0.45">
      <c r="B2132" s="1">
        <v>43571</v>
      </c>
      <c r="C2132" s="99">
        <v>436.52600100000001</v>
      </c>
      <c r="D2132">
        <f t="shared" si="74"/>
        <v>4.6012032618335601</v>
      </c>
      <c r="E2132">
        <v>8.5032040583319368E-3</v>
      </c>
      <c r="G2132">
        <v>2125</v>
      </c>
      <c r="H2132">
        <f t="shared" ca="1" si="75"/>
        <v>8.9942050421684954E-4</v>
      </c>
    </row>
    <row r="2133" spans="2:8" x14ac:dyDescent="0.45">
      <c r="B2133" s="1">
        <v>39073</v>
      </c>
      <c r="C2133" s="99">
        <v>77.934325999999999</v>
      </c>
      <c r="D2133">
        <f t="shared" si="74"/>
        <v>-0.40758158160947666</v>
      </c>
      <c r="E2133">
        <v>8.4833940097883698E-3</v>
      </c>
      <c r="G2133">
        <v>2126</v>
      </c>
      <c r="H2133">
        <f t="shared" ca="1" si="75"/>
        <v>-3.7450790792291394E-3</v>
      </c>
    </row>
    <row r="2134" spans="2:8" x14ac:dyDescent="0.45">
      <c r="B2134" s="1">
        <v>40130</v>
      </c>
      <c r="C2134" s="99">
        <v>131.552841</v>
      </c>
      <c r="D2134">
        <f t="shared" si="74"/>
        <v>-0.38824853749101929</v>
      </c>
      <c r="E2134">
        <v>8.464293833241765E-3</v>
      </c>
      <c r="G2134">
        <v>2127</v>
      </c>
      <c r="H2134">
        <f t="shared" ca="1" si="75"/>
        <v>3.5776557736487365E-2</v>
      </c>
    </row>
    <row r="2135" spans="2:8" x14ac:dyDescent="0.45">
      <c r="B2135" s="1">
        <v>40778</v>
      </c>
      <c r="C2135" s="99">
        <v>215.04295300000001</v>
      </c>
      <c r="D2135">
        <f t="shared" si="74"/>
        <v>-6.6886431623284337E-2</v>
      </c>
      <c r="E2135">
        <v>8.4483022001939911E-3</v>
      </c>
      <c r="G2135">
        <v>2128</v>
      </c>
      <c r="H2135">
        <f t="shared" ca="1" si="75"/>
        <v>-1.8584414800488003E-2</v>
      </c>
    </row>
    <row r="2136" spans="2:8" x14ac:dyDescent="0.45">
      <c r="B2136" s="1">
        <v>40871</v>
      </c>
      <c r="C2136" s="99">
        <v>230.45742799999999</v>
      </c>
      <c r="D2136">
        <f t="shared" si="74"/>
        <v>18.409252436458541</v>
      </c>
      <c r="E2136">
        <v>8.4421809003207837E-3</v>
      </c>
      <c r="G2136">
        <v>2129</v>
      </c>
      <c r="H2136">
        <f t="shared" ca="1" si="75"/>
        <v>-2.8593421649322458E-2</v>
      </c>
    </row>
    <row r="2137" spans="2:8" x14ac:dyDescent="0.45">
      <c r="B2137" s="1">
        <v>37616</v>
      </c>
      <c r="C2137" s="99">
        <v>11.873586</v>
      </c>
      <c r="D2137">
        <f t="shared" si="74"/>
        <v>-0.97350036615138247</v>
      </c>
      <c r="E2137">
        <v>8.432347703698051E-3</v>
      </c>
      <c r="G2137">
        <v>2130</v>
      </c>
      <c r="H2137">
        <f t="shared" ca="1" si="75"/>
        <v>2.7799811812082163E-2</v>
      </c>
    </row>
    <row r="2138" spans="2:8" x14ac:dyDescent="0.45">
      <c r="B2138" s="1">
        <v>41445</v>
      </c>
      <c r="C2138" s="99">
        <v>448.06603999999999</v>
      </c>
      <c r="D2138">
        <f t="shared" si="74"/>
        <v>264.08971786896916</v>
      </c>
      <c r="E2138">
        <v>8.4264319026243761E-3</v>
      </c>
      <c r="G2138">
        <v>2131</v>
      </c>
      <c r="H2138">
        <f t="shared" ca="1" si="75"/>
        <v>1.2989034715119923E-2</v>
      </c>
    </row>
    <row r="2139" spans="2:8" x14ac:dyDescent="0.45">
      <c r="B2139" s="1">
        <v>35243</v>
      </c>
      <c r="C2139" s="99">
        <v>1.6902429999999999</v>
      </c>
      <c r="D2139">
        <f t="shared" si="74"/>
        <v>-0.99542513912283304</v>
      </c>
      <c r="E2139">
        <v>8.3947232145626938E-3</v>
      </c>
      <c r="G2139">
        <v>2132</v>
      </c>
      <c r="H2139">
        <f t="shared" ca="1" si="75"/>
        <v>-2.4149239095460063E-2</v>
      </c>
    </row>
    <row r="2140" spans="2:8" x14ac:dyDescent="0.45">
      <c r="B2140" s="1">
        <v>41325</v>
      </c>
      <c r="C2140" s="99">
        <v>369.463257</v>
      </c>
      <c r="D2140">
        <f t="shared" si="74"/>
        <v>-2.8080374513796302E-2</v>
      </c>
      <c r="E2140">
        <v>8.389411524155177E-3</v>
      </c>
      <c r="G2140">
        <v>2133</v>
      </c>
      <c r="H2140">
        <f t="shared" ca="1" si="75"/>
        <v>-3.2655049125654263E-2</v>
      </c>
    </row>
    <row r="2141" spans="2:8" x14ac:dyDescent="0.45">
      <c r="B2141" s="1">
        <v>43643</v>
      </c>
      <c r="C2141" s="99">
        <v>380.13766500000003</v>
      </c>
      <c r="D2141">
        <f t="shared" si="74"/>
        <v>-0.30646381265984857</v>
      </c>
      <c r="E2141">
        <v>8.3863889379371948E-3</v>
      </c>
      <c r="G2141">
        <v>2134</v>
      </c>
      <c r="H2141">
        <f t="shared" ca="1" si="75"/>
        <v>1.9536433859615017E-2</v>
      </c>
    </row>
    <row r="2142" spans="2:8" x14ac:dyDescent="0.45">
      <c r="B2142" s="1">
        <v>41718</v>
      </c>
      <c r="C2142" s="99">
        <v>548.11511199999995</v>
      </c>
      <c r="D2142">
        <f t="shared" si="74"/>
        <v>5.244969747766917</v>
      </c>
      <c r="E2142">
        <v>8.3719979950414025E-3</v>
      </c>
      <c r="G2142">
        <v>2135</v>
      </c>
      <c r="H2142">
        <f t="shared" ca="1" si="75"/>
        <v>3.429171916260975E-3</v>
      </c>
    </row>
    <row r="2143" spans="2:8" x14ac:dyDescent="0.45">
      <c r="B2143" s="1">
        <v>39286</v>
      </c>
      <c r="C2143" s="99">
        <v>87.769058000000001</v>
      </c>
      <c r="D2143">
        <f t="shared" si="74"/>
        <v>0.65405690879961509</v>
      </c>
      <c r="E2143">
        <v>8.3664755368322297E-3</v>
      </c>
      <c r="G2143">
        <v>2136</v>
      </c>
      <c r="H2143">
        <f t="shared" ca="1" si="75"/>
        <v>6.0861208259023348E-3</v>
      </c>
    </row>
    <row r="2144" spans="2:8" x14ac:dyDescent="0.45">
      <c r="B2144" s="1">
        <v>38680</v>
      </c>
      <c r="C2144" s="99">
        <v>53.062900999999997</v>
      </c>
      <c r="D2144">
        <f t="shared" si="74"/>
        <v>-0.81413262392528929</v>
      </c>
      <c r="E2144">
        <v>8.3559558083752261E-3</v>
      </c>
      <c r="G2144">
        <v>2137</v>
      </c>
      <c r="H2144">
        <f t="shared" ca="1" si="75"/>
        <v>-9.870667843470923E-3</v>
      </c>
    </row>
    <row r="2145" spans="2:8" x14ac:dyDescent="0.45">
      <c r="B2145" s="1">
        <v>41106</v>
      </c>
      <c r="C2145" s="99">
        <v>285.487976</v>
      </c>
      <c r="D2145">
        <f t="shared" si="74"/>
        <v>6.2042508030743733</v>
      </c>
      <c r="E2145">
        <v>8.3557251890495898E-3</v>
      </c>
      <c r="G2145">
        <v>2138</v>
      </c>
      <c r="H2145">
        <f t="shared" ca="1" si="75"/>
        <v>-3.5162334669821345E-3</v>
      </c>
    </row>
    <row r="2146" spans="2:8" x14ac:dyDescent="0.45">
      <c r="B2146" s="1">
        <v>38426</v>
      </c>
      <c r="C2146" s="99">
        <v>39.627712000000002</v>
      </c>
      <c r="D2146">
        <f t="shared" si="74"/>
        <v>-0.9460802097867903</v>
      </c>
      <c r="E2146">
        <v>8.3400106107005545E-3</v>
      </c>
      <c r="G2146">
        <v>2139</v>
      </c>
      <c r="H2146">
        <f t="shared" ca="1" si="75"/>
        <v>-1.3637001603947761E-2</v>
      </c>
    </row>
    <row r="2147" spans="2:8" x14ac:dyDescent="0.45">
      <c r="B2147" s="1">
        <v>42628</v>
      </c>
      <c r="C2147" s="99">
        <v>734.93817100000001</v>
      </c>
      <c r="D2147">
        <f t="shared" si="74"/>
        <v>2.072969398309974</v>
      </c>
      <c r="E2147">
        <v>8.3348299561611938E-3</v>
      </c>
      <c r="G2147">
        <v>2140</v>
      </c>
      <c r="H2147">
        <f t="shared" ca="1" si="75"/>
        <v>-1.5478141352335939E-2</v>
      </c>
    </row>
    <row r="2148" spans="2:8" x14ac:dyDescent="0.45">
      <c r="B2148" s="1">
        <v>40919</v>
      </c>
      <c r="C2148" s="99">
        <v>239.162216</v>
      </c>
      <c r="D2148">
        <f t="shared" si="74"/>
        <v>-0.47520536174176597</v>
      </c>
      <c r="E2148">
        <v>8.3277547177009748E-3</v>
      </c>
      <c r="G2148">
        <v>2141</v>
      </c>
      <c r="H2148">
        <f t="shared" ca="1" si="75"/>
        <v>-7.1478598512528637E-5</v>
      </c>
    </row>
    <row r="2149" spans="2:8" x14ac:dyDescent="0.45">
      <c r="B2149" s="1">
        <v>43252</v>
      </c>
      <c r="C2149" s="99">
        <v>455.72534200000001</v>
      </c>
      <c r="D2149">
        <f t="shared" si="74"/>
        <v>236.33395723122658</v>
      </c>
      <c r="E2149">
        <v>8.3274141366900256E-3</v>
      </c>
      <c r="G2149">
        <v>2142</v>
      </c>
      <c r="H2149">
        <f t="shared" ca="1" si="75"/>
        <v>8.2200449787868946E-3</v>
      </c>
    </row>
    <row r="2150" spans="2:8" x14ac:dyDescent="0.45">
      <c r="B2150" s="1">
        <v>35926</v>
      </c>
      <c r="C2150" s="99">
        <v>1.9201859999999999</v>
      </c>
      <c r="D2150">
        <f t="shared" si="74"/>
        <v>-0.99788387964646463</v>
      </c>
      <c r="E2150">
        <v>8.3156982697507598E-3</v>
      </c>
      <c r="G2150">
        <v>2143</v>
      </c>
      <c r="H2150">
        <f t="shared" ca="1" si="75"/>
        <v>-1.9358161157319569E-2</v>
      </c>
    </row>
    <row r="2151" spans="2:8" x14ac:dyDescent="0.45">
      <c r="B2151" s="1">
        <v>44680</v>
      </c>
      <c r="C2151" s="99">
        <v>907.40869099999998</v>
      </c>
      <c r="D2151">
        <f t="shared" si="74"/>
        <v>3.2808786111474975E-2</v>
      </c>
      <c r="E2151">
        <v>8.3062078615117052E-3</v>
      </c>
      <c r="G2151">
        <v>2144</v>
      </c>
      <c r="H2151">
        <f t="shared" ca="1" si="75"/>
        <v>-1.3656002215754396E-2</v>
      </c>
    </row>
    <row r="2152" spans="2:8" x14ac:dyDescent="0.45">
      <c r="B2152" s="1">
        <v>44699</v>
      </c>
      <c r="C2152" s="99">
        <v>878.58343500000001</v>
      </c>
      <c r="D2152">
        <f t="shared" si="74"/>
        <v>9.5015041483038285</v>
      </c>
      <c r="E2152">
        <v>8.2981912046065087E-3</v>
      </c>
      <c r="G2152">
        <v>2145</v>
      </c>
      <c r="H2152">
        <f t="shared" ca="1" si="75"/>
        <v>2.7795557492714645E-2</v>
      </c>
    </row>
    <row r="2153" spans="2:8" x14ac:dyDescent="0.45">
      <c r="B2153" s="1">
        <v>39154</v>
      </c>
      <c r="C2153" s="99">
        <v>83.662627999999998</v>
      </c>
      <c r="D2153">
        <f t="shared" si="74"/>
        <v>-0.94749746580625394</v>
      </c>
      <c r="E2153">
        <v>8.2962725388144865E-3</v>
      </c>
      <c r="G2153">
        <v>2146</v>
      </c>
      <c r="H2153">
        <f t="shared" ca="1" si="75"/>
        <v>4.1539475983731304E-3</v>
      </c>
    </row>
    <row r="2154" spans="2:8" x14ac:dyDescent="0.45">
      <c r="B2154" s="1">
        <v>45483</v>
      </c>
      <c r="C2154" s="99">
        <v>1593.496948</v>
      </c>
      <c r="D2154">
        <f t="shared" si="74"/>
        <v>1223.3729815287211</v>
      </c>
      <c r="E2154">
        <v>8.2944925233279232E-3</v>
      </c>
      <c r="G2154">
        <v>2147</v>
      </c>
      <c r="H2154">
        <f t="shared" ca="1" si="75"/>
        <v>-3.113170294269945E-2</v>
      </c>
    </row>
    <row r="2155" spans="2:8" x14ac:dyDescent="0.45">
      <c r="B2155" s="1">
        <v>35370</v>
      </c>
      <c r="C2155" s="99">
        <v>1.30148</v>
      </c>
      <c r="D2155">
        <f t="shared" si="74"/>
        <v>-0.99885187796254227</v>
      </c>
      <c r="E2155">
        <v>8.2934671030969742E-3</v>
      </c>
      <c r="G2155">
        <v>2148</v>
      </c>
      <c r="H2155">
        <f t="shared" ca="1" si="75"/>
        <v>-2.0158725935882263E-2</v>
      </c>
    </row>
    <row r="2156" spans="2:8" x14ac:dyDescent="0.45">
      <c r="B2156" s="1">
        <v>45154</v>
      </c>
      <c r="C2156" s="99">
        <v>1133.572876</v>
      </c>
      <c r="D2156">
        <f t="shared" si="74"/>
        <v>38.622429893867299</v>
      </c>
      <c r="E2156">
        <v>8.2872745784816626E-3</v>
      </c>
      <c r="G2156">
        <v>2149</v>
      </c>
      <c r="H2156">
        <f t="shared" ca="1" si="75"/>
        <v>3.2217430873737039E-2</v>
      </c>
    </row>
    <row r="2157" spans="2:8" x14ac:dyDescent="0.45">
      <c r="B2157" s="1">
        <v>38098</v>
      </c>
      <c r="C2157" s="99">
        <v>28.609373000000001</v>
      </c>
      <c r="D2157">
        <f t="shared" si="74"/>
        <v>-0.93645078397517001</v>
      </c>
      <c r="E2157">
        <v>8.2845021830666443E-3</v>
      </c>
      <c r="G2157">
        <v>2150</v>
      </c>
      <c r="H2157">
        <f t="shared" ca="1" si="75"/>
        <v>1.1052003061092944E-3</v>
      </c>
    </row>
    <row r="2158" spans="2:8" x14ac:dyDescent="0.45">
      <c r="B2158" s="1">
        <v>41415</v>
      </c>
      <c r="C2158" s="99">
        <v>450.19238300000001</v>
      </c>
      <c r="D2158">
        <f t="shared" si="74"/>
        <v>36.604154118163073</v>
      </c>
      <c r="E2158">
        <v>8.2820190215688871E-3</v>
      </c>
      <c r="G2158">
        <v>2151</v>
      </c>
      <c r="H2158">
        <f t="shared" ca="1" si="75"/>
        <v>-6.4235815350935747E-3</v>
      </c>
    </row>
    <row r="2159" spans="2:8" x14ac:dyDescent="0.45">
      <c r="B2159" s="1">
        <v>37617</v>
      </c>
      <c r="C2159" s="99">
        <v>11.971878999999999</v>
      </c>
      <c r="D2159">
        <f t="shared" si="74"/>
        <v>-0.73889767381036942</v>
      </c>
      <c r="E2159">
        <v>8.2782909897649581E-3</v>
      </c>
      <c r="G2159">
        <v>2152</v>
      </c>
      <c r="H2159">
        <f t="shared" ca="1" si="75"/>
        <v>2.8597338165398571E-3</v>
      </c>
    </row>
    <row r="2160" spans="2:8" x14ac:dyDescent="0.45">
      <c r="B2160" s="1">
        <v>38526</v>
      </c>
      <c r="C2160" s="99">
        <v>45.851292000000001</v>
      </c>
      <c r="D2160">
        <f t="shared" si="74"/>
        <v>-0.34986001682432621</v>
      </c>
      <c r="E2160">
        <v>8.2753212030564072E-3</v>
      </c>
      <c r="G2160">
        <v>2153</v>
      </c>
      <c r="H2160">
        <f t="shared" ca="1" si="75"/>
        <v>4.6043680013398453E-2</v>
      </c>
    </row>
    <row r="2161" spans="2:8" x14ac:dyDescent="0.45">
      <c r="B2161" s="1">
        <v>38947</v>
      </c>
      <c r="C2161" s="99">
        <v>70.525261</v>
      </c>
      <c r="D2161">
        <f t="shared" si="74"/>
        <v>-0.88673256198394468</v>
      </c>
      <c r="E2161">
        <v>8.2653866482940153E-3</v>
      </c>
      <c r="G2161">
        <v>2154</v>
      </c>
      <c r="H2161">
        <f t="shared" ca="1" si="75"/>
        <v>-2.9594776591114202E-2</v>
      </c>
    </row>
    <row r="2162" spans="2:8" x14ac:dyDescent="0.45">
      <c r="B2162" s="1">
        <v>42684</v>
      </c>
      <c r="C2162" s="99">
        <v>622.64373799999998</v>
      </c>
      <c r="D2162">
        <f t="shared" si="74"/>
        <v>0.22463226970680994</v>
      </c>
      <c r="E2162">
        <v>8.2484197265559889E-3</v>
      </c>
      <c r="G2162">
        <v>2155</v>
      </c>
      <c r="H2162">
        <f t="shared" ca="1" si="75"/>
        <v>-1.1049059413473361E-2</v>
      </c>
    </row>
    <row r="2163" spans="2:8" x14ac:dyDescent="0.45">
      <c r="B2163" s="1">
        <v>42901</v>
      </c>
      <c r="C2163" s="99">
        <v>508.43322799999999</v>
      </c>
      <c r="D2163">
        <f t="shared" si="74"/>
        <v>-0.32901689677232593</v>
      </c>
      <c r="E2163">
        <v>8.2477345669158542E-3</v>
      </c>
      <c r="G2163">
        <v>2156</v>
      </c>
      <c r="H2163">
        <f t="shared" ca="1" si="75"/>
        <v>-2.3347372726965184E-2</v>
      </c>
    </row>
    <row r="2164" spans="2:8" x14ac:dyDescent="0.45">
      <c r="B2164" s="1">
        <v>41995</v>
      </c>
      <c r="C2164" s="99">
        <v>757.74371299999996</v>
      </c>
      <c r="D2164">
        <f t="shared" si="74"/>
        <v>-0.38529350596565737</v>
      </c>
      <c r="E2164">
        <v>8.231524600113227E-3</v>
      </c>
      <c r="G2164">
        <v>2157</v>
      </c>
      <c r="H2164">
        <f t="shared" ca="1" si="75"/>
        <v>-1.0681754684851422E-2</v>
      </c>
    </row>
    <row r="2165" spans="2:8" x14ac:dyDescent="0.45">
      <c r="B2165" s="1">
        <v>45282</v>
      </c>
      <c r="C2165" s="99">
        <v>1232.6918949999999</v>
      </c>
      <c r="D2165">
        <f t="shared" si="74"/>
        <v>0.85136821057928191</v>
      </c>
      <c r="E2165">
        <v>8.2287028059269129E-3</v>
      </c>
      <c r="G2165">
        <v>2158</v>
      </c>
      <c r="H2165">
        <f t="shared" ca="1" si="75"/>
        <v>-1.377135697081835E-2</v>
      </c>
    </row>
    <row r="2166" spans="2:8" x14ac:dyDescent="0.45">
      <c r="B2166" s="1">
        <v>44393</v>
      </c>
      <c r="C2166" s="99">
        <v>665.82751499999995</v>
      </c>
      <c r="D2166">
        <f t="shared" si="74"/>
        <v>469.96686038368983</v>
      </c>
      <c r="E2166">
        <v>8.199200796967121E-3</v>
      </c>
      <c r="G2166">
        <v>2159</v>
      </c>
      <c r="H2166">
        <f t="shared" ca="1" si="75"/>
        <v>-3.8778871046981113E-2</v>
      </c>
    </row>
    <row r="2167" spans="2:8" x14ac:dyDescent="0.45">
      <c r="B2167" s="1">
        <v>35969</v>
      </c>
      <c r="C2167" s="99">
        <v>1.4137459999999999</v>
      </c>
      <c r="D2167">
        <f t="shared" si="74"/>
        <v>-0.9980499718637903</v>
      </c>
      <c r="E2167">
        <v>8.1925009520358305E-3</v>
      </c>
      <c r="G2167">
        <v>2160</v>
      </c>
      <c r="H2167">
        <f t="shared" ca="1" si="75"/>
        <v>-5.0444189888570745E-3</v>
      </c>
    </row>
    <row r="2168" spans="2:8" x14ac:dyDescent="0.45">
      <c r="B2168" s="1">
        <v>42569</v>
      </c>
      <c r="C2168" s="99">
        <v>724.98748799999998</v>
      </c>
      <c r="D2168">
        <f t="shared" si="74"/>
        <v>6.5545352345748684</v>
      </c>
      <c r="E2168">
        <v>8.1772372462676213E-3</v>
      </c>
      <c r="G2168">
        <v>2161</v>
      </c>
      <c r="H2168">
        <f t="shared" ca="1" si="75"/>
        <v>-1.7200551286197352E-2</v>
      </c>
    </row>
    <row r="2169" spans="2:8" x14ac:dyDescent="0.45">
      <c r="B2169" s="1">
        <v>39800</v>
      </c>
      <c r="C2169" s="99">
        <v>95.967185999999998</v>
      </c>
      <c r="D2169">
        <f t="shared" si="74"/>
        <v>0.28242622325160238</v>
      </c>
      <c r="E2169">
        <v>8.1761099252410929E-3</v>
      </c>
      <c r="G2169">
        <v>2162</v>
      </c>
      <c r="H2169">
        <f t="shared" ca="1" si="75"/>
        <v>-3.1416272775760472E-2</v>
      </c>
    </row>
    <row r="2170" spans="2:8" x14ac:dyDescent="0.45">
      <c r="B2170" s="1">
        <v>39022</v>
      </c>
      <c r="C2170" s="99">
        <v>74.832520000000002</v>
      </c>
      <c r="D2170">
        <f t="shared" si="74"/>
        <v>47.341046451836291</v>
      </c>
      <c r="E2170">
        <v>8.1696308523200312E-3</v>
      </c>
      <c r="G2170">
        <v>2163</v>
      </c>
      <c r="H2170">
        <f t="shared" ca="1" si="75"/>
        <v>-1.1701258384842565E-2</v>
      </c>
    </row>
    <row r="2171" spans="2:8" x14ac:dyDescent="0.45">
      <c r="B2171" s="1">
        <v>35471</v>
      </c>
      <c r="C2171" s="99">
        <v>1.5480119999999999</v>
      </c>
      <c r="D2171">
        <f t="shared" si="74"/>
        <v>-0.99838260301163884</v>
      </c>
      <c r="E2171">
        <v>8.166869861514936E-3</v>
      </c>
      <c r="G2171">
        <v>2164</v>
      </c>
      <c r="H2171">
        <f t="shared" ca="1" si="75"/>
        <v>-3.1076620260834533E-4</v>
      </c>
    </row>
    <row r="2172" spans="2:8" x14ac:dyDescent="0.45">
      <c r="B2172" s="1">
        <v>44848</v>
      </c>
      <c r="C2172" s="99">
        <v>957.10082999999997</v>
      </c>
      <c r="D2172">
        <f t="shared" si="74"/>
        <v>3.2967336596642332</v>
      </c>
      <c r="E2172">
        <v>8.1577694355838837E-3</v>
      </c>
      <c r="G2172">
        <v>2165</v>
      </c>
      <c r="H2172">
        <f t="shared" ca="1" si="75"/>
        <v>-2.8993333705062969E-2</v>
      </c>
    </row>
    <row r="2173" spans="2:8" x14ac:dyDescent="0.45">
      <c r="B2173" s="1">
        <v>40563</v>
      </c>
      <c r="C2173" s="99">
        <v>222.75079299999999</v>
      </c>
      <c r="D2173">
        <f t="shared" si="74"/>
        <v>-0.58738371030141345</v>
      </c>
      <c r="E2173">
        <v>8.1535137837969174E-3</v>
      </c>
      <c r="G2173">
        <v>2166</v>
      </c>
      <c r="H2173">
        <f t="shared" ca="1" si="75"/>
        <v>-1.8254253141893207E-2</v>
      </c>
    </row>
    <row r="2174" spans="2:8" x14ac:dyDescent="0.45">
      <c r="B2174" s="1">
        <v>41614</v>
      </c>
      <c r="C2174" s="99">
        <v>539.84973100000002</v>
      </c>
      <c r="D2174">
        <f t="shared" si="74"/>
        <v>0.18332196282780666</v>
      </c>
      <c r="E2174">
        <v>8.1511295731642175E-3</v>
      </c>
      <c r="G2174">
        <v>2167</v>
      </c>
      <c r="H2174">
        <f t="shared" ca="1" si="75"/>
        <v>-2.5983655416387586E-3</v>
      </c>
    </row>
    <row r="2175" spans="2:8" x14ac:dyDescent="0.45">
      <c r="B2175" s="1">
        <v>44015</v>
      </c>
      <c r="C2175" s="99">
        <v>456.21542399999998</v>
      </c>
      <c r="D2175">
        <f t="shared" si="74"/>
        <v>7.9223022047041738</v>
      </c>
      <c r="E2175">
        <v>8.1396280186003533E-3</v>
      </c>
      <c r="G2175">
        <v>2168</v>
      </c>
      <c r="H2175">
        <f t="shared" ca="1" si="75"/>
        <v>-3.7543255489788027E-2</v>
      </c>
    </row>
    <row r="2176" spans="2:8" x14ac:dyDescent="0.45">
      <c r="B2176" s="1">
        <v>38596</v>
      </c>
      <c r="C2176" s="99">
        <v>51.13203</v>
      </c>
      <c r="D2176">
        <f t="shared" si="74"/>
        <v>-1.0276132123104853E-3</v>
      </c>
      <c r="E2176">
        <v>8.1380701178426218E-3</v>
      </c>
      <c r="G2176">
        <v>2169</v>
      </c>
      <c r="H2176">
        <f t="shared" ca="1" si="75"/>
        <v>4.0672022240288066E-3</v>
      </c>
    </row>
    <row r="2177" spans="2:8" x14ac:dyDescent="0.45">
      <c r="B2177" s="1">
        <v>38590</v>
      </c>
      <c r="C2177" s="99">
        <v>51.184627999999996</v>
      </c>
      <c r="D2177">
        <f t="shared" si="74"/>
        <v>-0.77831963625151723</v>
      </c>
      <c r="E2177">
        <v>8.1295996308821117E-3</v>
      </c>
      <c r="G2177">
        <v>2170</v>
      </c>
      <c r="H2177">
        <f t="shared" ca="1" si="75"/>
        <v>-3.8480358603703635E-2</v>
      </c>
    </row>
    <row r="2178" spans="2:8" x14ac:dyDescent="0.45">
      <c r="B2178" s="1">
        <v>40869</v>
      </c>
      <c r="C2178" s="99">
        <v>230.89382900000001</v>
      </c>
      <c r="D2178">
        <f t="shared" si="74"/>
        <v>-0.51237638598441382</v>
      </c>
      <c r="E2178">
        <v>8.1228185062520719E-3</v>
      </c>
      <c r="G2178">
        <v>2171</v>
      </c>
      <c r="H2178">
        <f t="shared" ca="1" si="75"/>
        <v>1.8379290241262408E-3</v>
      </c>
    </row>
    <row r="2179" spans="2:8" x14ac:dyDescent="0.45">
      <c r="B2179" s="1">
        <v>43007</v>
      </c>
      <c r="C2179" s="99">
        <v>473.50830100000002</v>
      </c>
      <c r="D2179">
        <f t="shared" si="74"/>
        <v>-4.7596598647529964E-2</v>
      </c>
      <c r="E2179">
        <v>8.1129613968571324E-3</v>
      </c>
      <c r="G2179">
        <v>2172</v>
      </c>
      <c r="H2179">
        <f t="shared" ca="1" si="75"/>
        <v>3.3270583099632628E-2</v>
      </c>
    </row>
    <row r="2180" spans="2:8" x14ac:dyDescent="0.45">
      <c r="B2180" s="1">
        <v>43220</v>
      </c>
      <c r="C2180" s="99">
        <v>497.17199699999998</v>
      </c>
      <c r="D2180">
        <f t="shared" si="74"/>
        <v>356.71964410215008</v>
      </c>
      <c r="E2180">
        <v>8.1082647111627715E-3</v>
      </c>
      <c r="G2180">
        <v>2173</v>
      </c>
      <c r="H2180">
        <f t="shared" ca="1" si="75"/>
        <v>-2.4863324494921075E-3</v>
      </c>
    </row>
    <row r="2181" spans="2:8" x14ac:dyDescent="0.45">
      <c r="B2181" s="1">
        <v>35843</v>
      </c>
      <c r="C2181" s="99">
        <v>1.389837</v>
      </c>
      <c r="D2181">
        <f t="shared" si="74"/>
        <v>-0.99818111901667106</v>
      </c>
      <c r="E2181">
        <v>8.1078787430393096E-3</v>
      </c>
      <c r="G2181">
        <v>2174</v>
      </c>
      <c r="H2181">
        <f t="shared" ca="1" si="75"/>
        <v>-1.7958254619395049E-4</v>
      </c>
    </row>
    <row r="2182" spans="2:8" x14ac:dyDescent="0.45">
      <c r="B2182" s="1">
        <v>41922</v>
      </c>
      <c r="C2182" s="99">
        <v>764.11651600000005</v>
      </c>
      <c r="D2182">
        <f t="shared" si="74"/>
        <v>2.8373572610914946</v>
      </c>
      <c r="E2182">
        <v>8.1006158977712239E-3</v>
      </c>
      <c r="G2182">
        <v>2175</v>
      </c>
      <c r="H2182">
        <f t="shared" ca="1" si="75"/>
        <v>1.8111662312723997E-2</v>
      </c>
    </row>
    <row r="2183" spans="2:8" x14ac:dyDescent="0.45">
      <c r="B2183" s="1">
        <v>40576</v>
      </c>
      <c r="C2183" s="99">
        <v>199.12571700000001</v>
      </c>
      <c r="D2183">
        <f t="shared" si="74"/>
        <v>-0.8002457350313239</v>
      </c>
      <c r="E2183">
        <v>8.0814759573901718E-3</v>
      </c>
      <c r="G2183">
        <v>2176</v>
      </c>
      <c r="H2183">
        <f t="shared" ca="1" si="75"/>
        <v>2.4528192858860768E-2</v>
      </c>
    </row>
    <row r="2184" spans="2:8" x14ac:dyDescent="0.45">
      <c r="B2184" s="1">
        <v>44935</v>
      </c>
      <c r="C2184" s="99">
        <v>996.85339399999998</v>
      </c>
      <c r="D2184">
        <f t="shared" ref="D2184:D2247" si="76">C2184/C2185-1</f>
        <v>1.711440743620666</v>
      </c>
      <c r="E2184">
        <v>8.0796002871053041E-3</v>
      </c>
      <c r="G2184">
        <v>2177</v>
      </c>
      <c r="H2184">
        <f t="shared" ca="1" si="75"/>
        <v>2.9596175334020567E-2</v>
      </c>
    </row>
    <row r="2185" spans="2:8" x14ac:dyDescent="0.45">
      <c r="B2185" s="1">
        <v>43748</v>
      </c>
      <c r="C2185" s="99">
        <v>367.64712500000002</v>
      </c>
      <c r="D2185">
        <f t="shared" si="76"/>
        <v>-0.35514673509177219</v>
      </c>
      <c r="E2185">
        <v>8.0739222699968138E-3</v>
      </c>
      <c r="G2185">
        <v>2178</v>
      </c>
      <c r="H2185">
        <f t="shared" ref="H2185:H2248" ca="1" si="77">_xlfn.NORM.INV(RAND(),N$10,N$11)</f>
        <v>1.6186458041882224E-2</v>
      </c>
    </row>
    <row r="2186" spans="2:8" x14ac:dyDescent="0.45">
      <c r="B2186" s="1">
        <v>41801</v>
      </c>
      <c r="C2186" s="99">
        <v>570.12524399999995</v>
      </c>
      <c r="D2186">
        <f t="shared" si="76"/>
        <v>16.693827169842635</v>
      </c>
      <c r="E2186">
        <v>8.0460811371148022E-3</v>
      </c>
      <c r="G2186">
        <v>2179</v>
      </c>
      <c r="H2186">
        <f t="shared" ca="1" si="77"/>
        <v>1.3818803345789208E-3</v>
      </c>
    </row>
    <row r="2187" spans="2:8" x14ac:dyDescent="0.45">
      <c r="B2187" s="1">
        <v>38247</v>
      </c>
      <c r="C2187" s="99">
        <v>32.221702999999998</v>
      </c>
      <c r="D2187">
        <f t="shared" si="76"/>
        <v>-0.85107043544980421</v>
      </c>
      <c r="E2187">
        <v>8.0452904388828017E-3</v>
      </c>
      <c r="G2187">
        <v>2180</v>
      </c>
      <c r="H2187">
        <f t="shared" ca="1" si="77"/>
        <v>-2.7639320212872544E-2</v>
      </c>
    </row>
    <row r="2188" spans="2:8" x14ac:dyDescent="0.45">
      <c r="B2188" s="1">
        <v>40814</v>
      </c>
      <c r="C2188" s="99">
        <v>216.35531599999999</v>
      </c>
      <c r="D2188">
        <f t="shared" si="76"/>
        <v>4.1884323750800787</v>
      </c>
      <c r="E2188">
        <v>8.025780002108629E-3</v>
      </c>
      <c r="G2188">
        <v>2181</v>
      </c>
      <c r="H2188">
        <f t="shared" ca="1" si="77"/>
        <v>3.3963373669917895E-3</v>
      </c>
    </row>
    <row r="2189" spans="2:8" x14ac:dyDescent="0.45">
      <c r="B2189" s="1">
        <v>38495</v>
      </c>
      <c r="C2189" s="99">
        <v>41.699553999999999</v>
      </c>
      <c r="D2189">
        <f t="shared" si="76"/>
        <v>-0.91549887548571218</v>
      </c>
      <c r="E2189">
        <v>8.0214466712877908E-3</v>
      </c>
      <c r="G2189">
        <v>2182</v>
      </c>
      <c r="H2189">
        <f t="shared" ca="1" si="77"/>
        <v>1.0724598496011708E-2</v>
      </c>
    </row>
    <row r="2190" spans="2:8" x14ac:dyDescent="0.45">
      <c r="B2190" s="1">
        <v>42907</v>
      </c>
      <c r="C2190" s="99">
        <v>493.47927900000002</v>
      </c>
      <c r="D2190">
        <f t="shared" si="76"/>
        <v>2.9236702616098329</v>
      </c>
      <c r="E2190">
        <v>8.0184154129583352E-3</v>
      </c>
      <c r="G2190">
        <v>2183</v>
      </c>
      <c r="H2190">
        <f t="shared" ca="1" si="77"/>
        <v>-3.6197242677891053E-2</v>
      </c>
    </row>
    <row r="2191" spans="2:8" x14ac:dyDescent="0.45">
      <c r="B2191" s="1">
        <v>40120</v>
      </c>
      <c r="C2191" s="99">
        <v>125.769814</v>
      </c>
      <c r="D2191">
        <f t="shared" si="76"/>
        <v>97.747857724987938</v>
      </c>
      <c r="E2191">
        <v>8.0151953486164995E-3</v>
      </c>
      <c r="G2191">
        <v>2184</v>
      </c>
      <c r="H2191">
        <f t="shared" ca="1" si="77"/>
        <v>2.246051737077075E-2</v>
      </c>
    </row>
    <row r="2192" spans="2:8" x14ac:dyDescent="0.45">
      <c r="B2192" s="1">
        <v>35411</v>
      </c>
      <c r="C2192" s="99">
        <v>1.2736460000000001</v>
      </c>
      <c r="D2192">
        <f t="shared" si="76"/>
        <v>-0.9069575026063158</v>
      </c>
      <c r="E2192">
        <v>7.9877931515339728E-3</v>
      </c>
      <c r="G2192">
        <v>2185</v>
      </c>
      <c r="H2192">
        <f t="shared" ca="1" si="77"/>
        <v>1.8792837786773139E-2</v>
      </c>
    </row>
    <row r="2193" spans="2:8" x14ac:dyDescent="0.45">
      <c r="B2193" s="1">
        <v>36570</v>
      </c>
      <c r="C2193" s="99">
        <v>13.688863</v>
      </c>
      <c r="D2193">
        <f t="shared" si="76"/>
        <v>-0.97670684235177596</v>
      </c>
      <c r="E2193">
        <v>7.9864339823763064E-3</v>
      </c>
      <c r="G2193">
        <v>2186</v>
      </c>
      <c r="H2193">
        <f t="shared" ca="1" si="77"/>
        <v>-6.2072127774435853E-3</v>
      </c>
    </row>
    <row r="2194" spans="2:8" x14ac:dyDescent="0.45">
      <c r="B2194" s="1">
        <v>41815</v>
      </c>
      <c r="C2194" s="99">
        <v>587.67742899999996</v>
      </c>
      <c r="D2194">
        <f t="shared" si="76"/>
        <v>-0.60868142602737496</v>
      </c>
      <c r="E2194">
        <v>7.9642559848871475E-3</v>
      </c>
      <c r="G2194">
        <v>2187</v>
      </c>
      <c r="H2194">
        <f t="shared" ca="1" si="77"/>
        <v>-3.1498413264933967E-2</v>
      </c>
    </row>
    <row r="2195" spans="2:8" x14ac:dyDescent="0.45">
      <c r="B2195" s="1">
        <v>45422</v>
      </c>
      <c r="C2195" s="99">
        <v>1501.78772</v>
      </c>
      <c r="D2195">
        <f t="shared" si="76"/>
        <v>2.4427317634659893</v>
      </c>
      <c r="E2195">
        <v>7.9617595967611532E-3</v>
      </c>
      <c r="G2195">
        <v>2188</v>
      </c>
      <c r="H2195">
        <f t="shared" ca="1" si="77"/>
        <v>9.7541225076389071E-3</v>
      </c>
    </row>
    <row r="2196" spans="2:8" x14ac:dyDescent="0.45">
      <c r="B2196" s="1">
        <v>43965</v>
      </c>
      <c r="C2196" s="99">
        <v>436.21978799999999</v>
      </c>
      <c r="D2196">
        <f t="shared" si="76"/>
        <v>1.1263871993670693</v>
      </c>
      <c r="E2196">
        <v>7.9583598709505043E-3</v>
      </c>
      <c r="G2196">
        <v>2189</v>
      </c>
      <c r="H2196">
        <f t="shared" ca="1" si="77"/>
        <v>-6.3023631913496341E-3</v>
      </c>
    </row>
    <row r="2197" spans="2:8" x14ac:dyDescent="0.45">
      <c r="B2197" s="1">
        <v>40511</v>
      </c>
      <c r="C2197" s="99">
        <v>205.14598100000001</v>
      </c>
      <c r="D2197">
        <f t="shared" si="76"/>
        <v>-0.80102581345068302</v>
      </c>
      <c r="E2197">
        <v>7.9551897629879242E-3</v>
      </c>
      <c r="G2197">
        <v>2190</v>
      </c>
      <c r="H2197">
        <f t="shared" ca="1" si="77"/>
        <v>2.5896161501890787E-2</v>
      </c>
    </row>
    <row r="2198" spans="2:8" x14ac:dyDescent="0.45">
      <c r="B2198" s="1">
        <v>44956</v>
      </c>
      <c r="C2198" s="99">
        <v>1031.0180660000001</v>
      </c>
      <c r="D2198">
        <f t="shared" si="76"/>
        <v>1.4128727468226749</v>
      </c>
      <c r="E2198">
        <v>7.9548238770785762E-3</v>
      </c>
      <c r="G2198">
        <v>2191</v>
      </c>
      <c r="H2198">
        <f t="shared" ca="1" si="77"/>
        <v>-1.8636769698272847E-2</v>
      </c>
    </row>
    <row r="2199" spans="2:8" x14ac:dyDescent="0.45">
      <c r="B2199" s="1">
        <v>43853</v>
      </c>
      <c r="C2199" s="99">
        <v>427.29898100000003</v>
      </c>
      <c r="D2199">
        <f t="shared" si="76"/>
        <v>16.850052393140885</v>
      </c>
      <c r="E2199">
        <v>7.954368832117753E-3</v>
      </c>
      <c r="G2199">
        <v>2192</v>
      </c>
      <c r="H2199">
        <f t="shared" ca="1" si="77"/>
        <v>1.9197974453560532E-2</v>
      </c>
    </row>
    <row r="2200" spans="2:8" x14ac:dyDescent="0.45">
      <c r="B2200" s="1">
        <v>37937</v>
      </c>
      <c r="C2200" s="99">
        <v>23.938248000000002</v>
      </c>
      <c r="D2200">
        <f t="shared" si="76"/>
        <v>-0.70455300843946733</v>
      </c>
      <c r="E2200">
        <v>7.9519927098767873E-3</v>
      </c>
      <c r="G2200">
        <v>2193</v>
      </c>
      <c r="H2200">
        <f t="shared" ca="1" si="77"/>
        <v>1.3469171306886322E-2</v>
      </c>
    </row>
    <row r="2201" spans="2:8" x14ac:dyDescent="0.45">
      <c r="B2201" s="1">
        <v>39090</v>
      </c>
      <c r="C2201" s="99">
        <v>81.023833999999994</v>
      </c>
      <c r="D2201">
        <f t="shared" si="76"/>
        <v>-0.60521857251237665</v>
      </c>
      <c r="E2201">
        <v>7.951743415246515E-3</v>
      </c>
      <c r="G2201">
        <v>2194</v>
      </c>
      <c r="H2201">
        <f t="shared" ca="1" si="77"/>
        <v>-3.0010886232892282E-2</v>
      </c>
    </row>
    <row r="2202" spans="2:8" x14ac:dyDescent="0.45">
      <c r="B2202" s="1">
        <v>40528</v>
      </c>
      <c r="C2202" s="99">
        <v>205.23719800000001</v>
      </c>
      <c r="D2202">
        <f t="shared" si="76"/>
        <v>-0.56049972796823089</v>
      </c>
      <c r="E2202">
        <v>7.9517002438409534E-3</v>
      </c>
      <c r="G2202">
        <v>2195</v>
      </c>
      <c r="H2202">
        <f t="shared" ca="1" si="77"/>
        <v>-5.5308432842029291E-3</v>
      </c>
    </row>
    <row r="2203" spans="2:8" x14ac:dyDescent="0.45">
      <c r="B2203" s="1">
        <v>44001</v>
      </c>
      <c r="C2203" s="99">
        <v>466.97854599999999</v>
      </c>
      <c r="D2203">
        <f t="shared" si="76"/>
        <v>14.940845141194927</v>
      </c>
      <c r="E2203">
        <v>7.950395925348408E-3</v>
      </c>
      <c r="G2203">
        <v>2196</v>
      </c>
      <c r="H2203">
        <f t="shared" ca="1" si="77"/>
        <v>-4.0106259112613705E-3</v>
      </c>
    </row>
    <row r="2204" spans="2:8" x14ac:dyDescent="0.45">
      <c r="B2204" s="1">
        <v>38128</v>
      </c>
      <c r="C2204" s="99">
        <v>29.294466</v>
      </c>
      <c r="D2204">
        <f t="shared" si="76"/>
        <v>-0.96620424419879225</v>
      </c>
      <c r="E2204">
        <v>7.9494061075862099E-3</v>
      </c>
      <c r="G2204">
        <v>2197</v>
      </c>
      <c r="H2204">
        <f t="shared" ca="1" si="77"/>
        <v>5.3076253463285525E-3</v>
      </c>
    </row>
    <row r="2205" spans="2:8" x14ac:dyDescent="0.45">
      <c r="B2205" s="1">
        <v>44600</v>
      </c>
      <c r="C2205" s="99">
        <v>866.80902100000003</v>
      </c>
      <c r="D2205">
        <f t="shared" si="76"/>
        <v>0.74572914618687847</v>
      </c>
      <c r="E2205">
        <v>7.9476543113163878E-3</v>
      </c>
      <c r="G2205">
        <v>2198</v>
      </c>
      <c r="H2205">
        <f t="shared" ca="1" si="77"/>
        <v>1.196350652169355E-2</v>
      </c>
    </row>
    <row r="2206" spans="2:8" x14ac:dyDescent="0.45">
      <c r="B2206" s="1">
        <v>41424</v>
      </c>
      <c r="C2206" s="99">
        <v>496.53121900000002</v>
      </c>
      <c r="D2206">
        <f t="shared" si="76"/>
        <v>0.28025725555520475</v>
      </c>
      <c r="E2206">
        <v>7.9284595153830129E-3</v>
      </c>
      <c r="G2206">
        <v>2199</v>
      </c>
      <c r="H2206">
        <f t="shared" ca="1" si="77"/>
        <v>2.4752474403318243E-2</v>
      </c>
    </row>
    <row r="2207" spans="2:8" x14ac:dyDescent="0.45">
      <c r="B2207" s="1">
        <v>41352</v>
      </c>
      <c r="C2207" s="99">
        <v>387.83706699999999</v>
      </c>
      <c r="D2207">
        <f t="shared" si="76"/>
        <v>-0.17367868408170473</v>
      </c>
      <c r="E2207">
        <v>7.928350451395616E-3</v>
      </c>
      <c r="G2207">
        <v>2200</v>
      </c>
      <c r="H2207">
        <f t="shared" ca="1" si="77"/>
        <v>2.8879097296351436E-2</v>
      </c>
    </row>
    <row r="2208" spans="2:8" x14ac:dyDescent="0.45">
      <c r="B2208" s="1">
        <v>44099</v>
      </c>
      <c r="C2208" s="99">
        <v>469.35382099999998</v>
      </c>
      <c r="D2208">
        <f t="shared" si="76"/>
        <v>-1.1220966970083568E-3</v>
      </c>
      <c r="E2208">
        <v>7.9251672110831617E-3</v>
      </c>
      <c r="G2208">
        <v>2201</v>
      </c>
      <c r="H2208">
        <f t="shared" ca="1" si="77"/>
        <v>5.6629762855943903E-3</v>
      </c>
    </row>
    <row r="2209" spans="2:8" x14ac:dyDescent="0.45">
      <c r="B2209" s="1">
        <v>44125</v>
      </c>
      <c r="C2209" s="99">
        <v>469.88107300000001</v>
      </c>
      <c r="D2209">
        <f t="shared" si="76"/>
        <v>-0.19248812990508035</v>
      </c>
      <c r="E2209">
        <v>7.9162710326912133E-3</v>
      </c>
      <c r="G2209">
        <v>2202</v>
      </c>
      <c r="H2209">
        <f t="shared" ca="1" si="77"/>
        <v>2.8617839031352425E-3</v>
      </c>
    </row>
    <row r="2210" spans="2:8" x14ac:dyDescent="0.45">
      <c r="B2210" s="1">
        <v>44210</v>
      </c>
      <c r="C2210" s="99">
        <v>581.88751200000002</v>
      </c>
      <c r="D2210">
        <f t="shared" si="76"/>
        <v>4.2888021721219483</v>
      </c>
      <c r="E2210">
        <v>7.8863106447482068E-3</v>
      </c>
      <c r="G2210">
        <v>2203</v>
      </c>
      <c r="H2210">
        <f t="shared" ca="1" si="77"/>
        <v>-2.2174943100523414E-3</v>
      </c>
    </row>
    <row r="2211" spans="2:8" x14ac:dyDescent="0.45">
      <c r="B2211" s="1">
        <v>40052</v>
      </c>
      <c r="C2211" s="99">
        <v>110.022552</v>
      </c>
      <c r="D2211">
        <f t="shared" si="76"/>
        <v>0.44539928531248152</v>
      </c>
      <c r="E2211">
        <v>7.8758328706911573E-3</v>
      </c>
      <c r="G2211">
        <v>2204</v>
      </c>
      <c r="H2211">
        <f t="shared" ca="1" si="77"/>
        <v>-1.5037541785601138E-2</v>
      </c>
    </row>
    <row r="2212" spans="2:8" x14ac:dyDescent="0.45">
      <c r="B2212" s="1">
        <v>38975</v>
      </c>
      <c r="C2212" s="99">
        <v>76.119140999999999</v>
      </c>
      <c r="D2212">
        <f t="shared" si="76"/>
        <v>44.140648628389592</v>
      </c>
      <c r="E2212">
        <v>7.8666922105232739E-3</v>
      </c>
      <c r="G2212">
        <v>2205</v>
      </c>
      <c r="H2212">
        <f t="shared" ca="1" si="77"/>
        <v>-1.2289768922652206E-2</v>
      </c>
    </row>
    <row r="2213" spans="2:8" x14ac:dyDescent="0.45">
      <c r="B2213" s="1">
        <v>35248</v>
      </c>
      <c r="C2213" s="99">
        <v>1.686266</v>
      </c>
      <c r="D2213">
        <f t="shared" si="76"/>
        <v>-0.99757984378404041</v>
      </c>
      <c r="E2213">
        <v>7.8613937014415658E-3</v>
      </c>
      <c r="G2213">
        <v>2206</v>
      </c>
      <c r="H2213">
        <f t="shared" ca="1" si="77"/>
        <v>-1.3557312509103477E-2</v>
      </c>
    </row>
    <row r="2214" spans="2:8" x14ac:dyDescent="0.45">
      <c r="B2214" s="1">
        <v>42657</v>
      </c>
      <c r="C2214" s="99">
        <v>696.75915499999996</v>
      </c>
      <c r="D2214">
        <f t="shared" si="76"/>
        <v>0.54854922169105191</v>
      </c>
      <c r="E2214">
        <v>7.8411659489574514E-3</v>
      </c>
      <c r="G2214">
        <v>2207</v>
      </c>
      <c r="H2214">
        <f t="shared" ca="1" si="77"/>
        <v>-1.3872012884695588E-3</v>
      </c>
    </row>
    <row r="2215" spans="2:8" x14ac:dyDescent="0.45">
      <c r="B2215" s="1">
        <v>44137</v>
      </c>
      <c r="C2215" s="99">
        <v>449.94317599999999</v>
      </c>
      <c r="D2215">
        <f t="shared" si="76"/>
        <v>-0.47537413559319741</v>
      </c>
      <c r="E2215">
        <v>7.8368494385028242E-3</v>
      </c>
      <c r="G2215">
        <v>2208</v>
      </c>
      <c r="H2215">
        <f t="shared" ca="1" si="77"/>
        <v>5.3402217475771972E-3</v>
      </c>
    </row>
    <row r="2216" spans="2:8" x14ac:dyDescent="0.45">
      <c r="B2216" s="1">
        <v>44823</v>
      </c>
      <c r="C2216" s="99">
        <v>857.64581299999998</v>
      </c>
      <c r="D2216">
        <f t="shared" si="76"/>
        <v>67.400706317603508</v>
      </c>
      <c r="E2216">
        <v>7.833631227094795E-3</v>
      </c>
      <c r="G2216">
        <v>2209</v>
      </c>
      <c r="H2216">
        <f t="shared" ca="1" si="77"/>
        <v>1.063085633186036E-2</v>
      </c>
    </row>
    <row r="2217" spans="2:8" x14ac:dyDescent="0.45">
      <c r="B2217" s="1">
        <v>37308</v>
      </c>
      <c r="C2217" s="99">
        <v>12.538551999999999</v>
      </c>
      <c r="D2217">
        <f t="shared" si="76"/>
        <v>-0.98720157688902443</v>
      </c>
      <c r="E2217">
        <v>7.8239155619310718E-3</v>
      </c>
      <c r="G2217">
        <v>2210</v>
      </c>
      <c r="H2217">
        <f t="shared" ca="1" si="77"/>
        <v>-3.6499126298468756E-2</v>
      </c>
    </row>
    <row r="2218" spans="2:8" x14ac:dyDescent="0.45">
      <c r="B2218" s="1">
        <v>45014</v>
      </c>
      <c r="C2218" s="99">
        <v>979.69506799999999</v>
      </c>
      <c r="D2218">
        <f t="shared" si="76"/>
        <v>87.911747046122159</v>
      </c>
      <c r="E2218">
        <v>7.8236446190484976E-3</v>
      </c>
      <c r="G2218">
        <v>2211</v>
      </c>
      <c r="H2218">
        <f t="shared" ca="1" si="77"/>
        <v>6.2248162019754305E-3</v>
      </c>
    </row>
    <row r="2219" spans="2:8" x14ac:dyDescent="0.45">
      <c r="B2219" s="1">
        <v>37560</v>
      </c>
      <c r="C2219" s="99">
        <v>11.018736000000001</v>
      </c>
      <c r="D2219">
        <f t="shared" si="76"/>
        <v>-0.97588796427686675</v>
      </c>
      <c r="E2219">
        <v>7.809683216946306E-3</v>
      </c>
      <c r="G2219">
        <v>2212</v>
      </c>
      <c r="H2219">
        <f t="shared" ca="1" si="77"/>
        <v>2.5837153301782396E-2</v>
      </c>
    </row>
    <row r="2220" spans="2:8" x14ac:dyDescent="0.45">
      <c r="B2220" s="1">
        <v>43950</v>
      </c>
      <c r="C2220" s="99">
        <v>456.98074300000002</v>
      </c>
      <c r="D2220">
        <f t="shared" si="76"/>
        <v>-5.1529084536875103E-2</v>
      </c>
      <c r="E2220">
        <v>7.8066537480110387E-3</v>
      </c>
      <c r="G2220">
        <v>2213</v>
      </c>
      <c r="H2220">
        <f t="shared" ca="1" si="77"/>
        <v>2.993104273201001E-2</v>
      </c>
    </row>
    <row r="2221" spans="2:8" x14ac:dyDescent="0.45">
      <c r="B2221" s="1">
        <v>44029</v>
      </c>
      <c r="C2221" s="99">
        <v>481.807861</v>
      </c>
      <c r="D2221">
        <f t="shared" si="76"/>
        <v>-0.42324631668398871</v>
      </c>
      <c r="E2221">
        <v>7.8046081563571956E-3</v>
      </c>
      <c r="G2221">
        <v>2214</v>
      </c>
      <c r="H2221">
        <f t="shared" ca="1" si="77"/>
        <v>2.9657351972950226E-2</v>
      </c>
    </row>
    <row r="2222" spans="2:8" x14ac:dyDescent="0.45">
      <c r="B2222" s="1">
        <v>42282</v>
      </c>
      <c r="C2222" s="99">
        <v>835.37890600000003</v>
      </c>
      <c r="D2222">
        <f t="shared" si="76"/>
        <v>-0.26712594734840023</v>
      </c>
      <c r="E2222">
        <v>7.8003594215183547E-3</v>
      </c>
      <c r="G2222">
        <v>2215</v>
      </c>
      <c r="H2222">
        <f t="shared" ca="1" si="77"/>
        <v>4.4696873288231822E-3</v>
      </c>
    </row>
    <row r="2223" spans="2:8" x14ac:dyDescent="0.45">
      <c r="B2223" s="1">
        <v>45236</v>
      </c>
      <c r="C2223" s="99">
        <v>1139.866943</v>
      </c>
      <c r="D2223">
        <f t="shared" si="76"/>
        <v>7.8652910562026292</v>
      </c>
      <c r="E2223">
        <v>7.7994507753671449E-3</v>
      </c>
      <c r="G2223">
        <v>2216</v>
      </c>
      <c r="H2223">
        <f t="shared" ca="1" si="77"/>
        <v>-1.6478745079843992E-2</v>
      </c>
    </row>
    <row r="2224" spans="2:8" x14ac:dyDescent="0.45">
      <c r="B2224" s="1">
        <v>39568</v>
      </c>
      <c r="C2224" s="99">
        <v>128.57637</v>
      </c>
      <c r="D2224">
        <f t="shared" si="76"/>
        <v>-0.70738487481831891</v>
      </c>
      <c r="E2224">
        <v>7.7961321827546559E-3</v>
      </c>
      <c r="G2224">
        <v>2217</v>
      </c>
      <c r="H2224">
        <f t="shared" ca="1" si="77"/>
        <v>2.6360530109932109E-2</v>
      </c>
    </row>
    <row r="2225" spans="2:8" x14ac:dyDescent="0.45">
      <c r="B2225" s="1">
        <v>43559</v>
      </c>
      <c r="C2225" s="99">
        <v>439.40438799999998</v>
      </c>
      <c r="D2225">
        <f t="shared" si="76"/>
        <v>1.290884005093428</v>
      </c>
      <c r="E2225">
        <v>7.7920746357578174E-3</v>
      </c>
      <c r="G2225">
        <v>2218</v>
      </c>
      <c r="H2225">
        <f t="shared" ca="1" si="77"/>
        <v>5.8249257844071034E-3</v>
      </c>
    </row>
    <row r="2226" spans="2:8" x14ac:dyDescent="0.45">
      <c r="B2226" s="1">
        <v>40613</v>
      </c>
      <c r="C2226" s="99">
        <v>191.80560299999999</v>
      </c>
      <c r="D2226">
        <f t="shared" si="76"/>
        <v>145.82277523681944</v>
      </c>
      <c r="E2226">
        <v>7.7884852263967463E-3</v>
      </c>
      <c r="G2226">
        <v>2219</v>
      </c>
      <c r="H2226">
        <f t="shared" ca="1" si="77"/>
        <v>1.0036948158891209E-4</v>
      </c>
    </row>
    <row r="2227" spans="2:8" x14ac:dyDescent="0.45">
      <c r="B2227" s="1">
        <v>35353</v>
      </c>
      <c r="C2227" s="99">
        <v>1.3063750000000001</v>
      </c>
      <c r="D2227">
        <f t="shared" si="76"/>
        <v>-0.99747568484769111</v>
      </c>
      <c r="E2227">
        <v>7.7876693307001865E-3</v>
      </c>
      <c r="G2227">
        <v>2220</v>
      </c>
      <c r="H2227">
        <f t="shared" ca="1" si="77"/>
        <v>-1.5080431368153097E-3</v>
      </c>
    </row>
    <row r="2228" spans="2:8" x14ac:dyDescent="0.45">
      <c r="B2228" s="1">
        <v>41471</v>
      </c>
      <c r="C2228" s="99">
        <v>517.51660200000003</v>
      </c>
      <c r="D2228">
        <f t="shared" si="76"/>
        <v>250.66120340283663</v>
      </c>
      <c r="E2228">
        <v>7.7858334639373528E-3</v>
      </c>
      <c r="G2228">
        <v>2221</v>
      </c>
      <c r="H2228">
        <f t="shared" ca="1" si="77"/>
        <v>2.0406779646681222E-2</v>
      </c>
    </row>
    <row r="2229" spans="2:8" x14ac:dyDescent="0.45">
      <c r="B2229" s="1">
        <v>36200</v>
      </c>
      <c r="C2229" s="99">
        <v>2.0564019999999998</v>
      </c>
      <c r="D2229">
        <f t="shared" si="76"/>
        <v>0.29789682096375225</v>
      </c>
      <c r="E2229">
        <v>7.7857795703535349E-3</v>
      </c>
      <c r="G2229">
        <v>2222</v>
      </c>
      <c r="H2229">
        <f t="shared" ca="1" si="77"/>
        <v>-1.8552278835303207E-2</v>
      </c>
    </row>
    <row r="2230" spans="2:8" x14ac:dyDescent="0.45">
      <c r="B2230" s="1">
        <v>35542</v>
      </c>
      <c r="C2230" s="99">
        <v>1.584411</v>
      </c>
      <c r="D2230">
        <f t="shared" si="76"/>
        <v>-6.236163213276924E-2</v>
      </c>
      <c r="E2230">
        <v>7.7822075899898202E-3</v>
      </c>
      <c r="G2230">
        <v>2223</v>
      </c>
      <c r="H2230">
        <f t="shared" ca="1" si="77"/>
        <v>-1.5488245927448054E-2</v>
      </c>
    </row>
    <row r="2231" spans="2:8" x14ac:dyDescent="0.45">
      <c r="B2231" s="1">
        <v>35759</v>
      </c>
      <c r="C2231" s="99">
        <v>1.689789</v>
      </c>
      <c r="D2231">
        <f t="shared" si="76"/>
        <v>-0.9961497980206393</v>
      </c>
      <c r="E2231">
        <v>7.7781561559375767E-3</v>
      </c>
      <c r="G2231">
        <v>2224</v>
      </c>
      <c r="H2231">
        <f t="shared" ca="1" si="77"/>
        <v>-8.5709746879646369E-3</v>
      </c>
    </row>
    <row r="2232" spans="2:8" x14ac:dyDescent="0.45">
      <c r="B2232" s="1">
        <v>43245</v>
      </c>
      <c r="C2232" s="99">
        <v>438.88320900000002</v>
      </c>
      <c r="D2232">
        <f t="shared" si="76"/>
        <v>-0.41984314356339236</v>
      </c>
      <c r="E2232">
        <v>7.777883649403794E-3</v>
      </c>
      <c r="G2232">
        <v>2225</v>
      </c>
      <c r="H2232">
        <f t="shared" ca="1" si="77"/>
        <v>-4.2970870266978115E-2</v>
      </c>
    </row>
    <row r="2233" spans="2:8" x14ac:dyDescent="0.45">
      <c r="B2233" s="1">
        <v>42495</v>
      </c>
      <c r="C2233" s="99">
        <v>756.49060099999997</v>
      </c>
      <c r="D2233">
        <f t="shared" si="76"/>
        <v>0.26086127732204489</v>
      </c>
      <c r="E2233">
        <v>7.7718425118096235E-3</v>
      </c>
      <c r="G2233">
        <v>2226</v>
      </c>
      <c r="H2233">
        <f t="shared" ca="1" si="77"/>
        <v>1.5707108224200409E-2</v>
      </c>
    </row>
    <row r="2234" spans="2:8" x14ac:dyDescent="0.45">
      <c r="B2234" s="1">
        <v>42853</v>
      </c>
      <c r="C2234" s="99">
        <v>599.97924799999998</v>
      </c>
      <c r="D2234">
        <f t="shared" si="76"/>
        <v>-8.9241722136433332E-2</v>
      </c>
      <c r="E2234">
        <v>7.7710671825903521E-3</v>
      </c>
      <c r="G2234">
        <v>2227</v>
      </c>
      <c r="H2234">
        <f t="shared" ca="1" si="77"/>
        <v>-2.1700485045349618E-2</v>
      </c>
    </row>
    <row r="2235" spans="2:8" x14ac:dyDescent="0.45">
      <c r="B2235" s="1">
        <v>44358</v>
      </c>
      <c r="C2235" s="99">
        <v>658.76892099999998</v>
      </c>
      <c r="D2235">
        <f t="shared" si="76"/>
        <v>-0.16883424348468989</v>
      </c>
      <c r="E2235">
        <v>7.7657552460388413E-3</v>
      </c>
      <c r="G2235">
        <v>2228</v>
      </c>
      <c r="H2235">
        <f t="shared" ca="1" si="77"/>
        <v>-4.8796752558674019E-3</v>
      </c>
    </row>
    <row r="2236" spans="2:8" x14ac:dyDescent="0.45">
      <c r="B2236" s="1">
        <v>42223</v>
      </c>
      <c r="C2236" s="99">
        <v>792.58429000000001</v>
      </c>
      <c r="D2236">
        <f t="shared" si="76"/>
        <v>-0.36645400625622193</v>
      </c>
      <c r="E2236">
        <v>7.7477144347568583E-3</v>
      </c>
      <c r="G2236">
        <v>2229</v>
      </c>
      <c r="H2236">
        <f t="shared" ca="1" si="77"/>
        <v>-2.047990922274006E-2</v>
      </c>
    </row>
    <row r="2237" spans="2:8" x14ac:dyDescent="0.45">
      <c r="B2237" s="1">
        <v>45288</v>
      </c>
      <c r="C2237" s="99">
        <v>1251.0288089999999</v>
      </c>
      <c r="D2237">
        <f t="shared" si="76"/>
        <v>24.546231273343707</v>
      </c>
      <c r="E2237">
        <v>7.7448961967514496E-3</v>
      </c>
      <c r="G2237">
        <v>2230</v>
      </c>
      <c r="H2237">
        <f t="shared" ca="1" si="77"/>
        <v>-5.669716002033684E-3</v>
      </c>
    </row>
    <row r="2238" spans="2:8" x14ac:dyDescent="0.45">
      <c r="B2238" s="1">
        <v>38548</v>
      </c>
      <c r="C2238" s="99">
        <v>48.971169000000003</v>
      </c>
      <c r="D2238">
        <f t="shared" si="76"/>
        <v>-0.39055401685629842</v>
      </c>
      <c r="E2238">
        <v>7.7442795003099807E-3</v>
      </c>
      <c r="G2238">
        <v>2231</v>
      </c>
      <c r="H2238">
        <f t="shared" ca="1" si="77"/>
        <v>1.7116727566287633E-2</v>
      </c>
    </row>
    <row r="2239" spans="2:8" x14ac:dyDescent="0.45">
      <c r="B2239" s="1">
        <v>39321</v>
      </c>
      <c r="C2239" s="99">
        <v>80.353583999999998</v>
      </c>
      <c r="D2239">
        <f t="shared" si="76"/>
        <v>-0.83202063998172138</v>
      </c>
      <c r="E2239">
        <v>7.7408224772341772E-3</v>
      </c>
      <c r="G2239">
        <v>2232</v>
      </c>
      <c r="H2239">
        <f t="shared" ca="1" si="77"/>
        <v>-2.2486411762734679E-2</v>
      </c>
    </row>
    <row r="2240" spans="2:8" x14ac:dyDescent="0.45">
      <c r="B2240" s="1">
        <v>43181</v>
      </c>
      <c r="C2240" s="99">
        <v>478.35391199999998</v>
      </c>
      <c r="D2240">
        <f t="shared" si="76"/>
        <v>-2.9503960194277035E-4</v>
      </c>
      <c r="E2240">
        <v>7.7303227764478066E-3</v>
      </c>
      <c r="G2240">
        <v>2233</v>
      </c>
      <c r="H2240">
        <f t="shared" ca="1" si="77"/>
        <v>3.0249250280011263E-2</v>
      </c>
    </row>
    <row r="2241" spans="2:8" x14ac:dyDescent="0.45">
      <c r="B2241" s="1">
        <v>43055</v>
      </c>
      <c r="C2241" s="99">
        <v>478.49508700000001</v>
      </c>
      <c r="D2241">
        <f t="shared" si="76"/>
        <v>298.68764961049601</v>
      </c>
      <c r="E2241">
        <v>7.7281538604276889E-3</v>
      </c>
      <c r="G2241">
        <v>2234</v>
      </c>
      <c r="H2241">
        <f t="shared" ca="1" si="77"/>
        <v>-1.2255046273368042E-2</v>
      </c>
    </row>
    <row r="2242" spans="2:8" x14ac:dyDescent="0.45">
      <c r="B2242" s="1">
        <v>35543</v>
      </c>
      <c r="C2242" s="99">
        <v>1.596646</v>
      </c>
      <c r="D2242">
        <f t="shared" si="76"/>
        <v>-0.99890797937173503</v>
      </c>
      <c r="E2242">
        <v>7.7221125074238284E-3</v>
      </c>
      <c r="G2242">
        <v>2235</v>
      </c>
      <c r="H2242">
        <f t="shared" ca="1" si="77"/>
        <v>1.8205035113592036E-2</v>
      </c>
    </row>
    <row r="2243" spans="2:8" x14ac:dyDescent="0.45">
      <c r="B2243" s="1">
        <v>45328</v>
      </c>
      <c r="C2243" s="99">
        <v>1462.1024170000001</v>
      </c>
      <c r="D2243">
        <f t="shared" si="76"/>
        <v>0.790294925089573</v>
      </c>
      <c r="E2243">
        <v>7.719553924417033E-3</v>
      </c>
      <c r="G2243">
        <v>2236</v>
      </c>
      <c r="H2243">
        <f t="shared" ca="1" si="77"/>
        <v>4.724715676413644E-2</v>
      </c>
    </row>
    <row r="2244" spans="2:8" x14ac:dyDescent="0.45">
      <c r="B2244" s="1">
        <v>44747</v>
      </c>
      <c r="C2244" s="99">
        <v>816.68243399999994</v>
      </c>
      <c r="D2244">
        <f t="shared" si="76"/>
        <v>6.2330553120093946E-2</v>
      </c>
      <c r="E2244">
        <v>7.7162581141982933E-3</v>
      </c>
      <c r="G2244">
        <v>2237</v>
      </c>
      <c r="H2244">
        <f t="shared" ca="1" si="77"/>
        <v>8.6234215162122128E-3</v>
      </c>
    </row>
    <row r="2245" spans="2:8" x14ac:dyDescent="0.45">
      <c r="B2245" s="1">
        <v>42472</v>
      </c>
      <c r="C2245" s="99">
        <v>768.76489300000003</v>
      </c>
      <c r="D2245">
        <f t="shared" si="76"/>
        <v>354.80754274236097</v>
      </c>
      <c r="E2245">
        <v>7.7080761742183146E-3</v>
      </c>
      <c r="G2245">
        <v>2238</v>
      </c>
      <c r="H2245">
        <f t="shared" ca="1" si="77"/>
        <v>-2.3523123180072707E-2</v>
      </c>
    </row>
    <row r="2246" spans="2:8" x14ac:dyDescent="0.45">
      <c r="B2246" s="1">
        <v>36045</v>
      </c>
      <c r="C2246" s="99">
        <v>2.1606200000000002</v>
      </c>
      <c r="D2246">
        <f t="shared" si="76"/>
        <v>-0.98486120284232315</v>
      </c>
      <c r="E2246">
        <v>7.7062744829177188E-3</v>
      </c>
      <c r="G2246">
        <v>2239</v>
      </c>
      <c r="H2246">
        <f t="shared" ca="1" si="77"/>
        <v>1.8530940301533357E-2</v>
      </c>
    </row>
    <row r="2247" spans="2:8" x14ac:dyDescent="0.45">
      <c r="B2247" s="1">
        <v>40311</v>
      </c>
      <c r="C2247" s="99">
        <v>142.72071800000001</v>
      </c>
      <c r="D2247">
        <f t="shared" si="76"/>
        <v>0.77285173207003699</v>
      </c>
      <c r="E2247">
        <v>7.7000620708200795E-3</v>
      </c>
      <c r="G2247">
        <v>2240</v>
      </c>
      <c r="H2247">
        <f t="shared" ca="1" si="77"/>
        <v>-3.5801368733013893E-2</v>
      </c>
    </row>
    <row r="2248" spans="2:8" x14ac:dyDescent="0.45">
      <c r="B2248" s="1">
        <v>39080</v>
      </c>
      <c r="C2248" s="99">
        <v>80.503471000000005</v>
      </c>
      <c r="D2248">
        <f t="shared" ref="D2248:D2311" si="78">C2248/C2249-1</f>
        <v>-0.85783578610125388</v>
      </c>
      <c r="E2248">
        <v>7.693779545434376E-3</v>
      </c>
      <c r="G2248">
        <v>2241</v>
      </c>
      <c r="H2248">
        <f t="shared" ca="1" si="77"/>
        <v>7.951408097478809E-4</v>
      </c>
    </row>
    <row r="2249" spans="2:8" x14ac:dyDescent="0.45">
      <c r="B2249" s="1">
        <v>41688</v>
      </c>
      <c r="C2249" s="99">
        <v>566.27099599999997</v>
      </c>
      <c r="D2249">
        <f t="shared" si="78"/>
        <v>7.8346690857706989</v>
      </c>
      <c r="E2249">
        <v>7.6846698181163298E-3</v>
      </c>
      <c r="G2249">
        <v>2242</v>
      </c>
      <c r="H2249">
        <f t="shared" ref="H2249:H2312" ca="1" si="79">_xlfn.NORM.INV(RAND(),N$10,N$11)</f>
        <v>2.3646933141114452E-2</v>
      </c>
    </row>
    <row r="2250" spans="2:8" x14ac:dyDescent="0.45">
      <c r="B2250" s="1">
        <v>38782</v>
      </c>
      <c r="C2250" s="99">
        <v>64.096457999999998</v>
      </c>
      <c r="D2250">
        <f t="shared" si="78"/>
        <v>4.6550071503179558</v>
      </c>
      <c r="E2250">
        <v>7.680680448747923E-3</v>
      </c>
      <c r="G2250">
        <v>2243</v>
      </c>
      <c r="H2250">
        <f t="shared" ca="1" si="79"/>
        <v>-1.1751369259671258E-2</v>
      </c>
    </row>
    <row r="2251" spans="2:8" x14ac:dyDescent="0.45">
      <c r="B2251" s="1">
        <v>37603</v>
      </c>
      <c r="C2251" s="99">
        <v>11.334460999999999</v>
      </c>
      <c r="D2251">
        <f t="shared" si="78"/>
        <v>-0.97676011354406445</v>
      </c>
      <c r="E2251">
        <v>7.6790842459772968E-3</v>
      </c>
      <c r="G2251">
        <v>2244</v>
      </c>
      <c r="H2251">
        <f t="shared" ca="1" si="79"/>
        <v>1.5963444281266107E-3</v>
      </c>
    </row>
    <row r="2252" spans="2:8" x14ac:dyDescent="0.45">
      <c r="B2252" s="1">
        <v>43084</v>
      </c>
      <c r="C2252" s="99">
        <v>487.71585099999999</v>
      </c>
      <c r="D2252">
        <f t="shared" si="78"/>
        <v>2.8363001513672876</v>
      </c>
      <c r="E2252">
        <v>7.6787751083844391E-3</v>
      </c>
      <c r="G2252">
        <v>2245</v>
      </c>
      <c r="H2252">
        <f t="shared" ca="1" si="79"/>
        <v>-1.3865315619406592E-2</v>
      </c>
    </row>
    <row r="2253" spans="2:8" x14ac:dyDescent="0.45">
      <c r="B2253" s="1">
        <v>40100</v>
      </c>
      <c r="C2253" s="99">
        <v>127.131828</v>
      </c>
      <c r="D2253">
        <f t="shared" si="78"/>
        <v>1.7817825685590796</v>
      </c>
      <c r="E2253">
        <v>7.6752632635639362E-3</v>
      </c>
      <c r="G2253">
        <v>2246</v>
      </c>
      <c r="H2253">
        <f t="shared" ca="1" si="79"/>
        <v>2.3373159154862752E-2</v>
      </c>
    </row>
    <row r="2254" spans="2:8" x14ac:dyDescent="0.45">
      <c r="B2254" s="1">
        <v>38523</v>
      </c>
      <c r="C2254" s="99">
        <v>45.701568999999999</v>
      </c>
      <c r="D2254">
        <f t="shared" si="78"/>
        <v>3.074921865832855</v>
      </c>
      <c r="E2254">
        <v>7.6733788051097651E-3</v>
      </c>
      <c r="G2254">
        <v>2247</v>
      </c>
      <c r="H2254">
        <f t="shared" ca="1" si="79"/>
        <v>2.7688706337828627E-2</v>
      </c>
    </row>
    <row r="2255" spans="2:8" x14ac:dyDescent="0.45">
      <c r="B2255" s="1">
        <v>37557</v>
      </c>
      <c r="C2255" s="99">
        <v>11.215324000000001</v>
      </c>
      <c r="D2255">
        <f t="shared" si="78"/>
        <v>-0.98839783032101558</v>
      </c>
      <c r="E2255">
        <v>7.6722840714571472E-3</v>
      </c>
      <c r="G2255">
        <v>2248</v>
      </c>
      <c r="H2255">
        <f t="shared" ca="1" si="79"/>
        <v>-4.4374402540820833E-2</v>
      </c>
    </row>
    <row r="2256" spans="2:8" x14ac:dyDescent="0.45">
      <c r="B2256" s="1">
        <v>45043</v>
      </c>
      <c r="C2256" s="99">
        <v>966.65747099999999</v>
      </c>
      <c r="D2256">
        <f t="shared" si="78"/>
        <v>460.09540663516242</v>
      </c>
      <c r="E2256">
        <v>7.6705354428794337E-3</v>
      </c>
      <c r="G2256">
        <v>2249</v>
      </c>
      <c r="H2256">
        <f t="shared" ca="1" si="79"/>
        <v>2.8592557622864303E-2</v>
      </c>
    </row>
    <row r="2257" spans="2:8" x14ac:dyDescent="0.45">
      <c r="B2257" s="1">
        <v>36228</v>
      </c>
      <c r="C2257" s="99">
        <v>2.0964369999999999</v>
      </c>
      <c r="D2257">
        <f t="shared" si="78"/>
        <v>0.29810501313314308</v>
      </c>
      <c r="E2257">
        <v>7.6359616447572165E-3</v>
      </c>
      <c r="G2257">
        <v>2250</v>
      </c>
      <c r="H2257">
        <f t="shared" ca="1" si="79"/>
        <v>-6.1561693571777522E-3</v>
      </c>
    </row>
    <row r="2258" spans="2:8" x14ac:dyDescent="0.45">
      <c r="B2258" s="1">
        <v>35285</v>
      </c>
      <c r="C2258" s="99">
        <v>1.6149979999999999</v>
      </c>
      <c r="D2258">
        <f t="shared" si="78"/>
        <v>-0.96995407171854753</v>
      </c>
      <c r="E2258">
        <v>7.6330638821435759E-3</v>
      </c>
      <c r="G2258">
        <v>2251</v>
      </c>
      <c r="H2258">
        <f t="shared" ca="1" si="79"/>
        <v>5.0158820959708798E-2</v>
      </c>
    </row>
    <row r="2259" spans="2:8" x14ac:dyDescent="0.45">
      <c r="B2259" s="1">
        <v>38638</v>
      </c>
      <c r="C2259" s="99">
        <v>53.750976999999999</v>
      </c>
      <c r="D2259">
        <f t="shared" si="78"/>
        <v>-0.6171812335153668</v>
      </c>
      <c r="E2259">
        <v>7.6325040777911468E-3</v>
      </c>
      <c r="G2259">
        <v>2252</v>
      </c>
      <c r="H2259">
        <f t="shared" ca="1" si="79"/>
        <v>-1.0120724502832353E-3</v>
      </c>
    </row>
    <row r="2260" spans="2:8" x14ac:dyDescent="0.45">
      <c r="B2260" s="1">
        <v>40239</v>
      </c>
      <c r="C2260" s="99">
        <v>140.40841699999999</v>
      </c>
      <c r="D2260">
        <f t="shared" si="78"/>
        <v>2.4121772089169324</v>
      </c>
      <c r="E2260">
        <v>7.6315331900567163E-3</v>
      </c>
      <c r="G2260">
        <v>2253</v>
      </c>
      <c r="H2260">
        <f t="shared" ca="1" si="79"/>
        <v>-1.4488655867181819E-2</v>
      </c>
    </row>
    <row r="2261" spans="2:8" x14ac:dyDescent="0.45">
      <c r="B2261" s="1">
        <v>38485</v>
      </c>
      <c r="C2261" s="99">
        <v>41.149216000000003</v>
      </c>
      <c r="D2261">
        <f t="shared" si="78"/>
        <v>-0.2503465414283701</v>
      </c>
      <c r="E2261">
        <v>7.6297513310945586E-3</v>
      </c>
      <c r="G2261">
        <v>2254</v>
      </c>
      <c r="H2261">
        <f t="shared" ca="1" si="79"/>
        <v>-3.0001317890028148E-2</v>
      </c>
    </row>
    <row r="2262" spans="2:8" x14ac:dyDescent="0.45">
      <c r="B2262" s="1">
        <v>38730</v>
      </c>
      <c r="C2262" s="99">
        <v>54.890984000000003</v>
      </c>
      <c r="D2262">
        <f t="shared" si="78"/>
        <v>-0.92872383279067783</v>
      </c>
      <c r="E2262">
        <v>7.6235663672701293E-3</v>
      </c>
      <c r="G2262">
        <v>2255</v>
      </c>
      <c r="H2262">
        <f t="shared" ca="1" si="79"/>
        <v>-3.2854811631035483E-3</v>
      </c>
    </row>
    <row r="2263" spans="2:8" x14ac:dyDescent="0.45">
      <c r="B2263" s="1">
        <v>41981</v>
      </c>
      <c r="C2263" s="99">
        <v>770.11694299999999</v>
      </c>
      <c r="D2263">
        <f t="shared" si="78"/>
        <v>-0.18868839292808515</v>
      </c>
      <c r="E2263">
        <v>7.6073676953494207E-3</v>
      </c>
      <c r="G2263">
        <v>2256</v>
      </c>
      <c r="H2263">
        <f t="shared" ca="1" si="79"/>
        <v>1.6874739349019351E-2</v>
      </c>
    </row>
    <row r="2264" spans="2:8" x14ac:dyDescent="0.45">
      <c r="B2264" s="1">
        <v>45057</v>
      </c>
      <c r="C2264" s="99">
        <v>949.22460899999999</v>
      </c>
      <c r="D2264">
        <f t="shared" si="78"/>
        <v>676.67631942486105</v>
      </c>
      <c r="E2264">
        <v>7.6011472610990616E-3</v>
      </c>
      <c r="G2264">
        <v>2257</v>
      </c>
      <c r="H2264">
        <f t="shared" ca="1" si="79"/>
        <v>-2.0407145779445711E-2</v>
      </c>
    </row>
    <row r="2265" spans="2:8" x14ac:dyDescent="0.45">
      <c r="B2265" s="1">
        <v>35787</v>
      </c>
      <c r="C2265" s="99">
        <v>1.4007050000000001</v>
      </c>
      <c r="D2265">
        <f t="shared" si="78"/>
        <v>-0.96527395656446191</v>
      </c>
      <c r="E2265">
        <v>7.5948802536711657E-3</v>
      </c>
      <c r="G2265">
        <v>2258</v>
      </c>
      <c r="H2265">
        <f t="shared" ca="1" si="79"/>
        <v>-5.3715828202493994E-2</v>
      </c>
    </row>
    <row r="2266" spans="2:8" x14ac:dyDescent="0.45">
      <c r="B2266" s="1">
        <v>38334</v>
      </c>
      <c r="C2266" s="99">
        <v>40.335864999999998</v>
      </c>
      <c r="D2266">
        <f t="shared" si="78"/>
        <v>2.7724979526909816</v>
      </c>
      <c r="E2266">
        <v>7.5812902199539067E-3</v>
      </c>
      <c r="G2266">
        <v>2259</v>
      </c>
      <c r="H2266">
        <f t="shared" ca="1" si="79"/>
        <v>-2.7585831769545428E-4</v>
      </c>
    </row>
    <row r="2267" spans="2:8" x14ac:dyDescent="0.45">
      <c r="B2267" s="1">
        <v>37574</v>
      </c>
      <c r="C2267" s="99">
        <v>10.692083999999999</v>
      </c>
      <c r="D2267">
        <f t="shared" si="78"/>
        <v>-0.72009734734633191</v>
      </c>
      <c r="E2267">
        <v>7.5785482445116514E-3</v>
      </c>
      <c r="G2267">
        <v>2260</v>
      </c>
      <c r="H2267">
        <f t="shared" ca="1" si="79"/>
        <v>-3.3764891339626762E-2</v>
      </c>
    </row>
    <row r="2268" spans="2:8" x14ac:dyDescent="0.45">
      <c r="B2268" s="1">
        <v>38377</v>
      </c>
      <c r="C2268" s="99">
        <v>38.199294999999999</v>
      </c>
      <c r="D2268">
        <f t="shared" si="78"/>
        <v>-0.95146802019486487</v>
      </c>
      <c r="E2268">
        <v>7.5781828498535653E-3</v>
      </c>
      <c r="G2268">
        <v>2261</v>
      </c>
      <c r="H2268">
        <f t="shared" ca="1" si="79"/>
        <v>6.8580809573489266E-3</v>
      </c>
    </row>
    <row r="2269" spans="2:8" x14ac:dyDescent="0.45">
      <c r="B2269" s="1">
        <v>42258</v>
      </c>
      <c r="C2269" s="99">
        <v>787.09533699999997</v>
      </c>
      <c r="D2269">
        <f t="shared" si="78"/>
        <v>4.9762276767478095</v>
      </c>
      <c r="E2269">
        <v>7.562242987139145E-3</v>
      </c>
      <c r="G2269">
        <v>2262</v>
      </c>
      <c r="H2269">
        <f t="shared" ca="1" si="79"/>
        <v>1.47136821471753E-3</v>
      </c>
    </row>
    <row r="2270" spans="2:8" x14ac:dyDescent="0.45">
      <c r="B2270" s="1">
        <v>39689</v>
      </c>
      <c r="C2270" s="99">
        <v>131.704376</v>
      </c>
      <c r="D2270">
        <f t="shared" si="78"/>
        <v>10.712151731797968</v>
      </c>
      <c r="E2270">
        <v>7.5620412106416346E-3</v>
      </c>
      <c r="G2270">
        <v>2263</v>
      </c>
      <c r="H2270">
        <f t="shared" ca="1" si="79"/>
        <v>1.3470257590574032E-2</v>
      </c>
    </row>
    <row r="2271" spans="2:8" x14ac:dyDescent="0.45">
      <c r="B2271" s="1">
        <v>37523</v>
      </c>
      <c r="C2271" s="99">
        <v>11.245105000000001</v>
      </c>
      <c r="D2271">
        <f t="shared" si="78"/>
        <v>-0.92032487619844849</v>
      </c>
      <c r="E2271">
        <v>7.5616143486185727E-3</v>
      </c>
      <c r="G2271">
        <v>2264</v>
      </c>
      <c r="H2271">
        <f t="shared" ca="1" si="79"/>
        <v>-9.9163632021767745E-3</v>
      </c>
    </row>
    <row r="2272" spans="2:8" x14ac:dyDescent="0.45">
      <c r="B2272" s="1">
        <v>40192</v>
      </c>
      <c r="C2272" s="99">
        <v>141.13696300000001</v>
      </c>
      <c r="D2272">
        <f t="shared" si="78"/>
        <v>-0.73867258867986763</v>
      </c>
      <c r="E2272">
        <v>7.5595721707486518E-3</v>
      </c>
      <c r="G2272">
        <v>2265</v>
      </c>
      <c r="H2272">
        <f t="shared" ca="1" si="79"/>
        <v>-3.0589785384153148E-2</v>
      </c>
    </row>
    <row r="2273" spans="2:8" x14ac:dyDescent="0.45">
      <c r="B2273" s="1">
        <v>43320</v>
      </c>
      <c r="C2273" s="99">
        <v>540.07714799999997</v>
      </c>
      <c r="D2273">
        <f t="shared" si="78"/>
        <v>-0.26587564766837979</v>
      </c>
      <c r="E2273">
        <v>7.5478771060455419E-3</v>
      </c>
      <c r="G2273">
        <v>2266</v>
      </c>
      <c r="H2273">
        <f t="shared" ca="1" si="79"/>
        <v>3.9274036446540254E-2</v>
      </c>
    </row>
    <row r="2274" spans="2:8" x14ac:dyDescent="0.45">
      <c r="B2274" s="1">
        <v>42381</v>
      </c>
      <c r="C2274" s="99">
        <v>735.67529300000001</v>
      </c>
      <c r="D2274">
        <f t="shared" si="78"/>
        <v>66.434929386648776</v>
      </c>
      <c r="E2274">
        <v>7.5423756089609828E-3</v>
      </c>
      <c r="G2274">
        <v>2267</v>
      </c>
      <c r="H2274">
        <f t="shared" ca="1" si="79"/>
        <v>-1.3955961368167241E-2</v>
      </c>
    </row>
    <row r="2275" spans="2:8" x14ac:dyDescent="0.45">
      <c r="B2275" s="1">
        <v>37431</v>
      </c>
      <c r="C2275" s="99">
        <v>10.909409999999999</v>
      </c>
      <c r="D2275">
        <f t="shared" si="78"/>
        <v>4.400164216654967E-2</v>
      </c>
      <c r="E2275">
        <v>7.5365221726357845E-3</v>
      </c>
      <c r="G2275">
        <v>2268</v>
      </c>
      <c r="H2275">
        <f t="shared" ca="1" si="79"/>
        <v>2.9300764012440306E-2</v>
      </c>
    </row>
    <row r="2276" spans="2:8" x14ac:dyDescent="0.45">
      <c r="B2276" s="1">
        <v>36971</v>
      </c>
      <c r="C2276" s="99">
        <v>10.44961</v>
      </c>
      <c r="D2276">
        <f t="shared" si="78"/>
        <v>-0.98641062042081695</v>
      </c>
      <c r="E2276">
        <v>7.5072213003268828E-3</v>
      </c>
      <c r="G2276">
        <v>2269</v>
      </c>
      <c r="H2276">
        <f t="shared" ca="1" si="79"/>
        <v>2.677439878484043E-2</v>
      </c>
    </row>
    <row r="2277" spans="2:8" x14ac:dyDescent="0.45">
      <c r="B2277" s="1">
        <v>42004</v>
      </c>
      <c r="C2277" s="99">
        <v>768.95416299999999</v>
      </c>
      <c r="D2277">
        <f t="shared" si="78"/>
        <v>71.720214284917191</v>
      </c>
      <c r="E2277">
        <v>7.4963190093917387E-3</v>
      </c>
      <c r="G2277">
        <v>2270</v>
      </c>
      <c r="H2277">
        <f t="shared" ca="1" si="79"/>
        <v>-5.2132926942138596E-3</v>
      </c>
    </row>
    <row r="2278" spans="2:8" x14ac:dyDescent="0.45">
      <c r="B2278" s="1">
        <v>37131</v>
      </c>
      <c r="C2278" s="99">
        <v>10.574146000000001</v>
      </c>
      <c r="D2278">
        <f t="shared" si="78"/>
        <v>-0.98940081549344427</v>
      </c>
      <c r="E2278">
        <v>7.49417059192381E-3</v>
      </c>
      <c r="G2278">
        <v>2271</v>
      </c>
      <c r="H2278">
        <f t="shared" ca="1" si="79"/>
        <v>1.7583360405006961E-2</v>
      </c>
    </row>
    <row r="2279" spans="2:8" x14ac:dyDescent="0.45">
      <c r="B2279" s="1">
        <v>44888</v>
      </c>
      <c r="C2279" s="99">
        <v>997.63769500000001</v>
      </c>
      <c r="D2279">
        <f t="shared" si="78"/>
        <v>16.270506133429354</v>
      </c>
      <c r="E2279">
        <v>7.4745302293526272E-3</v>
      </c>
      <c r="G2279">
        <v>2272</v>
      </c>
      <c r="H2279">
        <f t="shared" ca="1" si="79"/>
        <v>5.0283169808716544E-3</v>
      </c>
    </row>
    <row r="2280" spans="2:8" x14ac:dyDescent="0.45">
      <c r="B2280" s="1">
        <v>38699</v>
      </c>
      <c r="C2280" s="99">
        <v>57.7654</v>
      </c>
      <c r="D2280">
        <f t="shared" si="78"/>
        <v>-0.92304683823635281</v>
      </c>
      <c r="E2280">
        <v>7.4559069086144181E-3</v>
      </c>
      <c r="G2280">
        <v>2273</v>
      </c>
      <c r="H2280">
        <f t="shared" ca="1" si="79"/>
        <v>1.3137364505294969E-2</v>
      </c>
    </row>
    <row r="2281" spans="2:8" x14ac:dyDescent="0.45">
      <c r="B2281" s="1">
        <v>42494</v>
      </c>
      <c r="C2281" s="99">
        <v>750.65661599999999</v>
      </c>
      <c r="D2281">
        <f t="shared" si="78"/>
        <v>0.11525714231218487</v>
      </c>
      <c r="E2281">
        <v>7.4536985662074784E-3</v>
      </c>
      <c r="G2281">
        <v>2274</v>
      </c>
      <c r="H2281">
        <f t="shared" ca="1" si="79"/>
        <v>-2.7161935261635562E-2</v>
      </c>
    </row>
    <row r="2282" spans="2:8" x14ac:dyDescent="0.45">
      <c r="B2282" s="1">
        <v>44341</v>
      </c>
      <c r="C2282" s="99">
        <v>673.07940699999995</v>
      </c>
      <c r="D2282">
        <f t="shared" si="78"/>
        <v>2.0532960997333274</v>
      </c>
      <c r="E2282">
        <v>7.4534919996844806E-3</v>
      </c>
      <c r="G2282">
        <v>2275</v>
      </c>
      <c r="H2282">
        <f t="shared" ca="1" si="79"/>
        <v>1.0304110694504614E-2</v>
      </c>
    </row>
    <row r="2283" spans="2:8" x14ac:dyDescent="0.45">
      <c r="B2283" s="1">
        <v>40830</v>
      </c>
      <c r="C2283" s="99">
        <v>220.44354200000001</v>
      </c>
      <c r="D2283">
        <f t="shared" si="78"/>
        <v>-0.85916278527758538</v>
      </c>
      <c r="E2283">
        <v>7.452446200246321E-3</v>
      </c>
      <c r="G2283">
        <v>2276</v>
      </c>
      <c r="H2283">
        <f t="shared" ca="1" si="79"/>
        <v>7.7794540836875047E-3</v>
      </c>
    </row>
    <row r="2284" spans="2:8" x14ac:dyDescent="0.45">
      <c r="B2284" s="1">
        <v>45365</v>
      </c>
      <c r="C2284" s="99">
        <v>1565.2364500000001</v>
      </c>
      <c r="D2284">
        <f t="shared" si="78"/>
        <v>16.449556243436156</v>
      </c>
      <c r="E2284">
        <v>7.4425913853888304E-3</v>
      </c>
      <c r="G2284">
        <v>2277</v>
      </c>
      <c r="H2284">
        <f t="shared" ca="1" si="79"/>
        <v>1.9068272260120964E-2</v>
      </c>
    </row>
    <row r="2285" spans="2:8" x14ac:dyDescent="0.45">
      <c r="B2285" s="1">
        <v>39336</v>
      </c>
      <c r="C2285" s="99">
        <v>89.700644999999994</v>
      </c>
      <c r="D2285">
        <f t="shared" si="78"/>
        <v>-0.84686807021649757</v>
      </c>
      <c r="E2285">
        <v>7.4307648746840815E-3</v>
      </c>
      <c r="G2285">
        <v>2278</v>
      </c>
      <c r="H2285">
        <f t="shared" ca="1" si="79"/>
        <v>2.1949880110887828E-2</v>
      </c>
    </row>
    <row r="2286" spans="2:8" x14ac:dyDescent="0.45">
      <c r="B2286" s="1">
        <v>41766</v>
      </c>
      <c r="C2286" s="99">
        <v>585.77362100000005</v>
      </c>
      <c r="D2286">
        <f t="shared" si="78"/>
        <v>6.7343444003564619</v>
      </c>
      <c r="E2286">
        <v>7.4268138748512236E-3</v>
      </c>
      <c r="G2286">
        <v>2279</v>
      </c>
      <c r="H2286">
        <f t="shared" ca="1" si="79"/>
        <v>-2.9370149554712347E-2</v>
      </c>
    </row>
    <row r="2287" spans="2:8" x14ac:dyDescent="0.45">
      <c r="B2287" s="1">
        <v>38965</v>
      </c>
      <c r="C2287" s="99">
        <v>75.736687000000003</v>
      </c>
      <c r="D2287">
        <f t="shared" si="78"/>
        <v>0.36960693002957301</v>
      </c>
      <c r="E2287">
        <v>7.4195425114926827E-3</v>
      </c>
      <c r="G2287">
        <v>2280</v>
      </c>
      <c r="H2287">
        <f t="shared" ca="1" si="79"/>
        <v>2.429923870178162E-2</v>
      </c>
    </row>
    <row r="2288" spans="2:8" x14ac:dyDescent="0.45">
      <c r="B2288" s="1">
        <v>38733</v>
      </c>
      <c r="C2288" s="99">
        <v>55.298119</v>
      </c>
      <c r="D2288">
        <f t="shared" si="78"/>
        <v>5.2460507978492998E-2</v>
      </c>
      <c r="E2288">
        <v>7.4171561581042322E-3</v>
      </c>
      <c r="G2288">
        <v>2281</v>
      </c>
      <c r="H2288">
        <f t="shared" ca="1" si="79"/>
        <v>-1.5208701194314293E-3</v>
      </c>
    </row>
    <row r="2289" spans="2:8" x14ac:dyDescent="0.45">
      <c r="B2289" s="1">
        <v>38674</v>
      </c>
      <c r="C2289" s="99">
        <v>52.541752000000002</v>
      </c>
      <c r="D2289">
        <f t="shared" si="78"/>
        <v>-0.79218377341078616</v>
      </c>
      <c r="E2289">
        <v>7.4158983411285462E-3</v>
      </c>
      <c r="G2289">
        <v>2282</v>
      </c>
      <c r="H2289">
        <f t="shared" ca="1" si="79"/>
        <v>-5.5252730763236529E-3</v>
      </c>
    </row>
    <row r="2290" spans="2:8" x14ac:dyDescent="0.45">
      <c r="B2290" s="1">
        <v>40968</v>
      </c>
      <c r="C2290" s="99">
        <v>252.827957</v>
      </c>
      <c r="D2290">
        <f t="shared" si="78"/>
        <v>-0.5236510592123399</v>
      </c>
      <c r="E2290">
        <v>7.4127778810004763E-3</v>
      </c>
      <c r="G2290">
        <v>2283</v>
      </c>
      <c r="H2290">
        <f t="shared" ca="1" si="79"/>
        <v>-5.5324436226416099E-2</v>
      </c>
    </row>
    <row r="2291" spans="2:8" x14ac:dyDescent="0.45">
      <c r="B2291" s="1">
        <v>43271</v>
      </c>
      <c r="C2291" s="99">
        <v>530.76208499999996</v>
      </c>
      <c r="D2291">
        <f t="shared" si="78"/>
        <v>321.14588582183717</v>
      </c>
      <c r="E2291">
        <v>7.4112327869986228E-3</v>
      </c>
      <c r="G2291">
        <v>2284</v>
      </c>
      <c r="H2291">
        <f t="shared" ca="1" si="79"/>
        <v>3.0197592791072009E-2</v>
      </c>
    </row>
    <row r="2292" spans="2:8" x14ac:dyDescent="0.45">
      <c r="B2292" s="1">
        <v>35230</v>
      </c>
      <c r="C2292" s="99">
        <v>1.647583</v>
      </c>
      <c r="D2292">
        <f t="shared" si="78"/>
        <v>-0.85684653540017697</v>
      </c>
      <c r="E2292">
        <v>7.4070495986167106E-3</v>
      </c>
      <c r="G2292">
        <v>2285</v>
      </c>
      <c r="H2292">
        <f t="shared" ca="1" si="79"/>
        <v>5.308112210023844E-3</v>
      </c>
    </row>
    <row r="2293" spans="2:8" x14ac:dyDescent="0.45">
      <c r="B2293" s="1">
        <v>37516</v>
      </c>
      <c r="C2293" s="99">
        <v>11.509207999999999</v>
      </c>
      <c r="D2293">
        <f t="shared" si="78"/>
        <v>-0.98853881299819513</v>
      </c>
      <c r="E2293">
        <v>7.3871681553419055E-3</v>
      </c>
      <c r="G2293">
        <v>2286</v>
      </c>
      <c r="H2293">
        <f t="shared" ca="1" si="79"/>
        <v>-2.8106040000469942E-2</v>
      </c>
    </row>
    <row r="2294" spans="2:8" x14ac:dyDescent="0.45">
      <c r="B2294" s="1">
        <v>45028</v>
      </c>
      <c r="C2294" s="99">
        <v>1004.18988</v>
      </c>
      <c r="D2294">
        <f t="shared" si="78"/>
        <v>10.819800719823938</v>
      </c>
      <c r="E2294">
        <v>7.3817256804040721E-3</v>
      </c>
      <c r="G2294">
        <v>2287</v>
      </c>
      <c r="H2294">
        <f t="shared" ca="1" si="79"/>
        <v>2.34863982485287E-2</v>
      </c>
    </row>
    <row r="2295" spans="2:8" x14ac:dyDescent="0.45">
      <c r="B2295" s="1">
        <v>39360</v>
      </c>
      <c r="C2295" s="99">
        <v>84.958275</v>
      </c>
      <c r="D2295">
        <f t="shared" si="78"/>
        <v>-0.93535688815205642</v>
      </c>
      <c r="E2295">
        <v>7.3712472836084952E-3</v>
      </c>
      <c r="G2295">
        <v>2288</v>
      </c>
      <c r="H2295">
        <f t="shared" ca="1" si="79"/>
        <v>-1.6559230355144068E-2</v>
      </c>
    </row>
    <row r="2296" spans="2:8" x14ac:dyDescent="0.45">
      <c r="B2296" s="1">
        <v>45303</v>
      </c>
      <c r="C2296" s="99">
        <v>1314.2664789999999</v>
      </c>
      <c r="D2296">
        <f t="shared" si="78"/>
        <v>848.17008128799569</v>
      </c>
      <c r="E2296">
        <v>7.3693048131373562E-3</v>
      </c>
      <c r="G2296">
        <v>2289</v>
      </c>
      <c r="H2296">
        <f t="shared" ca="1" si="79"/>
        <v>4.4714323941561062E-3</v>
      </c>
    </row>
    <row r="2297" spans="2:8" x14ac:dyDescent="0.45">
      <c r="B2297" s="1">
        <v>35564</v>
      </c>
      <c r="C2297" s="99">
        <v>1.5477069999999999</v>
      </c>
      <c r="D2297">
        <f t="shared" si="78"/>
        <v>-0.90352515867599248</v>
      </c>
      <c r="E2297">
        <v>7.3659682762841072E-3</v>
      </c>
      <c r="G2297">
        <v>2290</v>
      </c>
      <c r="H2297">
        <f t="shared" ca="1" si="79"/>
        <v>1.4485609661917028E-2</v>
      </c>
    </row>
    <row r="2298" spans="2:8" x14ac:dyDescent="0.45">
      <c r="B2298" s="1">
        <v>37834</v>
      </c>
      <c r="C2298" s="99">
        <v>16.042597000000001</v>
      </c>
      <c r="D2298">
        <f t="shared" si="78"/>
        <v>-0.821859507881052</v>
      </c>
      <c r="E2298">
        <v>7.3565942291076158E-3</v>
      </c>
      <c r="G2298">
        <v>2291</v>
      </c>
      <c r="H2298">
        <f t="shared" ca="1" si="79"/>
        <v>2.6353956386289196E-2</v>
      </c>
    </row>
    <row r="2299" spans="2:8" x14ac:dyDescent="0.45">
      <c r="B2299" s="1">
        <v>39269</v>
      </c>
      <c r="C2299" s="99">
        <v>90.055869999999999</v>
      </c>
      <c r="D2299">
        <f t="shared" si="78"/>
        <v>-0.92066672172328012</v>
      </c>
      <c r="E2299">
        <v>7.3514637395175608E-3</v>
      </c>
      <c r="G2299">
        <v>2292</v>
      </c>
      <c r="H2299">
        <f t="shared" ca="1" si="79"/>
        <v>1.837115965800154E-2</v>
      </c>
    </row>
    <row r="2300" spans="2:8" x14ac:dyDescent="0.45">
      <c r="B2300" s="1">
        <v>45181</v>
      </c>
      <c r="C2300" s="99">
        <v>1135.158813</v>
      </c>
      <c r="D2300">
        <f t="shared" si="78"/>
        <v>0.16415795625812524</v>
      </c>
      <c r="E2300">
        <v>7.3444812539034121E-3</v>
      </c>
      <c r="G2300">
        <v>2293</v>
      </c>
      <c r="H2300">
        <f t="shared" ca="1" si="79"/>
        <v>1.0782548447193105E-2</v>
      </c>
    </row>
    <row r="2301" spans="2:8" x14ac:dyDescent="0.45">
      <c r="B2301" s="1">
        <v>44908</v>
      </c>
      <c r="C2301" s="99">
        <v>975.09002699999996</v>
      </c>
      <c r="D2301">
        <f t="shared" si="78"/>
        <v>0.33517623633658022</v>
      </c>
      <c r="E2301">
        <v>7.3425100443824665E-3</v>
      </c>
      <c r="G2301">
        <v>2294</v>
      </c>
      <c r="H2301">
        <f t="shared" ca="1" si="79"/>
        <v>-2.5290762970532409E-2</v>
      </c>
    </row>
    <row r="2302" spans="2:8" x14ac:dyDescent="0.45">
      <c r="B2302" s="1">
        <v>42570</v>
      </c>
      <c r="C2302" s="99">
        <v>730.30810499999995</v>
      </c>
      <c r="D2302">
        <f t="shared" si="78"/>
        <v>-0.11333445448800339</v>
      </c>
      <c r="E2302">
        <v>7.3389087233461936E-3</v>
      </c>
      <c r="G2302">
        <v>2295</v>
      </c>
      <c r="H2302">
        <f t="shared" ca="1" si="79"/>
        <v>2.7939271960000258E-4</v>
      </c>
    </row>
    <row r="2303" spans="2:8" x14ac:dyDescent="0.45">
      <c r="B2303" s="1">
        <v>42192</v>
      </c>
      <c r="C2303" s="99">
        <v>823.65679899999998</v>
      </c>
      <c r="D2303">
        <f t="shared" si="78"/>
        <v>2.6542644532597124</v>
      </c>
      <c r="E2303">
        <v>7.3387184406650263E-3</v>
      </c>
      <c r="G2303">
        <v>2296</v>
      </c>
      <c r="H2303">
        <f t="shared" ca="1" si="79"/>
        <v>3.8033453185356446E-3</v>
      </c>
    </row>
    <row r="2304" spans="2:8" x14ac:dyDescent="0.45">
      <c r="B2304" s="1">
        <v>40710</v>
      </c>
      <c r="C2304" s="99">
        <v>225.39605700000001</v>
      </c>
      <c r="D2304">
        <f t="shared" si="78"/>
        <v>-0.7385859205856572</v>
      </c>
      <c r="E2304">
        <v>7.3379957422019526E-3</v>
      </c>
      <c r="G2304">
        <v>2297</v>
      </c>
      <c r="H2304">
        <f t="shared" ca="1" si="79"/>
        <v>2.848905139431946E-2</v>
      </c>
    </row>
    <row r="2305" spans="2:8" x14ac:dyDescent="0.45">
      <c r="B2305" s="1">
        <v>42027</v>
      </c>
      <c r="C2305" s="99">
        <v>862.21850600000005</v>
      </c>
      <c r="D2305">
        <f t="shared" si="78"/>
        <v>-0.22834793762106131</v>
      </c>
      <c r="E2305">
        <v>7.3364354898832751E-3</v>
      </c>
      <c r="G2305">
        <v>2298</v>
      </c>
      <c r="H2305">
        <f t="shared" ca="1" si="79"/>
        <v>2.8469540834568201E-2</v>
      </c>
    </row>
    <row r="2306" spans="2:8" x14ac:dyDescent="0.45">
      <c r="B2306" s="1">
        <v>45205</v>
      </c>
      <c r="C2306" s="99">
        <v>1117.366943</v>
      </c>
      <c r="D2306">
        <f t="shared" si="78"/>
        <v>0.49661924952479608</v>
      </c>
      <c r="E2306">
        <v>7.3272604998262381E-3</v>
      </c>
      <c r="G2306">
        <v>2299</v>
      </c>
      <c r="H2306">
        <f t="shared" ca="1" si="79"/>
        <v>1.7137021457004891E-2</v>
      </c>
    </row>
    <row r="2307" spans="2:8" x14ac:dyDescent="0.45">
      <c r="B2307" s="1">
        <v>44461</v>
      </c>
      <c r="C2307" s="99">
        <v>746.59399399999995</v>
      </c>
      <c r="D2307">
        <f t="shared" si="78"/>
        <v>-0.36679342366748324</v>
      </c>
      <c r="E2307">
        <v>7.3251422487845552E-3</v>
      </c>
      <c r="G2307">
        <v>2300</v>
      </c>
      <c r="H2307">
        <f t="shared" ca="1" si="79"/>
        <v>-2.9478077332743403E-3</v>
      </c>
    </row>
    <row r="2308" spans="2:8" x14ac:dyDescent="0.45">
      <c r="B2308" s="1">
        <v>45246</v>
      </c>
      <c r="C2308" s="99">
        <v>1179.0686040000001</v>
      </c>
      <c r="D2308">
        <f t="shared" si="78"/>
        <v>765.18519418642882</v>
      </c>
      <c r="E2308">
        <v>7.324982015233461E-3</v>
      </c>
      <c r="G2308">
        <v>2301</v>
      </c>
      <c r="H2308">
        <f t="shared" ca="1" si="79"/>
        <v>4.2756258276986397E-2</v>
      </c>
    </row>
    <row r="2309" spans="2:8" x14ac:dyDescent="0.45">
      <c r="B2309" s="1">
        <v>35891</v>
      </c>
      <c r="C2309" s="99">
        <v>1.5388820000000001</v>
      </c>
      <c r="D2309">
        <f t="shared" si="78"/>
        <v>-0.99742930129618268</v>
      </c>
      <c r="E2309">
        <v>7.3175217957941463E-3</v>
      </c>
      <c r="G2309">
        <v>2302</v>
      </c>
      <c r="H2309">
        <f t="shared" ca="1" si="79"/>
        <v>1.8355510527682018E-2</v>
      </c>
    </row>
    <row r="2310" spans="2:8" x14ac:dyDescent="0.45">
      <c r="B2310" s="1">
        <v>42762</v>
      </c>
      <c r="C2310" s="99">
        <v>598.62402299999997</v>
      </c>
      <c r="D2310">
        <f t="shared" si="78"/>
        <v>0.5767248316588498</v>
      </c>
      <c r="E2310">
        <v>7.3131923719316205E-3</v>
      </c>
      <c r="G2310">
        <v>2303</v>
      </c>
      <c r="H2310">
        <f t="shared" ca="1" si="79"/>
        <v>-3.0590549949622244E-2</v>
      </c>
    </row>
    <row r="2311" spans="2:8" x14ac:dyDescent="0.45">
      <c r="B2311" s="1">
        <v>43754</v>
      </c>
      <c r="C2311" s="99">
        <v>379.66296399999999</v>
      </c>
      <c r="D2311">
        <f t="shared" si="78"/>
        <v>232.4313164179031</v>
      </c>
      <c r="E2311">
        <v>7.3084291078968633E-3</v>
      </c>
      <c r="G2311">
        <v>2304</v>
      </c>
      <c r="H2311">
        <f t="shared" ca="1" si="79"/>
        <v>-4.1357342287018921E-2</v>
      </c>
    </row>
    <row r="2312" spans="2:8" x14ac:dyDescent="0.45">
      <c r="B2312" s="1">
        <v>35881</v>
      </c>
      <c r="C2312" s="99">
        <v>1.626444</v>
      </c>
      <c r="D2312">
        <f t="shared" ref="D2312:D2375" si="80">C2312/C2313-1</f>
        <v>-0.96761722202703615</v>
      </c>
      <c r="E2312">
        <v>7.3074886430144481E-3</v>
      </c>
      <c r="G2312">
        <v>2305</v>
      </c>
      <c r="H2312">
        <f t="shared" ca="1" si="79"/>
        <v>2.5917458982118398E-2</v>
      </c>
    </row>
    <row r="2313" spans="2:8" x14ac:dyDescent="0.45">
      <c r="B2313" s="1">
        <v>38567</v>
      </c>
      <c r="C2313" s="99">
        <v>50.225586</v>
      </c>
      <c r="D2313">
        <f t="shared" si="80"/>
        <v>-0.68984811071228047</v>
      </c>
      <c r="E2313">
        <v>7.3038049787925718E-3</v>
      </c>
      <c r="G2313">
        <v>2306</v>
      </c>
      <c r="H2313">
        <f t="shared" ref="H2313:H2376" ca="1" si="81">_xlfn.NORM.INV(RAND(),N$10,N$11)</f>
        <v>-8.8151542208946606E-3</v>
      </c>
    </row>
    <row r="2314" spans="2:8" x14ac:dyDescent="0.45">
      <c r="B2314" s="1">
        <v>40393</v>
      </c>
      <c r="C2314" s="99">
        <v>161.93867499999999</v>
      </c>
      <c r="D2314">
        <f t="shared" si="80"/>
        <v>-0.85682389622181487</v>
      </c>
      <c r="E2314">
        <v>7.2899552645522281E-3</v>
      </c>
      <c r="G2314">
        <v>2307</v>
      </c>
      <c r="H2314">
        <f t="shared" ca="1" si="81"/>
        <v>-1.0752520951120233E-2</v>
      </c>
    </row>
    <row r="2315" spans="2:8" x14ac:dyDescent="0.45">
      <c r="B2315" s="1">
        <v>45233</v>
      </c>
      <c r="C2315" s="99">
        <v>1131.0454099999999</v>
      </c>
      <c r="D2315">
        <f t="shared" si="80"/>
        <v>12.214930711209998</v>
      </c>
      <c r="E2315">
        <v>7.2824631262766726E-3</v>
      </c>
      <c r="G2315">
        <v>2308</v>
      </c>
      <c r="H2315">
        <f t="shared" ca="1" si="81"/>
        <v>1.1248664375141642E-2</v>
      </c>
    </row>
    <row r="2316" spans="2:8" x14ac:dyDescent="0.45">
      <c r="B2316" s="1">
        <v>39099</v>
      </c>
      <c r="C2316" s="99">
        <v>85.588448</v>
      </c>
      <c r="D2316">
        <f t="shared" si="80"/>
        <v>-0.45986986571959809</v>
      </c>
      <c r="E2316">
        <v>7.2815809921211727E-3</v>
      </c>
      <c r="G2316">
        <v>2309</v>
      </c>
      <c r="H2316">
        <f t="shared" ca="1" si="81"/>
        <v>3.3535828534978392E-2</v>
      </c>
    </row>
    <row r="2317" spans="2:8" x14ac:dyDescent="0.45">
      <c r="B2317" s="1">
        <v>40403</v>
      </c>
      <c r="C2317" s="99">
        <v>158.45893899999999</v>
      </c>
      <c r="D2317">
        <f t="shared" si="80"/>
        <v>-0.69217334214755133</v>
      </c>
      <c r="E2317">
        <v>7.2776904309173052E-3</v>
      </c>
      <c r="G2317">
        <v>2310</v>
      </c>
      <c r="H2317">
        <f t="shared" ca="1" si="81"/>
        <v>-1.0914817490067853E-2</v>
      </c>
    </row>
    <row r="2318" spans="2:8" x14ac:dyDescent="0.45">
      <c r="B2318" s="1">
        <v>43068</v>
      </c>
      <c r="C2318" s="99">
        <v>514.76678500000003</v>
      </c>
      <c r="D2318">
        <f t="shared" si="80"/>
        <v>0.85812330835526707</v>
      </c>
      <c r="E2318">
        <v>7.2723238326020123E-3</v>
      </c>
      <c r="G2318">
        <v>2311</v>
      </c>
      <c r="H2318">
        <f t="shared" ca="1" si="81"/>
        <v>-5.2507189304882105E-3</v>
      </c>
    </row>
    <row r="2319" spans="2:8" x14ac:dyDescent="0.45">
      <c r="B2319" s="1">
        <v>41029</v>
      </c>
      <c r="C2319" s="99">
        <v>277.03585800000002</v>
      </c>
      <c r="D2319">
        <f t="shared" si="80"/>
        <v>-0.5653655787068208</v>
      </c>
      <c r="E2319">
        <v>7.2652968051341027E-3</v>
      </c>
      <c r="G2319">
        <v>2312</v>
      </c>
      <c r="H2319">
        <f t="shared" ca="1" si="81"/>
        <v>5.9497186130583468E-3</v>
      </c>
    </row>
    <row r="2320" spans="2:8" x14ac:dyDescent="0.45">
      <c r="B2320" s="1">
        <v>44319</v>
      </c>
      <c r="C2320" s="99">
        <v>637.399719</v>
      </c>
      <c r="D2320">
        <f t="shared" si="80"/>
        <v>0.17463618106893142</v>
      </c>
      <c r="E2320">
        <v>7.2579732484048254E-3</v>
      </c>
      <c r="G2320">
        <v>2313</v>
      </c>
      <c r="H2320">
        <f t="shared" ca="1" si="81"/>
        <v>2.0543401457171057E-2</v>
      </c>
    </row>
    <row r="2321" spans="2:8" x14ac:dyDescent="0.45">
      <c r="B2321" s="1">
        <v>41782</v>
      </c>
      <c r="C2321" s="99">
        <v>542.63586399999997</v>
      </c>
      <c r="D2321">
        <f t="shared" si="80"/>
        <v>1.6666412698895696</v>
      </c>
      <c r="E2321">
        <v>7.2400122692508617E-3</v>
      </c>
      <c r="G2321">
        <v>2314</v>
      </c>
      <c r="H2321">
        <f t="shared" ca="1" si="81"/>
        <v>2.1268600346183147E-2</v>
      </c>
    </row>
    <row r="2322" spans="2:8" x14ac:dyDescent="0.45">
      <c r="B2322" s="1">
        <v>40504</v>
      </c>
      <c r="C2322" s="99">
        <v>203.490387</v>
      </c>
      <c r="D2322">
        <f t="shared" si="80"/>
        <v>16.401977300079249</v>
      </c>
      <c r="E2322">
        <v>7.2239285341109127E-3</v>
      </c>
      <c r="G2322">
        <v>2315</v>
      </c>
      <c r="H2322">
        <f t="shared" ca="1" si="81"/>
        <v>-8.3230957884620309E-3</v>
      </c>
    </row>
    <row r="2323" spans="2:8" x14ac:dyDescent="0.45">
      <c r="B2323" s="1">
        <v>36713</v>
      </c>
      <c r="C2323" s="99">
        <v>11.693521</v>
      </c>
      <c r="D2323">
        <f t="shared" si="80"/>
        <v>5.3267772369909094E-2</v>
      </c>
      <c r="E2323">
        <v>7.2097604983782926E-3</v>
      </c>
      <c r="G2323">
        <v>2316</v>
      </c>
      <c r="H2323">
        <f t="shared" ca="1" si="81"/>
        <v>9.7314191504656155E-3</v>
      </c>
    </row>
    <row r="2324" spans="2:8" x14ac:dyDescent="0.45">
      <c r="B2324" s="1">
        <v>37714</v>
      </c>
      <c r="C2324" s="99">
        <v>11.102135000000001</v>
      </c>
      <c r="D2324">
        <f t="shared" si="80"/>
        <v>-0.75780233180157852</v>
      </c>
      <c r="E2324">
        <v>7.2060351792051502E-3</v>
      </c>
      <c r="G2324">
        <v>2317</v>
      </c>
      <c r="H2324">
        <f t="shared" ca="1" si="81"/>
        <v>-1.9747197295537984E-2</v>
      </c>
    </row>
    <row r="2325" spans="2:8" x14ac:dyDescent="0.45">
      <c r="B2325" s="1">
        <v>38519</v>
      </c>
      <c r="C2325" s="99">
        <v>45.839148999999999</v>
      </c>
      <c r="D2325">
        <f t="shared" si="80"/>
        <v>-0.63422845027760533</v>
      </c>
      <c r="E2325">
        <v>7.2019351468124437E-3</v>
      </c>
      <c r="G2325">
        <v>2318</v>
      </c>
      <c r="H2325">
        <f t="shared" ca="1" si="81"/>
        <v>-1.518022560504368E-2</v>
      </c>
    </row>
    <row r="2326" spans="2:8" x14ac:dyDescent="0.45">
      <c r="B2326" s="1">
        <v>40122</v>
      </c>
      <c r="C2326" s="99">
        <v>125.3218</v>
      </c>
      <c r="D2326">
        <f t="shared" si="80"/>
        <v>9.8125993445063653</v>
      </c>
      <c r="E2326">
        <v>7.2004879563916102E-3</v>
      </c>
      <c r="G2326">
        <v>2319</v>
      </c>
      <c r="H2326">
        <f t="shared" ca="1" si="81"/>
        <v>4.4518653500865346E-3</v>
      </c>
    </row>
    <row r="2327" spans="2:8" x14ac:dyDescent="0.45">
      <c r="B2327" s="1">
        <v>36747</v>
      </c>
      <c r="C2327" s="99">
        <v>11.590349</v>
      </c>
      <c r="D2327">
        <f t="shared" si="80"/>
        <v>2.0751582154676651E-3</v>
      </c>
      <c r="E2327">
        <v>7.1894126463725172E-3</v>
      </c>
      <c r="G2327">
        <v>2320</v>
      </c>
      <c r="H2327">
        <f t="shared" ca="1" si="81"/>
        <v>2.6882276489010641E-2</v>
      </c>
    </row>
    <row r="2328" spans="2:8" x14ac:dyDescent="0.45">
      <c r="B2328" s="1">
        <v>36504</v>
      </c>
      <c r="C2328" s="99">
        <v>11.566347</v>
      </c>
      <c r="D2328">
        <f t="shared" si="80"/>
        <v>-0.84510612858066159</v>
      </c>
      <c r="E2328">
        <v>7.1891783442885604E-3</v>
      </c>
      <c r="G2328">
        <v>2321</v>
      </c>
      <c r="H2328">
        <f t="shared" ca="1" si="81"/>
        <v>-1.3911635869254023E-2</v>
      </c>
    </row>
    <row r="2329" spans="2:8" x14ac:dyDescent="0.45">
      <c r="B2329" s="1">
        <v>39002</v>
      </c>
      <c r="C2329" s="99">
        <v>74.672721999999993</v>
      </c>
      <c r="D2329">
        <f t="shared" si="80"/>
        <v>-0.79843478316029493</v>
      </c>
      <c r="E2329">
        <v>7.1847407160325893E-3</v>
      </c>
      <c r="G2329">
        <v>2322</v>
      </c>
      <c r="H2329">
        <f t="shared" ca="1" si="81"/>
        <v>1.5782989692809252E-4</v>
      </c>
    </row>
    <row r="2330" spans="2:8" x14ac:dyDescent="0.45">
      <c r="B2330" s="1">
        <v>43630</v>
      </c>
      <c r="C2330" s="99">
        <v>370.46432499999997</v>
      </c>
      <c r="D2330">
        <f t="shared" si="80"/>
        <v>13.134182323100445</v>
      </c>
      <c r="E2330">
        <v>7.1838973820836927E-3</v>
      </c>
      <c r="G2330">
        <v>2323</v>
      </c>
      <c r="H2330">
        <f t="shared" ca="1" si="81"/>
        <v>-2.5570879265689073E-2</v>
      </c>
    </row>
    <row r="2331" spans="2:8" x14ac:dyDescent="0.45">
      <c r="B2331" s="1">
        <v>37965</v>
      </c>
      <c r="C2331" s="99">
        <v>26.210523999999999</v>
      </c>
      <c r="D2331">
        <f t="shared" si="80"/>
        <v>-0.95759566623624348</v>
      </c>
      <c r="E2331">
        <v>7.1800781995714491E-3</v>
      </c>
      <c r="G2331">
        <v>2324</v>
      </c>
      <c r="H2331">
        <f t="shared" ca="1" si="81"/>
        <v>-9.7541474233099751E-3</v>
      </c>
    </row>
    <row r="2332" spans="2:8" x14ac:dyDescent="0.45">
      <c r="B2332" s="1">
        <v>44313</v>
      </c>
      <c r="C2332" s="99">
        <v>618.10955799999999</v>
      </c>
      <c r="D2332">
        <f t="shared" si="80"/>
        <v>381.25817519534695</v>
      </c>
      <c r="E2332">
        <v>7.1687537147633318E-3</v>
      </c>
      <c r="G2332">
        <v>2325</v>
      </c>
      <c r="H2332">
        <f t="shared" ca="1" si="81"/>
        <v>-1.5621865862821716E-2</v>
      </c>
    </row>
    <row r="2333" spans="2:8" x14ac:dyDescent="0.45">
      <c r="B2333" s="1">
        <v>35152</v>
      </c>
      <c r="C2333" s="99">
        <v>1.616995</v>
      </c>
      <c r="D2333">
        <f t="shared" si="80"/>
        <v>-0.99841416058821297</v>
      </c>
      <c r="E2333">
        <v>7.168545848422303E-3</v>
      </c>
      <c r="G2333">
        <v>2326</v>
      </c>
      <c r="H2333">
        <f t="shared" ca="1" si="81"/>
        <v>-2.6533980554062753E-2</v>
      </c>
    </row>
    <row r="2334" spans="2:8" x14ac:dyDescent="0.45">
      <c r="B2334" s="1">
        <v>44944</v>
      </c>
      <c r="C2334" s="99">
        <v>1019.646118</v>
      </c>
      <c r="D2334">
        <f t="shared" si="80"/>
        <v>-0.32043611858758447</v>
      </c>
      <c r="E2334">
        <v>7.1656605493006786E-3</v>
      </c>
      <c r="G2334">
        <v>2327</v>
      </c>
      <c r="H2334">
        <f t="shared" ca="1" si="81"/>
        <v>5.3632387119517113E-4</v>
      </c>
    </row>
    <row r="2335" spans="2:8" x14ac:dyDescent="0.45">
      <c r="B2335" s="1">
        <v>45468</v>
      </c>
      <c r="C2335" s="99">
        <v>1500.4418949999999</v>
      </c>
      <c r="D2335">
        <f t="shared" si="80"/>
        <v>9.9048622612049737</v>
      </c>
      <c r="E2335">
        <v>7.1595593832716187E-3</v>
      </c>
      <c r="G2335">
        <v>2328</v>
      </c>
      <c r="H2335">
        <f t="shared" ca="1" si="81"/>
        <v>2.4727552818914544E-2</v>
      </c>
    </row>
    <row r="2336" spans="2:8" x14ac:dyDescent="0.45">
      <c r="B2336" s="1">
        <v>40220</v>
      </c>
      <c r="C2336" s="99">
        <v>137.593842</v>
      </c>
      <c r="D2336">
        <f t="shared" si="80"/>
        <v>-0.6955275033552335</v>
      </c>
      <c r="E2336">
        <v>7.1548009627746545E-3</v>
      </c>
      <c r="G2336">
        <v>2329</v>
      </c>
      <c r="H2336">
        <f t="shared" ca="1" si="81"/>
        <v>-4.7053819090116404E-2</v>
      </c>
    </row>
    <row r="2337" spans="2:8" x14ac:dyDescent="0.45">
      <c r="B2337" s="1">
        <v>43556</v>
      </c>
      <c r="C2337" s="99">
        <v>451.90893599999998</v>
      </c>
      <c r="D2337">
        <f t="shared" si="80"/>
        <v>3.7818734876526303</v>
      </c>
      <c r="E2337">
        <v>7.1509849513422541E-3</v>
      </c>
      <c r="G2337">
        <v>2330</v>
      </c>
      <c r="H2337">
        <f t="shared" ca="1" si="81"/>
        <v>-2.8101420789714147E-2</v>
      </c>
    </row>
    <row r="2338" spans="2:8" x14ac:dyDescent="0.45">
      <c r="B2338" s="1">
        <v>39850</v>
      </c>
      <c r="C2338" s="99">
        <v>94.504577999999995</v>
      </c>
      <c r="D2338">
        <f t="shared" si="80"/>
        <v>56.643441653024027</v>
      </c>
      <c r="E2338">
        <v>7.1500351941919948E-3</v>
      </c>
      <c r="G2338">
        <v>2331</v>
      </c>
      <c r="H2338">
        <f t="shared" ca="1" si="81"/>
        <v>2.5247361251411197E-2</v>
      </c>
    </row>
    <row r="2339" spans="2:8" x14ac:dyDescent="0.45">
      <c r="B2339" s="1">
        <v>35261</v>
      </c>
      <c r="C2339" s="99">
        <v>1.6394679999999999</v>
      </c>
      <c r="D2339">
        <f t="shared" si="80"/>
        <v>-0.99166356054717542</v>
      </c>
      <c r="E2339">
        <v>7.140114691509325E-3</v>
      </c>
      <c r="G2339">
        <v>2332</v>
      </c>
      <c r="H2339">
        <f t="shared" ca="1" si="81"/>
        <v>-4.5495045972127175E-2</v>
      </c>
    </row>
    <row r="2340" spans="2:8" x14ac:dyDescent="0.45">
      <c r="B2340" s="1">
        <v>40534</v>
      </c>
      <c r="C2340" s="99">
        <v>196.662857</v>
      </c>
      <c r="D2340">
        <f t="shared" si="80"/>
        <v>-0.36092827131405514</v>
      </c>
      <c r="E2340">
        <v>7.1237478798140685E-3</v>
      </c>
      <c r="G2340">
        <v>2333</v>
      </c>
      <c r="H2340">
        <f t="shared" ca="1" si="81"/>
        <v>5.3283428626982265E-2</v>
      </c>
    </row>
    <row r="2341" spans="2:8" x14ac:dyDescent="0.45">
      <c r="B2341" s="1">
        <v>41142</v>
      </c>
      <c r="C2341" s="99">
        <v>307.732056</v>
      </c>
      <c r="D2341">
        <f t="shared" si="80"/>
        <v>25.557410545067512</v>
      </c>
      <c r="E2341">
        <v>7.1100618243238323E-3</v>
      </c>
      <c r="G2341">
        <v>2334</v>
      </c>
      <c r="H2341">
        <f t="shared" ca="1" si="81"/>
        <v>-1.3034215208606009E-2</v>
      </c>
    </row>
    <row r="2342" spans="2:8" x14ac:dyDescent="0.45">
      <c r="B2342" s="1">
        <v>36740</v>
      </c>
      <c r="C2342" s="99">
        <v>11.587427</v>
      </c>
      <c r="D2342">
        <f t="shared" si="80"/>
        <v>-0.93965077937232255</v>
      </c>
      <c r="E2342">
        <v>7.1057133477916423E-3</v>
      </c>
      <c r="G2342">
        <v>2335</v>
      </c>
      <c r="H2342">
        <f t="shared" ca="1" si="81"/>
        <v>-2.8727624576414163E-2</v>
      </c>
    </row>
    <row r="2343" spans="2:8" x14ac:dyDescent="0.45">
      <c r="B2343" s="1">
        <v>40464</v>
      </c>
      <c r="C2343" s="99">
        <v>192.00624099999999</v>
      </c>
      <c r="D2343">
        <f t="shared" si="80"/>
        <v>3.2901928173423975</v>
      </c>
      <c r="E2343">
        <v>7.1050208601124432E-3</v>
      </c>
      <c r="G2343">
        <v>2336</v>
      </c>
      <c r="H2343">
        <f t="shared" ca="1" si="81"/>
        <v>1.9743008829387005E-3</v>
      </c>
    </row>
    <row r="2344" spans="2:8" x14ac:dyDescent="0.45">
      <c r="B2344" s="1">
        <v>38517</v>
      </c>
      <c r="C2344" s="99">
        <v>44.754688000000002</v>
      </c>
      <c r="D2344">
        <f t="shared" si="80"/>
        <v>-0.88812449551932415</v>
      </c>
      <c r="E2344">
        <v>7.1028304051088398E-3</v>
      </c>
      <c r="G2344">
        <v>2337</v>
      </c>
      <c r="H2344">
        <f t="shared" ca="1" si="81"/>
        <v>3.8847450942770543E-3</v>
      </c>
    </row>
    <row r="2345" spans="2:8" x14ac:dyDescent="0.45">
      <c r="B2345" s="1">
        <v>41372</v>
      </c>
      <c r="C2345" s="99">
        <v>400.0401</v>
      </c>
      <c r="D2345">
        <f t="shared" si="80"/>
        <v>3.2018013207248517</v>
      </c>
      <c r="E2345">
        <v>7.0986616856933971E-3</v>
      </c>
      <c r="G2345">
        <v>2338</v>
      </c>
      <c r="H2345">
        <f t="shared" ca="1" si="81"/>
        <v>2.9389632221377984E-2</v>
      </c>
    </row>
    <row r="2346" spans="2:8" x14ac:dyDescent="0.45">
      <c r="B2346" s="1">
        <v>39811</v>
      </c>
      <c r="C2346" s="99">
        <v>95.206810000000004</v>
      </c>
      <c r="D2346">
        <f t="shared" si="80"/>
        <v>7.3405849765972224</v>
      </c>
      <c r="E2346">
        <v>7.0970830641543525E-3</v>
      </c>
      <c r="G2346">
        <v>2339</v>
      </c>
      <c r="H2346">
        <f t="shared" ca="1" si="81"/>
        <v>7.2110740352533658E-3</v>
      </c>
    </row>
    <row r="2347" spans="2:8" x14ac:dyDescent="0.45">
      <c r="B2347" s="1">
        <v>37606</v>
      </c>
      <c r="C2347" s="99">
        <v>11.414884000000001</v>
      </c>
      <c r="D2347">
        <f t="shared" si="80"/>
        <v>-0.97210150197996781</v>
      </c>
      <c r="E2347">
        <v>7.0954410624379793E-3</v>
      </c>
      <c r="G2347">
        <v>2340</v>
      </c>
      <c r="H2347">
        <f t="shared" ca="1" si="81"/>
        <v>-1.8511642161371845E-2</v>
      </c>
    </row>
    <row r="2348" spans="2:8" x14ac:dyDescent="0.45">
      <c r="B2348" s="1">
        <v>43466</v>
      </c>
      <c r="C2348" s="99">
        <v>409.15765399999998</v>
      </c>
      <c r="D2348">
        <f t="shared" si="80"/>
        <v>-0.24523605609198873</v>
      </c>
      <c r="E2348">
        <v>7.0849035948072903E-3</v>
      </c>
      <c r="G2348">
        <v>2341</v>
      </c>
      <c r="H2348">
        <f t="shared" ca="1" si="81"/>
        <v>4.1370631377710793E-4</v>
      </c>
    </row>
    <row r="2349" spans="2:8" x14ac:dyDescent="0.45">
      <c r="B2349" s="1">
        <v>43122</v>
      </c>
      <c r="C2349" s="99">
        <v>542.10015899999996</v>
      </c>
      <c r="D2349">
        <f t="shared" si="80"/>
        <v>51.169093155919327</v>
      </c>
      <c r="E2349">
        <v>7.0795610286940036E-3</v>
      </c>
      <c r="G2349">
        <v>2342</v>
      </c>
      <c r="H2349">
        <f t="shared" ca="1" si="81"/>
        <v>1.0047645892700923E-2</v>
      </c>
    </row>
    <row r="2350" spans="2:8" x14ac:dyDescent="0.45">
      <c r="B2350" s="1">
        <v>36776</v>
      </c>
      <c r="C2350" s="99">
        <v>10.391213</v>
      </c>
      <c r="D2350">
        <f t="shared" si="80"/>
        <v>4.4661020247992145</v>
      </c>
      <c r="E2350">
        <v>7.0750636907890296E-3</v>
      </c>
      <c r="G2350">
        <v>2343</v>
      </c>
      <c r="H2350">
        <f t="shared" ca="1" si="81"/>
        <v>-2.8845316626078667E-2</v>
      </c>
    </row>
    <row r="2351" spans="2:8" x14ac:dyDescent="0.45">
      <c r="B2351" s="1">
        <v>35997</v>
      </c>
      <c r="C2351" s="99">
        <v>1.9010279999999999</v>
      </c>
      <c r="D2351">
        <f t="shared" si="80"/>
        <v>-0.98520713549339067</v>
      </c>
      <c r="E2351">
        <v>7.0695132604361444E-3</v>
      </c>
      <c r="G2351">
        <v>2344</v>
      </c>
      <c r="H2351">
        <f t="shared" ca="1" si="81"/>
        <v>-2.2591338765887939E-2</v>
      </c>
    </row>
    <row r="2352" spans="2:8" x14ac:dyDescent="0.45">
      <c r="B2352" s="1">
        <v>39667</v>
      </c>
      <c r="C2352" s="99">
        <v>128.50979599999999</v>
      </c>
      <c r="D2352">
        <f t="shared" si="80"/>
        <v>9.5333014653533255</v>
      </c>
      <c r="E2352">
        <v>7.0640195006645978E-3</v>
      </c>
      <c r="G2352">
        <v>2345</v>
      </c>
      <c r="H2352">
        <f t="shared" ca="1" si="81"/>
        <v>4.9052728754974587E-2</v>
      </c>
    </row>
    <row r="2353" spans="2:8" x14ac:dyDescent="0.45">
      <c r="B2353" s="1">
        <v>37301</v>
      </c>
      <c r="C2353" s="99">
        <v>12.200334</v>
      </c>
      <c r="D2353">
        <f t="shared" si="80"/>
        <v>4.5255496715374433E-2</v>
      </c>
      <c r="E2353">
        <v>7.0605392727587368E-3</v>
      </c>
      <c r="G2353">
        <v>2346</v>
      </c>
      <c r="H2353">
        <f t="shared" ca="1" si="81"/>
        <v>1.311930118788239E-2</v>
      </c>
    </row>
    <row r="2354" spans="2:8" x14ac:dyDescent="0.45">
      <c r="B2354" s="1">
        <v>36748</v>
      </c>
      <c r="C2354" s="99">
        <v>11.672107</v>
      </c>
      <c r="D2354">
        <f t="shared" si="80"/>
        <v>-0.98312752821488114</v>
      </c>
      <c r="E2354">
        <v>7.0539722315523523E-3</v>
      </c>
      <c r="G2354">
        <v>2347</v>
      </c>
      <c r="H2354">
        <f t="shared" ca="1" si="81"/>
        <v>1.2881921074950349E-2</v>
      </c>
    </row>
    <row r="2355" spans="2:8" x14ac:dyDescent="0.45">
      <c r="B2355" s="1">
        <v>41836</v>
      </c>
      <c r="C2355" s="99">
        <v>691.78405799999996</v>
      </c>
      <c r="D2355">
        <f t="shared" si="80"/>
        <v>0.50577543158715699</v>
      </c>
      <c r="E2355">
        <v>7.0299003092828549E-3</v>
      </c>
      <c r="G2355">
        <v>2348</v>
      </c>
      <c r="H2355">
        <f t="shared" ca="1" si="81"/>
        <v>1.8745846840360795E-2</v>
      </c>
    </row>
    <row r="2356" spans="2:8" x14ac:dyDescent="0.45">
      <c r="B2356" s="1">
        <v>44018</v>
      </c>
      <c r="C2356" s="99">
        <v>459.42047100000002</v>
      </c>
      <c r="D2356">
        <f t="shared" si="80"/>
        <v>-0.26353025520554896</v>
      </c>
      <c r="E2356">
        <v>7.0252929458167745E-3</v>
      </c>
      <c r="G2356">
        <v>2349</v>
      </c>
      <c r="H2356">
        <f t="shared" ca="1" si="81"/>
        <v>-1.2760588829459693E-2</v>
      </c>
    </row>
    <row r="2357" spans="2:8" x14ac:dyDescent="0.45">
      <c r="B2357" s="1">
        <v>44306</v>
      </c>
      <c r="C2357" s="99">
        <v>623.81445299999996</v>
      </c>
      <c r="D2357">
        <f t="shared" si="80"/>
        <v>4.720224060331689</v>
      </c>
      <c r="E2357">
        <v>7.0241389635801177E-3</v>
      </c>
      <c r="G2357">
        <v>2350</v>
      </c>
      <c r="H2357">
        <f t="shared" ca="1" si="81"/>
        <v>-3.3050676932076732E-3</v>
      </c>
    </row>
    <row r="2358" spans="2:8" x14ac:dyDescent="0.45">
      <c r="B2358" s="1">
        <v>40078</v>
      </c>
      <c r="C2358" s="99">
        <v>109.054199</v>
      </c>
      <c r="D2358">
        <f t="shared" si="80"/>
        <v>-0.71258404428574895</v>
      </c>
      <c r="E2358">
        <v>7.0197795539899133E-3</v>
      </c>
      <c r="G2358">
        <v>2351</v>
      </c>
      <c r="H2358">
        <f t="shared" ca="1" si="81"/>
        <v>-5.209454342584104E-3</v>
      </c>
    </row>
    <row r="2359" spans="2:8" x14ac:dyDescent="0.45">
      <c r="B2359" s="1">
        <v>43626</v>
      </c>
      <c r="C2359" s="99">
        <v>379.42987099999999</v>
      </c>
      <c r="D2359">
        <f t="shared" si="80"/>
        <v>-0.42885139773302772</v>
      </c>
      <c r="E2359">
        <v>7.0129586791254361E-3</v>
      </c>
      <c r="G2359">
        <v>2352</v>
      </c>
      <c r="H2359">
        <f t="shared" ca="1" si="81"/>
        <v>-5.3230959402070128E-3</v>
      </c>
    </row>
    <row r="2360" spans="2:8" x14ac:dyDescent="0.45">
      <c r="B2360" s="1">
        <v>42810</v>
      </c>
      <c r="C2360" s="99">
        <v>664.32775900000001</v>
      </c>
      <c r="D2360">
        <f t="shared" si="80"/>
        <v>-0.26264427649355249</v>
      </c>
      <c r="E2360">
        <v>7.0128763037025088E-3</v>
      </c>
      <c r="G2360">
        <v>2353</v>
      </c>
      <c r="H2360">
        <f t="shared" ca="1" si="81"/>
        <v>-2.1973853665225421E-2</v>
      </c>
    </row>
    <row r="2361" spans="2:8" x14ac:dyDescent="0.45">
      <c r="B2361" s="1">
        <v>44704</v>
      </c>
      <c r="C2361" s="99">
        <v>900.959656</v>
      </c>
      <c r="D2361">
        <f t="shared" si="80"/>
        <v>0.40696961441696899</v>
      </c>
      <c r="E2361">
        <v>6.9896279246342008E-3</v>
      </c>
      <c r="G2361">
        <v>2354</v>
      </c>
      <c r="H2361">
        <f t="shared" ca="1" si="81"/>
        <v>-7.3306405800376701E-4</v>
      </c>
    </row>
    <row r="2362" spans="2:8" x14ac:dyDescent="0.45">
      <c r="B2362" s="1">
        <v>42803</v>
      </c>
      <c r="C2362" s="99">
        <v>640.354736</v>
      </c>
      <c r="D2362">
        <f t="shared" si="80"/>
        <v>30.034607002084471</v>
      </c>
      <c r="E2362">
        <v>6.9812019284334337E-3</v>
      </c>
      <c r="G2362">
        <v>2355</v>
      </c>
      <c r="H2362">
        <f t="shared" ca="1" si="81"/>
        <v>-1.6061378919933963E-3</v>
      </c>
    </row>
    <row r="2363" spans="2:8" x14ac:dyDescent="0.45">
      <c r="B2363" s="1">
        <v>37873</v>
      </c>
      <c r="C2363" s="99">
        <v>20.633569999999999</v>
      </c>
      <c r="D2363">
        <f t="shared" si="80"/>
        <v>-0.15325810165735321</v>
      </c>
      <c r="E2363">
        <v>6.9775914267009576E-3</v>
      </c>
      <c r="G2363">
        <v>2356</v>
      </c>
      <c r="H2363">
        <f t="shared" ca="1" si="81"/>
        <v>-9.4029993275148264E-3</v>
      </c>
    </row>
    <row r="2364" spans="2:8" x14ac:dyDescent="0.45">
      <c r="B2364" s="1">
        <v>37985</v>
      </c>
      <c r="C2364" s="99">
        <v>24.368193000000002</v>
      </c>
      <c r="D2364">
        <f t="shared" si="80"/>
        <v>-0.87885879084064578</v>
      </c>
      <c r="E2364">
        <v>6.9738835573351921E-3</v>
      </c>
      <c r="G2364">
        <v>2357</v>
      </c>
      <c r="H2364">
        <f t="shared" ca="1" si="81"/>
        <v>-1.4194977557756318E-2</v>
      </c>
    </row>
    <row r="2365" spans="2:8" x14ac:dyDescent="0.45">
      <c r="B2365" s="1">
        <v>40669</v>
      </c>
      <c r="C2365" s="99">
        <v>201.15527299999999</v>
      </c>
      <c r="D2365">
        <f t="shared" si="80"/>
        <v>1.020296106882483</v>
      </c>
      <c r="E2365">
        <v>6.9634691990214659E-3</v>
      </c>
      <c r="G2365">
        <v>2358</v>
      </c>
      <c r="H2365">
        <f t="shared" ca="1" si="81"/>
        <v>4.3400401716074538E-3</v>
      </c>
    </row>
    <row r="2366" spans="2:8" x14ac:dyDescent="0.45">
      <c r="B2366" s="1">
        <v>39426</v>
      </c>
      <c r="C2366" s="99">
        <v>99.567222999999998</v>
      </c>
      <c r="D2366">
        <f t="shared" si="80"/>
        <v>-0.82575636007067676</v>
      </c>
      <c r="E2366">
        <v>6.960824743435623E-3</v>
      </c>
      <c r="G2366">
        <v>2359</v>
      </c>
      <c r="H2366">
        <f t="shared" ca="1" si="81"/>
        <v>-1.3052318701305439E-2</v>
      </c>
    </row>
    <row r="2367" spans="2:8" x14ac:dyDescent="0.45">
      <c r="B2367" s="1">
        <v>41683</v>
      </c>
      <c r="C2367" s="99">
        <v>571.42529300000001</v>
      </c>
      <c r="D2367">
        <f t="shared" si="80"/>
        <v>-0.3442090228568192</v>
      </c>
      <c r="E2367">
        <v>6.9551529040241533E-3</v>
      </c>
      <c r="G2367">
        <v>2360</v>
      </c>
      <c r="H2367">
        <f t="shared" ca="1" si="81"/>
        <v>2.0641264880890998E-2</v>
      </c>
    </row>
    <row r="2368" spans="2:8" x14ac:dyDescent="0.45">
      <c r="B2368" s="1">
        <v>44698</v>
      </c>
      <c r="C2368" s="99">
        <v>871.35278300000004</v>
      </c>
      <c r="D2368">
        <f t="shared" si="80"/>
        <v>0.50433923267397729</v>
      </c>
      <c r="E2368">
        <v>6.9445962547745044E-3</v>
      </c>
      <c r="G2368">
        <v>2361</v>
      </c>
      <c r="H2368">
        <f t="shared" ca="1" si="81"/>
        <v>-3.0434513606257811E-2</v>
      </c>
    </row>
    <row r="2369" spans="2:8" x14ac:dyDescent="0.45">
      <c r="B2369" s="1">
        <v>41703</v>
      </c>
      <c r="C2369" s="99">
        <v>579.22625700000003</v>
      </c>
      <c r="D2369">
        <f t="shared" si="80"/>
        <v>5.414143619697505</v>
      </c>
      <c r="E2369">
        <v>6.9420325351969847E-3</v>
      </c>
      <c r="G2369">
        <v>2362</v>
      </c>
      <c r="H2369">
        <f t="shared" ca="1" si="81"/>
        <v>-2.4308491145256027E-2</v>
      </c>
    </row>
    <row r="2370" spans="2:8" x14ac:dyDescent="0.45">
      <c r="B2370" s="1">
        <v>39219</v>
      </c>
      <c r="C2370" s="99">
        <v>90.304535000000001</v>
      </c>
      <c r="D2370">
        <f t="shared" si="80"/>
        <v>-0.90880505073868012</v>
      </c>
      <c r="E2370">
        <v>6.9318255195427447E-3</v>
      </c>
      <c r="G2370">
        <v>2363</v>
      </c>
      <c r="H2370">
        <f t="shared" ca="1" si="81"/>
        <v>-1.3902242812617467E-2</v>
      </c>
    </row>
    <row r="2371" spans="2:8" x14ac:dyDescent="0.45">
      <c r="B2371" s="1">
        <v>44887</v>
      </c>
      <c r="C2371" s="99">
        <v>990.23614499999996</v>
      </c>
      <c r="D2371">
        <f t="shared" si="80"/>
        <v>85.240143208105067</v>
      </c>
      <c r="E2371">
        <v>6.928204290518547E-3</v>
      </c>
      <c r="G2371">
        <v>2364</v>
      </c>
      <c r="H2371">
        <f t="shared" ca="1" si="81"/>
        <v>-3.8242101328392675E-2</v>
      </c>
    </row>
    <row r="2372" spans="2:8" x14ac:dyDescent="0.45">
      <c r="B2372" s="1">
        <v>36950</v>
      </c>
      <c r="C2372" s="99">
        <v>11.482310999999999</v>
      </c>
      <c r="D2372">
        <f t="shared" si="80"/>
        <v>-0.95815752752566674</v>
      </c>
      <c r="E2372">
        <v>6.9138610364969377E-3</v>
      </c>
      <c r="G2372">
        <v>2365</v>
      </c>
      <c r="H2372">
        <f t="shared" ca="1" si="81"/>
        <v>-7.7795870667800894E-3</v>
      </c>
    </row>
    <row r="2373" spans="2:8" x14ac:dyDescent="0.45">
      <c r="B2373" s="1">
        <v>41025</v>
      </c>
      <c r="C2373" s="99">
        <v>274.41760299999999</v>
      </c>
      <c r="D2373">
        <f t="shared" si="80"/>
        <v>2.6457290625719354</v>
      </c>
      <c r="E2373">
        <v>6.9108917429645533E-3</v>
      </c>
      <c r="G2373">
        <v>2366</v>
      </c>
      <c r="H2373">
        <f t="shared" ca="1" si="81"/>
        <v>-5.6539759911243635E-3</v>
      </c>
    </row>
    <row r="2374" spans="2:8" x14ac:dyDescent="0.45">
      <c r="B2374" s="1">
        <v>39016</v>
      </c>
      <c r="C2374" s="99">
        <v>75.270981000000006</v>
      </c>
      <c r="D2374">
        <f t="shared" si="80"/>
        <v>-0.84550240359474094</v>
      </c>
      <c r="E2374">
        <v>6.9066447842454082E-3</v>
      </c>
      <c r="G2374">
        <v>2367</v>
      </c>
      <c r="H2374">
        <f t="shared" ca="1" si="81"/>
        <v>-1.9019215024203916E-2</v>
      </c>
    </row>
    <row r="2375" spans="2:8" x14ac:dyDescent="0.45">
      <c r="B2375" s="1">
        <v>43214</v>
      </c>
      <c r="C2375" s="99">
        <v>487.198395</v>
      </c>
      <c r="D2375">
        <f t="shared" si="80"/>
        <v>9.713550191960536</v>
      </c>
      <c r="E2375">
        <v>6.903156095018792E-3</v>
      </c>
      <c r="G2375">
        <v>2368</v>
      </c>
      <c r="H2375">
        <f t="shared" ca="1" si="81"/>
        <v>3.7618011516627227E-2</v>
      </c>
    </row>
    <row r="2376" spans="2:8" x14ac:dyDescent="0.45">
      <c r="B2376" s="1">
        <v>38525</v>
      </c>
      <c r="C2376" s="99">
        <v>45.474972000000001</v>
      </c>
      <c r="D2376">
        <f t="shared" ref="D2376:D2439" si="82">C2376/C2377-1</f>
        <v>-0.9246435896445464</v>
      </c>
      <c r="E2376">
        <v>6.8993070845722038E-3</v>
      </c>
      <c r="G2376">
        <v>2369</v>
      </c>
      <c r="H2376">
        <f t="shared" ca="1" si="81"/>
        <v>7.5043920360478751E-3</v>
      </c>
    </row>
    <row r="2377" spans="2:8" x14ac:dyDescent="0.45">
      <c r="B2377" s="1">
        <v>41807</v>
      </c>
      <c r="C2377" s="99">
        <v>603.46520999999996</v>
      </c>
      <c r="D2377">
        <f t="shared" si="82"/>
        <v>-0.25220450985462306</v>
      </c>
      <c r="E2377">
        <v>6.8953851851414338E-3</v>
      </c>
      <c r="G2377">
        <v>2370</v>
      </c>
      <c r="H2377">
        <f t="shared" ref="H2377:H2440" ca="1" si="83">_xlfn.NORM.INV(RAND(),N$10,N$11)</f>
        <v>-3.7075135903001078E-3</v>
      </c>
    </row>
    <row r="2378" spans="2:8" x14ac:dyDescent="0.45">
      <c r="B2378" s="1">
        <v>44572</v>
      </c>
      <c r="C2378" s="99">
        <v>806.99230999999997</v>
      </c>
      <c r="D2378">
        <f t="shared" si="82"/>
        <v>0.48670543095500451</v>
      </c>
      <c r="E2378">
        <v>6.8947104785226365E-3</v>
      </c>
      <c r="G2378">
        <v>2371</v>
      </c>
      <c r="H2378">
        <f t="shared" ca="1" si="83"/>
        <v>4.3797468000277721E-2</v>
      </c>
    </row>
    <row r="2379" spans="2:8" x14ac:dyDescent="0.45">
      <c r="B2379" s="1">
        <v>43278</v>
      </c>
      <c r="C2379" s="99">
        <v>542.80578600000001</v>
      </c>
      <c r="D2379">
        <f t="shared" si="82"/>
        <v>-0.50721572786491098</v>
      </c>
      <c r="E2379">
        <v>6.8942471728963284E-3</v>
      </c>
      <c r="G2379">
        <v>2372</v>
      </c>
      <c r="H2379">
        <f t="shared" ca="1" si="83"/>
        <v>1.4867034256462205E-2</v>
      </c>
    </row>
    <row r="2380" spans="2:8" x14ac:dyDescent="0.45">
      <c r="B2380" s="1">
        <v>45226</v>
      </c>
      <c r="C2380" s="99">
        <v>1101.5079350000001</v>
      </c>
      <c r="D2380">
        <f t="shared" si="82"/>
        <v>0.11322657391207724</v>
      </c>
      <c r="E2380">
        <v>6.8859727190768716E-3</v>
      </c>
      <c r="G2380">
        <v>2373</v>
      </c>
      <c r="H2380">
        <f t="shared" ca="1" si="83"/>
        <v>-2.5387413046233702E-2</v>
      </c>
    </row>
    <row r="2381" spans="2:8" x14ac:dyDescent="0.45">
      <c r="B2381" s="1">
        <v>45104</v>
      </c>
      <c r="C2381" s="99">
        <v>989.47326699999996</v>
      </c>
      <c r="D2381">
        <f t="shared" si="82"/>
        <v>93.152578399244931</v>
      </c>
      <c r="E2381">
        <v>6.8848023061836017E-3</v>
      </c>
      <c r="G2381">
        <v>2374</v>
      </c>
      <c r="H2381">
        <f t="shared" ca="1" si="83"/>
        <v>5.6582639146941262E-3</v>
      </c>
    </row>
    <row r="2382" spans="2:8" x14ac:dyDescent="0.45">
      <c r="B2382" s="1">
        <v>37127</v>
      </c>
      <c r="C2382" s="99">
        <v>10.509252999999999</v>
      </c>
      <c r="D2382">
        <f t="shared" si="82"/>
        <v>-0.98652681905627704</v>
      </c>
      <c r="E2382">
        <v>6.8758894622709121E-3</v>
      </c>
      <c r="G2382">
        <v>2375</v>
      </c>
      <c r="H2382">
        <f t="shared" ca="1" si="83"/>
        <v>-2.0884694889561139E-2</v>
      </c>
    </row>
    <row r="2383" spans="2:8" x14ac:dyDescent="0.45">
      <c r="B2383" s="1">
        <v>42583</v>
      </c>
      <c r="C2383" s="99">
        <v>780.01275599999997</v>
      </c>
      <c r="D2383">
        <f t="shared" si="82"/>
        <v>2.6092775802505574E-2</v>
      </c>
      <c r="E2383">
        <v>6.8680405184800009E-3</v>
      </c>
      <c r="G2383">
        <v>2376</v>
      </c>
      <c r="H2383">
        <f t="shared" ca="1" si="83"/>
        <v>2.2553495095133588E-3</v>
      </c>
    </row>
    <row r="2384" spans="2:8" x14ac:dyDescent="0.45">
      <c r="B2384" s="1">
        <v>42486</v>
      </c>
      <c r="C2384" s="99">
        <v>760.17761199999995</v>
      </c>
      <c r="D2384">
        <f t="shared" si="82"/>
        <v>-0.11744220820020046</v>
      </c>
      <c r="E2384">
        <v>6.8619157101239558E-3</v>
      </c>
      <c r="G2384">
        <v>2377</v>
      </c>
      <c r="H2384">
        <f t="shared" ca="1" si="83"/>
        <v>2.1038290828550084E-2</v>
      </c>
    </row>
    <row r="2385" spans="2:8" x14ac:dyDescent="0.45">
      <c r="B2385" s="1">
        <v>42046</v>
      </c>
      <c r="C2385" s="99">
        <v>861.334656</v>
      </c>
      <c r="D2385">
        <f t="shared" si="82"/>
        <v>1.0193570313160274</v>
      </c>
      <c r="E2385">
        <v>6.8513459793144715E-3</v>
      </c>
      <c r="G2385">
        <v>2378</v>
      </c>
      <c r="H2385">
        <f t="shared" ca="1" si="83"/>
        <v>6.7128878528235087E-3</v>
      </c>
    </row>
    <row r="2386" spans="2:8" x14ac:dyDescent="0.45">
      <c r="B2386" s="1">
        <v>43845</v>
      </c>
      <c r="C2386" s="99">
        <v>426.539063</v>
      </c>
      <c r="D2386">
        <f t="shared" si="82"/>
        <v>-0.44088646281499266</v>
      </c>
      <c r="E2386">
        <v>6.8386907719211187E-3</v>
      </c>
      <c r="G2386">
        <v>2379</v>
      </c>
      <c r="H2386">
        <f t="shared" ca="1" si="83"/>
        <v>-8.6283387242963878E-3</v>
      </c>
    </row>
    <row r="2387" spans="2:8" x14ac:dyDescent="0.45">
      <c r="B2387" s="1">
        <v>42471</v>
      </c>
      <c r="C2387" s="99">
        <v>762.88452099999995</v>
      </c>
      <c r="D2387">
        <f t="shared" si="82"/>
        <v>60.227207952170374</v>
      </c>
      <c r="E2387">
        <v>6.8371582353798921E-3</v>
      </c>
      <c r="G2387">
        <v>2380</v>
      </c>
      <c r="H2387">
        <f t="shared" ca="1" si="83"/>
        <v>-5.0059067186122904E-3</v>
      </c>
    </row>
    <row r="2388" spans="2:8" x14ac:dyDescent="0.45">
      <c r="B2388" s="1">
        <v>37278</v>
      </c>
      <c r="C2388" s="99">
        <v>12.459894</v>
      </c>
      <c r="D2388">
        <f t="shared" si="82"/>
        <v>-0.75130029038832313</v>
      </c>
      <c r="E2388">
        <v>6.8324587445678375E-3</v>
      </c>
      <c r="G2388">
        <v>2381</v>
      </c>
      <c r="H2388">
        <f t="shared" ca="1" si="83"/>
        <v>-1.0296495612416346E-2</v>
      </c>
    </row>
    <row r="2389" spans="2:8" x14ac:dyDescent="0.45">
      <c r="B2389" s="1">
        <v>38576</v>
      </c>
      <c r="C2389" s="99">
        <v>50.100155000000001</v>
      </c>
      <c r="D2389">
        <f t="shared" si="82"/>
        <v>-0.95922267939977568</v>
      </c>
      <c r="E2389">
        <v>6.8309348792205959E-3</v>
      </c>
      <c r="G2389">
        <v>2382</v>
      </c>
      <c r="H2389">
        <f t="shared" ca="1" si="83"/>
        <v>-3.636435235467974E-2</v>
      </c>
    </row>
    <row r="2390" spans="2:8" x14ac:dyDescent="0.45">
      <c r="B2390" s="1">
        <v>45265</v>
      </c>
      <c r="C2390" s="99">
        <v>1228.6279300000001</v>
      </c>
      <c r="D2390">
        <f t="shared" si="82"/>
        <v>2.0919698614232809</v>
      </c>
      <c r="E2390">
        <v>6.8229428606634279E-3</v>
      </c>
      <c r="G2390">
        <v>2383</v>
      </c>
      <c r="H2390">
        <f t="shared" ca="1" si="83"/>
        <v>-1.955999842271829E-4</v>
      </c>
    </row>
    <row r="2391" spans="2:8" x14ac:dyDescent="0.45">
      <c r="B2391" s="1">
        <v>43684</v>
      </c>
      <c r="C2391" s="99">
        <v>397.36090100000001</v>
      </c>
      <c r="D2391">
        <f t="shared" si="82"/>
        <v>-0.42969506833516669</v>
      </c>
      <c r="E2391">
        <v>6.8149557613819134E-3</v>
      </c>
      <c r="G2391">
        <v>2384</v>
      </c>
      <c r="H2391">
        <f t="shared" ca="1" si="83"/>
        <v>3.1861956003965998E-2</v>
      </c>
    </row>
    <row r="2392" spans="2:8" x14ac:dyDescent="0.45">
      <c r="B2392" s="1">
        <v>42534</v>
      </c>
      <c r="C2392" s="99">
        <v>696.75164800000005</v>
      </c>
      <c r="D2392">
        <f t="shared" si="82"/>
        <v>0.2509765660154879</v>
      </c>
      <c r="E2392">
        <v>6.8113084038841087E-3</v>
      </c>
      <c r="G2392">
        <v>2385</v>
      </c>
      <c r="H2392">
        <f t="shared" ca="1" si="83"/>
        <v>4.2164018940294382E-2</v>
      </c>
    </row>
    <row r="2393" spans="2:8" x14ac:dyDescent="0.45">
      <c r="B2393" s="1">
        <v>43130</v>
      </c>
      <c r="C2393" s="99">
        <v>556.96618699999999</v>
      </c>
      <c r="D2393">
        <f t="shared" si="82"/>
        <v>48.666154250860515</v>
      </c>
      <c r="E2393">
        <v>6.8030922726987075E-3</v>
      </c>
      <c r="G2393">
        <v>2386</v>
      </c>
      <c r="H2393">
        <f t="shared" ca="1" si="83"/>
        <v>-2.1553387836983754E-4</v>
      </c>
    </row>
    <row r="2394" spans="2:8" x14ac:dyDescent="0.45">
      <c r="B2394" s="1">
        <v>37420</v>
      </c>
      <c r="C2394" s="99">
        <v>11.2142</v>
      </c>
      <c r="D2394">
        <f t="shared" si="82"/>
        <v>-0.98440335638012733</v>
      </c>
      <c r="E2394">
        <v>6.7967895839420311E-3</v>
      </c>
      <c r="G2394">
        <v>2387</v>
      </c>
      <c r="H2394">
        <f t="shared" ca="1" si="83"/>
        <v>1.0498985643491344E-2</v>
      </c>
    </row>
    <row r="2395" spans="2:8" x14ac:dyDescent="0.45">
      <c r="B2395" s="1">
        <v>42550</v>
      </c>
      <c r="C2395" s="99">
        <v>719.01367200000004</v>
      </c>
      <c r="D2395">
        <f t="shared" si="82"/>
        <v>27.077916572294381</v>
      </c>
      <c r="E2395">
        <v>6.7964610144626292E-3</v>
      </c>
      <c r="G2395">
        <v>2388</v>
      </c>
      <c r="H2395">
        <f t="shared" ca="1" si="83"/>
        <v>1.6813866968244176E-2</v>
      </c>
    </row>
    <row r="2396" spans="2:8" x14ac:dyDescent="0.45">
      <c r="B2396" s="1">
        <v>38022</v>
      </c>
      <c r="C2396" s="99">
        <v>25.607800000000001</v>
      </c>
      <c r="D2396">
        <f t="shared" si="82"/>
        <v>-0.9445263431751254</v>
      </c>
      <c r="E2396">
        <v>6.7931151766087439E-3</v>
      </c>
      <c r="G2396">
        <v>2389</v>
      </c>
      <c r="H2396">
        <f t="shared" ca="1" si="83"/>
        <v>-1.8803713520464203E-4</v>
      </c>
    </row>
    <row r="2397" spans="2:8" x14ac:dyDescent="0.45">
      <c r="B2397" s="1">
        <v>44020</v>
      </c>
      <c r="C2397" s="99">
        <v>461.62091099999998</v>
      </c>
      <c r="D2397">
        <f t="shared" si="82"/>
        <v>0.17652658240881869</v>
      </c>
      <c r="E2397">
        <v>6.7813883674201492E-3</v>
      </c>
      <c r="G2397">
        <v>2390</v>
      </c>
      <c r="H2397">
        <f t="shared" ca="1" si="83"/>
        <v>-1.1492155045150623E-2</v>
      </c>
    </row>
    <row r="2398" spans="2:8" x14ac:dyDescent="0.45">
      <c r="B2398" s="1">
        <v>43609</v>
      </c>
      <c r="C2398" s="99">
        <v>392.35910000000001</v>
      </c>
      <c r="D2398">
        <f t="shared" si="82"/>
        <v>-0.56391860290207518</v>
      </c>
      <c r="E2398">
        <v>6.7804545704750474E-3</v>
      </c>
      <c r="G2398">
        <v>2391</v>
      </c>
      <c r="H2398">
        <f t="shared" ca="1" si="83"/>
        <v>-1.2312857627132506E-2</v>
      </c>
    </row>
    <row r="2399" spans="2:8" x14ac:dyDescent="0.45">
      <c r="B2399" s="1">
        <v>44790</v>
      </c>
      <c r="C2399" s="99">
        <v>899.73821999999996</v>
      </c>
      <c r="D2399">
        <f t="shared" si="82"/>
        <v>2.689422509971795E-2</v>
      </c>
      <c r="E2399">
        <v>6.7788980775438379E-3</v>
      </c>
      <c r="G2399">
        <v>2392</v>
      </c>
      <c r="H2399">
        <f t="shared" ca="1" si="83"/>
        <v>2.6760611256985024E-2</v>
      </c>
    </row>
    <row r="2400" spans="2:8" x14ac:dyDescent="0.45">
      <c r="B2400" s="1">
        <v>44811</v>
      </c>
      <c r="C2400" s="99">
        <v>876.17419400000006</v>
      </c>
      <c r="D2400">
        <f t="shared" si="82"/>
        <v>6.8307211868698552</v>
      </c>
      <c r="E2400">
        <v>6.7586715921006402E-3</v>
      </c>
      <c r="G2400">
        <v>2393</v>
      </c>
      <c r="H2400">
        <f t="shared" ca="1" si="83"/>
        <v>2.632178750718463E-2</v>
      </c>
    </row>
    <row r="2401" spans="2:8" x14ac:dyDescent="0.45">
      <c r="B2401" s="1">
        <v>39526</v>
      </c>
      <c r="C2401" s="99">
        <v>111.889336</v>
      </c>
      <c r="D2401">
        <f t="shared" si="82"/>
        <v>-0.82368713222795065</v>
      </c>
      <c r="E2401">
        <v>6.7520178618969418E-3</v>
      </c>
      <c r="G2401">
        <v>2394</v>
      </c>
      <c r="H2401">
        <f t="shared" ca="1" si="83"/>
        <v>1.970521229919852E-2</v>
      </c>
    </row>
    <row r="2402" spans="2:8" x14ac:dyDescent="0.45">
      <c r="B2402" s="1">
        <v>42794</v>
      </c>
      <c r="C2402" s="99">
        <v>634.60675000000003</v>
      </c>
      <c r="D2402">
        <f t="shared" si="82"/>
        <v>0.13040975180903058</v>
      </c>
      <c r="E2402">
        <v>6.7460149439433348E-3</v>
      </c>
      <c r="G2402">
        <v>2395</v>
      </c>
      <c r="H2402">
        <f t="shared" ca="1" si="83"/>
        <v>5.9402286054674718E-3</v>
      </c>
    </row>
    <row r="2403" spans="2:8" x14ac:dyDescent="0.45">
      <c r="B2403" s="1">
        <v>41554</v>
      </c>
      <c r="C2403" s="99">
        <v>561.39532499999996</v>
      </c>
      <c r="D2403">
        <f t="shared" si="82"/>
        <v>3.9510043593718285</v>
      </c>
      <c r="E2403">
        <v>6.7448702097525626E-3</v>
      </c>
      <c r="G2403">
        <v>2396</v>
      </c>
      <c r="H2403">
        <f t="shared" ca="1" si="83"/>
        <v>3.5146473254091815E-2</v>
      </c>
    </row>
    <row r="2404" spans="2:8" x14ac:dyDescent="0.45">
      <c r="B2404" s="1">
        <v>39547</v>
      </c>
      <c r="C2404" s="99">
        <v>113.39019</v>
      </c>
      <c r="D2404">
        <f t="shared" si="82"/>
        <v>-0.92747400932117263</v>
      </c>
      <c r="E2404">
        <v>6.7415613419417042E-3</v>
      </c>
      <c r="G2404">
        <v>2397</v>
      </c>
      <c r="H2404">
        <f t="shared" ca="1" si="83"/>
        <v>1.9273202271636744E-2</v>
      </c>
    </row>
    <row r="2405" spans="2:8" x14ac:dyDescent="0.45">
      <c r="B2405" s="1">
        <v>45478</v>
      </c>
      <c r="C2405" s="99">
        <v>1563.442139</v>
      </c>
      <c r="D2405">
        <f t="shared" si="82"/>
        <v>1.7637885257851718</v>
      </c>
      <c r="E2405">
        <v>6.7398346367304462E-3</v>
      </c>
      <c r="G2405">
        <v>2398</v>
      </c>
      <c r="H2405">
        <f t="shared" ca="1" si="83"/>
        <v>-1.461918716788262E-3</v>
      </c>
    </row>
    <row r="2406" spans="2:8" x14ac:dyDescent="0.45">
      <c r="B2406" s="1">
        <v>44228</v>
      </c>
      <c r="C2406" s="99">
        <v>565.68804899999998</v>
      </c>
      <c r="D2406">
        <f t="shared" si="82"/>
        <v>0.29155807229535902</v>
      </c>
      <c r="E2406">
        <v>6.7381767230507705E-3</v>
      </c>
      <c r="G2406">
        <v>2399</v>
      </c>
      <c r="H2406">
        <f t="shared" ca="1" si="83"/>
        <v>3.6348415135462671E-2</v>
      </c>
    </row>
    <row r="2407" spans="2:8" x14ac:dyDescent="0.45">
      <c r="B2407" s="1">
        <v>43581</v>
      </c>
      <c r="C2407" s="99">
        <v>437.98886099999999</v>
      </c>
      <c r="D2407">
        <f t="shared" si="82"/>
        <v>1.6826206192640529</v>
      </c>
      <c r="E2407">
        <v>6.7246064130741523E-3</v>
      </c>
      <c r="G2407">
        <v>2400</v>
      </c>
      <c r="H2407">
        <f t="shared" ca="1" si="83"/>
        <v>-2.2705572066784835E-2</v>
      </c>
    </row>
    <row r="2408" spans="2:8" x14ac:dyDescent="0.45">
      <c r="B2408" s="1">
        <v>40269</v>
      </c>
      <c r="C2408" s="99">
        <v>163.26902799999999</v>
      </c>
      <c r="D2408">
        <f t="shared" si="82"/>
        <v>-0.85532438463379901</v>
      </c>
      <c r="E2408">
        <v>6.7240713887846137E-3</v>
      </c>
      <c r="G2408">
        <v>2401</v>
      </c>
      <c r="H2408">
        <f t="shared" ca="1" si="83"/>
        <v>-3.3173249501844443E-2</v>
      </c>
    </row>
    <row r="2409" spans="2:8" x14ac:dyDescent="0.45">
      <c r="B2409" s="1">
        <v>45135</v>
      </c>
      <c r="C2409" s="99">
        <v>1128.5179439999999</v>
      </c>
      <c r="D2409">
        <f t="shared" si="82"/>
        <v>2.4650086742510675</v>
      </c>
      <c r="E2409">
        <v>6.720165515615939E-3</v>
      </c>
      <c r="G2409">
        <v>2402</v>
      </c>
      <c r="H2409">
        <f t="shared" ca="1" si="83"/>
        <v>1.0619291469172788E-3</v>
      </c>
    </row>
    <row r="2410" spans="2:8" x14ac:dyDescent="0.45">
      <c r="B2410" s="1">
        <v>41253</v>
      </c>
      <c r="C2410" s="99">
        <v>325.68978900000002</v>
      </c>
      <c r="D2410">
        <f t="shared" si="82"/>
        <v>-0.30191589370325644</v>
      </c>
      <c r="E2410">
        <v>6.7153014114336163E-3</v>
      </c>
      <c r="G2410">
        <v>2403</v>
      </c>
      <c r="H2410">
        <f t="shared" ca="1" si="83"/>
        <v>4.7172579127378905E-2</v>
      </c>
    </row>
    <row r="2411" spans="2:8" x14ac:dyDescent="0.45">
      <c r="B2411" s="1">
        <v>44007</v>
      </c>
      <c r="C2411" s="99">
        <v>466.54806500000001</v>
      </c>
      <c r="D2411">
        <f t="shared" si="82"/>
        <v>2.3006675313831257</v>
      </c>
      <c r="E2411">
        <v>6.7092883246586688E-3</v>
      </c>
      <c r="G2411">
        <v>2404</v>
      </c>
      <c r="H2411">
        <f t="shared" ca="1" si="83"/>
        <v>-1.0847597975814853E-2</v>
      </c>
    </row>
    <row r="2412" spans="2:8" x14ac:dyDescent="0.45">
      <c r="B2412" s="1">
        <v>40240</v>
      </c>
      <c r="C2412" s="99">
        <v>141.34960899999999</v>
      </c>
      <c r="D2412">
        <f t="shared" si="82"/>
        <v>-0.80428835081345507</v>
      </c>
      <c r="E2412">
        <v>6.7032448631623165E-3</v>
      </c>
      <c r="G2412">
        <v>2405</v>
      </c>
      <c r="H2412">
        <f t="shared" ca="1" si="83"/>
        <v>-2.0450437583248032E-2</v>
      </c>
    </row>
    <row r="2413" spans="2:8" x14ac:dyDescent="0.45">
      <c r="B2413" s="1">
        <v>42353</v>
      </c>
      <c r="C2413" s="99">
        <v>722.23400900000001</v>
      </c>
      <c r="D2413">
        <f t="shared" si="82"/>
        <v>33.158493860131955</v>
      </c>
      <c r="E2413">
        <v>6.7005142043186083E-3</v>
      </c>
      <c r="G2413">
        <v>2406</v>
      </c>
      <c r="H2413">
        <f t="shared" ca="1" si="83"/>
        <v>-3.2792338445347166E-2</v>
      </c>
    </row>
    <row r="2414" spans="2:8" x14ac:dyDescent="0.45">
      <c r="B2414" s="1">
        <v>37903</v>
      </c>
      <c r="C2414" s="99">
        <v>21.143613999999999</v>
      </c>
      <c r="D2414">
        <f t="shared" si="82"/>
        <v>-0.97601719452449764</v>
      </c>
      <c r="E2414">
        <v>6.6962904107095156E-3</v>
      </c>
      <c r="G2414">
        <v>2407</v>
      </c>
      <c r="H2414">
        <f t="shared" ca="1" si="83"/>
        <v>-1.2233885623833504E-2</v>
      </c>
    </row>
    <row r="2415" spans="2:8" x14ac:dyDescent="0.45">
      <c r="B2415" s="1">
        <v>42202</v>
      </c>
      <c r="C2415" s="99">
        <v>881.61554000000001</v>
      </c>
      <c r="D2415">
        <f t="shared" si="82"/>
        <v>2.3562208127476887</v>
      </c>
      <c r="E2415">
        <v>6.6924007467348279E-3</v>
      </c>
      <c r="G2415">
        <v>2408</v>
      </c>
      <c r="H2415">
        <f t="shared" ca="1" si="83"/>
        <v>-3.0428900507120472E-2</v>
      </c>
    </row>
    <row r="2416" spans="2:8" x14ac:dyDescent="0.45">
      <c r="B2416" s="1">
        <v>40997</v>
      </c>
      <c r="C2416" s="99">
        <v>262.68103000000002</v>
      </c>
      <c r="D2416">
        <f t="shared" si="82"/>
        <v>-0.56354205732155083</v>
      </c>
      <c r="E2416">
        <v>6.6894458322799277E-3</v>
      </c>
      <c r="G2416">
        <v>2409</v>
      </c>
      <c r="H2416">
        <f t="shared" ca="1" si="83"/>
        <v>-4.1002795620266382E-2</v>
      </c>
    </row>
    <row r="2417" spans="2:8" x14ac:dyDescent="0.45">
      <c r="B2417" s="1">
        <v>43335</v>
      </c>
      <c r="C2417" s="99">
        <v>601.84729000000004</v>
      </c>
      <c r="D2417">
        <f t="shared" si="82"/>
        <v>53.866097312301221</v>
      </c>
      <c r="E2417">
        <v>6.6888212355793453E-3</v>
      </c>
      <c r="G2417">
        <v>2410</v>
      </c>
      <c r="H2417">
        <f t="shared" ca="1" si="83"/>
        <v>3.3966313921010328E-2</v>
      </c>
    </row>
    <row r="2418" spans="2:8" x14ac:dyDescent="0.45">
      <c r="B2418" s="1">
        <v>37434</v>
      </c>
      <c r="C2418" s="99">
        <v>10.969384</v>
      </c>
      <c r="D2418">
        <f t="shared" si="82"/>
        <v>-0.82681518769267304</v>
      </c>
      <c r="E2418">
        <v>6.6765584081391882E-3</v>
      </c>
      <c r="G2418">
        <v>2411</v>
      </c>
      <c r="H2418">
        <f t="shared" ca="1" si="83"/>
        <v>-1.2596242063746679E-2</v>
      </c>
    </row>
    <row r="2419" spans="2:8" x14ac:dyDescent="0.45">
      <c r="B2419" s="1">
        <v>38776</v>
      </c>
      <c r="C2419" s="99">
        <v>63.339179999999999</v>
      </c>
      <c r="D2419">
        <f t="shared" si="82"/>
        <v>-0.86857666733726491</v>
      </c>
      <c r="E2419">
        <v>6.6649424617739594E-3</v>
      </c>
      <c r="G2419">
        <v>2412</v>
      </c>
      <c r="H2419">
        <f t="shared" ca="1" si="83"/>
        <v>-1.8674879368904651E-3</v>
      </c>
    </row>
    <row r="2420" spans="2:8" x14ac:dyDescent="0.45">
      <c r="B2420" s="1">
        <v>41463</v>
      </c>
      <c r="C2420" s="99">
        <v>481.94775399999997</v>
      </c>
      <c r="D2420">
        <f t="shared" si="82"/>
        <v>-0.13532073741583417</v>
      </c>
      <c r="E2420">
        <v>6.661864229783987E-3</v>
      </c>
      <c r="G2420">
        <v>2413</v>
      </c>
      <c r="H2420">
        <f t="shared" ca="1" si="83"/>
        <v>5.2012098395103068E-3</v>
      </c>
    </row>
    <row r="2421" spans="2:8" x14ac:dyDescent="0.45">
      <c r="B2421" s="1">
        <v>43385</v>
      </c>
      <c r="C2421" s="99">
        <v>557.37170400000002</v>
      </c>
      <c r="D2421">
        <f t="shared" si="82"/>
        <v>-0.34686612997140531</v>
      </c>
      <c r="E2421">
        <v>6.6473941758367072E-3</v>
      </c>
      <c r="G2421">
        <v>2414</v>
      </c>
      <c r="H2421">
        <f t="shared" ca="1" si="83"/>
        <v>5.9513624261362946E-3</v>
      </c>
    </row>
    <row r="2422" spans="2:8" x14ac:dyDescent="0.45">
      <c r="B2422" s="1">
        <v>41954</v>
      </c>
      <c r="C2422" s="99">
        <v>853.380493</v>
      </c>
      <c r="D2422">
        <f t="shared" si="82"/>
        <v>0.41617349214168708</v>
      </c>
      <c r="E2422">
        <v>6.6390815852996887E-3</v>
      </c>
      <c r="G2422">
        <v>2415</v>
      </c>
      <c r="H2422">
        <f t="shared" ca="1" si="83"/>
        <v>-3.4977762694973664E-2</v>
      </c>
    </row>
    <row r="2423" spans="2:8" x14ac:dyDescent="0.45">
      <c r="B2423" s="1">
        <v>42765</v>
      </c>
      <c r="C2423" s="99">
        <v>602.59600799999998</v>
      </c>
      <c r="D2423">
        <f t="shared" si="82"/>
        <v>7.948374560650981</v>
      </c>
      <c r="E2423">
        <v>6.6351914513795851E-3</v>
      </c>
      <c r="G2423">
        <v>2416</v>
      </c>
      <c r="H2423">
        <f t="shared" ca="1" si="83"/>
        <v>1.5085717965101953E-2</v>
      </c>
    </row>
    <row r="2424" spans="2:8" x14ac:dyDescent="0.45">
      <c r="B2424" s="1">
        <v>38798</v>
      </c>
      <c r="C2424" s="99">
        <v>67.341392999999997</v>
      </c>
      <c r="D2424">
        <f t="shared" si="82"/>
        <v>0.50101389898082282</v>
      </c>
      <c r="E2424">
        <v>6.6340505445106057E-3</v>
      </c>
      <c r="G2424">
        <v>2417</v>
      </c>
      <c r="H2424">
        <f t="shared" ca="1" si="83"/>
        <v>1.2202054164895647E-3</v>
      </c>
    </row>
    <row r="2425" spans="2:8" x14ac:dyDescent="0.45">
      <c r="B2425" s="1">
        <v>38510</v>
      </c>
      <c r="C2425" s="99">
        <v>44.863937</v>
      </c>
      <c r="D2425">
        <f t="shared" si="82"/>
        <v>-0.71872086024992088</v>
      </c>
      <c r="E2425">
        <v>6.6281296101053933E-3</v>
      </c>
      <c r="G2425">
        <v>2418</v>
      </c>
      <c r="H2425">
        <f t="shared" ca="1" si="83"/>
        <v>8.9728830115440687E-3</v>
      </c>
    </row>
    <row r="2426" spans="2:8" x14ac:dyDescent="0.45">
      <c r="B2426" s="1">
        <v>40421</v>
      </c>
      <c r="C2426" s="99">
        <v>159.499695</v>
      </c>
      <c r="D2426">
        <f t="shared" si="82"/>
        <v>1.7429894773047283</v>
      </c>
      <c r="E2426">
        <v>6.6256606348531477E-3</v>
      </c>
      <c r="G2426">
        <v>2419</v>
      </c>
      <c r="H2426">
        <f t="shared" ca="1" si="83"/>
        <v>-2.6882725588319448E-2</v>
      </c>
    </row>
    <row r="2427" spans="2:8" x14ac:dyDescent="0.45">
      <c r="B2427" s="1">
        <v>38700</v>
      </c>
      <c r="C2427" s="99">
        <v>58.148125</v>
      </c>
      <c r="D2427">
        <f t="shared" si="82"/>
        <v>-0.78118062021304946</v>
      </c>
      <c r="E2427">
        <v>6.6255059256925541E-3</v>
      </c>
      <c r="G2427">
        <v>2420</v>
      </c>
      <c r="H2427">
        <f t="shared" ca="1" si="83"/>
        <v>-4.1376212033643993E-2</v>
      </c>
    </row>
    <row r="2428" spans="2:8" x14ac:dyDescent="0.45">
      <c r="B2428" s="1">
        <v>41067</v>
      </c>
      <c r="C2428" s="99">
        <v>265.73571800000002</v>
      </c>
      <c r="D2428">
        <f t="shared" si="82"/>
        <v>1.2820142979679598</v>
      </c>
      <c r="E2428">
        <v>6.6118082043669091E-3</v>
      </c>
      <c r="G2428">
        <v>2421</v>
      </c>
      <c r="H2428">
        <f t="shared" ca="1" si="83"/>
        <v>4.2362301084914719E-2</v>
      </c>
    </row>
    <row r="2429" spans="2:8" x14ac:dyDescent="0.45">
      <c r="B2429" s="1">
        <v>39945</v>
      </c>
      <c r="C2429" s="99">
        <v>116.44787599999999</v>
      </c>
      <c r="D2429">
        <f t="shared" si="82"/>
        <v>-0.77841603875771881</v>
      </c>
      <c r="E2429">
        <v>6.6117053278020865E-3</v>
      </c>
      <c r="G2429">
        <v>2422</v>
      </c>
      <c r="H2429">
        <f t="shared" ca="1" si="83"/>
        <v>4.1676299042799417E-2</v>
      </c>
    </row>
    <row r="2430" spans="2:8" x14ac:dyDescent="0.45">
      <c r="B2430" s="1">
        <v>44168</v>
      </c>
      <c r="C2430" s="99">
        <v>525.52484100000004</v>
      </c>
      <c r="D2430">
        <f t="shared" si="82"/>
        <v>-1.048164288916853E-2</v>
      </c>
      <c r="E2430">
        <v>6.609800070578542E-3</v>
      </c>
      <c r="G2430">
        <v>2423</v>
      </c>
      <c r="H2430">
        <f t="shared" ca="1" si="83"/>
        <v>4.429930880580038E-2</v>
      </c>
    </row>
    <row r="2431" spans="2:8" x14ac:dyDescent="0.45">
      <c r="B2431" s="1">
        <v>43293</v>
      </c>
      <c r="C2431" s="99">
        <v>531.09155299999998</v>
      </c>
      <c r="D2431">
        <f t="shared" si="82"/>
        <v>-5.1862180150679116E-2</v>
      </c>
      <c r="E2431">
        <v>6.598403918553597E-3</v>
      </c>
      <c r="G2431">
        <v>2424</v>
      </c>
      <c r="H2431">
        <f t="shared" ca="1" si="83"/>
        <v>4.8963647360068675E-2</v>
      </c>
    </row>
    <row r="2432" spans="2:8" x14ac:dyDescent="0.45">
      <c r="B2432" s="1">
        <v>41793</v>
      </c>
      <c r="C2432" s="99">
        <v>560.14172399999995</v>
      </c>
      <c r="D2432">
        <f t="shared" si="82"/>
        <v>-1.9934892306032737E-2</v>
      </c>
      <c r="E2432">
        <v>6.5922225116958888E-3</v>
      </c>
      <c r="G2432">
        <v>2425</v>
      </c>
      <c r="H2432">
        <f t="shared" ca="1" si="83"/>
        <v>7.6958088500734649E-3</v>
      </c>
    </row>
    <row r="2433" spans="2:8" x14ac:dyDescent="0.45">
      <c r="B2433" s="1">
        <v>44197</v>
      </c>
      <c r="C2433" s="99">
        <v>571.53521699999999</v>
      </c>
      <c r="D2433">
        <f t="shared" si="82"/>
        <v>5.6008828491946661</v>
      </c>
      <c r="E2433">
        <v>6.5840506812000488E-3</v>
      </c>
      <c r="G2433">
        <v>2426</v>
      </c>
      <c r="H2433">
        <f t="shared" ca="1" si="83"/>
        <v>-2.7861192519239662E-2</v>
      </c>
    </row>
    <row r="2434" spans="2:8" x14ac:dyDescent="0.45">
      <c r="B2434" s="1">
        <v>39181</v>
      </c>
      <c r="C2434" s="99">
        <v>86.584663000000006</v>
      </c>
      <c r="D2434">
        <f t="shared" si="82"/>
        <v>1.0241445843091936</v>
      </c>
      <c r="E2434">
        <v>6.5732037789081321E-3</v>
      </c>
      <c r="G2434">
        <v>2427</v>
      </c>
      <c r="H2434">
        <f t="shared" ca="1" si="83"/>
        <v>5.176004613004509E-2</v>
      </c>
    </row>
    <row r="2435" spans="2:8" x14ac:dyDescent="0.45">
      <c r="B2435" s="1">
        <v>38504</v>
      </c>
      <c r="C2435" s="99">
        <v>42.775928</v>
      </c>
      <c r="D2435">
        <f t="shared" si="82"/>
        <v>-0.86736161409503643</v>
      </c>
      <c r="E2435">
        <v>6.5703912877204118E-3</v>
      </c>
      <c r="G2435">
        <v>2428</v>
      </c>
      <c r="H2435">
        <f t="shared" ca="1" si="83"/>
        <v>1.5775778694601946E-2</v>
      </c>
    </row>
    <row r="2436" spans="2:8" x14ac:dyDescent="0.45">
      <c r="B2436" s="1">
        <v>41185</v>
      </c>
      <c r="C2436" s="99">
        <v>322.50036599999999</v>
      </c>
      <c r="D2436">
        <f t="shared" si="82"/>
        <v>1.5041752007501801</v>
      </c>
      <c r="E2436">
        <v>6.5641924723709444E-3</v>
      </c>
      <c r="G2436">
        <v>2429</v>
      </c>
      <c r="H2436">
        <f t="shared" ca="1" si="83"/>
        <v>-1.3184458416575146E-2</v>
      </c>
    </row>
    <row r="2437" spans="2:8" x14ac:dyDescent="0.45">
      <c r="B2437" s="1">
        <v>39671</v>
      </c>
      <c r="C2437" s="99">
        <v>128.785065</v>
      </c>
      <c r="D2437">
        <f t="shared" si="82"/>
        <v>-0.58412612295335564</v>
      </c>
      <c r="E2437">
        <v>6.5589296011470122E-3</v>
      </c>
      <c r="G2437">
        <v>2430</v>
      </c>
      <c r="H2437">
        <f t="shared" ca="1" si="83"/>
        <v>-2.9814542201611078E-2</v>
      </c>
    </row>
    <row r="2438" spans="2:8" x14ac:dyDescent="0.45">
      <c r="B2438" s="1">
        <v>41148</v>
      </c>
      <c r="C2438" s="99">
        <v>309.67336999999998</v>
      </c>
      <c r="D2438">
        <f t="shared" si="82"/>
        <v>-0.32206542007791827</v>
      </c>
      <c r="E2438">
        <v>6.5356400585292462E-3</v>
      </c>
      <c r="G2438">
        <v>2431</v>
      </c>
      <c r="H2438">
        <f t="shared" ca="1" si="83"/>
        <v>-1.2877531679772703E-2</v>
      </c>
    </row>
    <row r="2439" spans="2:8" x14ac:dyDescent="0.45">
      <c r="B2439" s="1">
        <v>43944</v>
      </c>
      <c r="C2439" s="99">
        <v>456.78945900000002</v>
      </c>
      <c r="D2439">
        <f t="shared" si="82"/>
        <v>-0.43368842657028006</v>
      </c>
      <c r="E2439">
        <v>6.535385877630473E-3</v>
      </c>
      <c r="G2439">
        <v>2432</v>
      </c>
      <c r="H2439">
        <f t="shared" ca="1" si="83"/>
        <v>-2.5637249558356835E-3</v>
      </c>
    </row>
    <row r="2440" spans="2:8" x14ac:dyDescent="0.45">
      <c r="B2440" s="1">
        <v>44473</v>
      </c>
      <c r="C2440" s="99">
        <v>806.60449200000005</v>
      </c>
      <c r="D2440">
        <f t="shared" ref="D2440:D2503" si="84">C2440/C2441-1</f>
        <v>0.4424898204215868</v>
      </c>
      <c r="E2440">
        <v>6.5327781376369742E-3</v>
      </c>
      <c r="G2440">
        <v>2433</v>
      </c>
      <c r="H2440">
        <f t="shared" ca="1" si="83"/>
        <v>1.9670557098544209E-2</v>
      </c>
    </row>
    <row r="2441" spans="2:8" x14ac:dyDescent="0.45">
      <c r="B2441" s="1">
        <v>44274</v>
      </c>
      <c r="C2441" s="99">
        <v>559.17517099999998</v>
      </c>
      <c r="D2441">
        <f t="shared" si="84"/>
        <v>2.4812151217899792</v>
      </c>
      <c r="E2441">
        <v>6.5268333374630672E-3</v>
      </c>
      <c r="G2441">
        <v>2434</v>
      </c>
      <c r="H2441">
        <f t="shared" ref="H2441:H2504" ca="1" si="85">_xlfn.NORM.INV(RAND(),N$10,N$11)</f>
        <v>3.0547759316170821E-3</v>
      </c>
    </row>
    <row r="2442" spans="2:8" x14ac:dyDescent="0.45">
      <c r="B2442" s="1">
        <v>40396</v>
      </c>
      <c r="C2442" s="99">
        <v>160.62643399999999</v>
      </c>
      <c r="D2442">
        <f t="shared" si="84"/>
        <v>12.787449511561697</v>
      </c>
      <c r="E2442">
        <v>6.5218020106669883E-3</v>
      </c>
      <c r="G2442">
        <v>2435</v>
      </c>
      <c r="H2442">
        <f t="shared" ca="1" si="85"/>
        <v>3.3657868309475321E-2</v>
      </c>
    </row>
    <row r="2443" spans="2:8" x14ac:dyDescent="0.45">
      <c r="B2443" s="1">
        <v>37722</v>
      </c>
      <c r="C2443" s="99">
        <v>11.650192000000001</v>
      </c>
      <c r="D2443">
        <f t="shared" si="84"/>
        <v>-0.10812514459234945</v>
      </c>
      <c r="E2443">
        <v>6.5191994908913031E-3</v>
      </c>
      <c r="G2443">
        <v>2436</v>
      </c>
      <c r="H2443">
        <f t="shared" ca="1" si="85"/>
        <v>1.581954432452044E-2</v>
      </c>
    </row>
    <row r="2444" spans="2:8" x14ac:dyDescent="0.45">
      <c r="B2444" s="1">
        <v>37335</v>
      </c>
      <c r="C2444" s="99">
        <v>13.062586</v>
      </c>
      <c r="D2444">
        <f t="shared" si="84"/>
        <v>-0.97056802406767007</v>
      </c>
      <c r="E2444">
        <v>6.5153185807089731E-3</v>
      </c>
      <c r="G2444">
        <v>2437</v>
      </c>
      <c r="H2444">
        <f t="shared" ca="1" si="85"/>
        <v>2.4486579291673388E-2</v>
      </c>
    </row>
    <row r="2445" spans="2:8" x14ac:dyDescent="0.45">
      <c r="B2445" s="1">
        <v>43236</v>
      </c>
      <c r="C2445" s="99">
        <v>443.82293700000002</v>
      </c>
      <c r="D2445">
        <f t="shared" si="84"/>
        <v>-0.70974911695078702</v>
      </c>
      <c r="E2445">
        <v>6.5080627402474001E-3</v>
      </c>
      <c r="G2445">
        <v>2438</v>
      </c>
      <c r="H2445">
        <f t="shared" ca="1" si="85"/>
        <v>-2.103699721054849E-2</v>
      </c>
    </row>
    <row r="2446" spans="2:8" x14ac:dyDescent="0.45">
      <c r="B2446" s="1">
        <v>45476</v>
      </c>
      <c r="C2446" s="99">
        <v>1529.1010739999999</v>
      </c>
      <c r="D2446">
        <f t="shared" si="84"/>
        <v>1.4578787635812152</v>
      </c>
      <c r="E2446">
        <v>6.4958145028317649E-3</v>
      </c>
      <c r="G2446">
        <v>2439</v>
      </c>
      <c r="H2446">
        <f t="shared" ca="1" si="85"/>
        <v>9.081985012079255E-3</v>
      </c>
    </row>
    <row r="2447" spans="2:8" x14ac:dyDescent="0.45">
      <c r="B2447" s="1">
        <v>44314</v>
      </c>
      <c r="C2447" s="99">
        <v>622.122253</v>
      </c>
      <c r="D2447">
        <f t="shared" si="84"/>
        <v>0.59847426836253903</v>
      </c>
      <c r="E2447">
        <v>6.491883110469665E-3</v>
      </c>
      <c r="G2447">
        <v>2440</v>
      </c>
      <c r="H2447">
        <f t="shared" ca="1" si="85"/>
        <v>-2.995495519705315E-2</v>
      </c>
    </row>
    <row r="2448" spans="2:8" x14ac:dyDescent="0.45">
      <c r="B2448" s="1">
        <v>43601</v>
      </c>
      <c r="C2448" s="99">
        <v>389.19754</v>
      </c>
      <c r="D2448">
        <f t="shared" si="84"/>
        <v>-0.5395813687167651</v>
      </c>
      <c r="E2448">
        <v>6.4673044559953041E-3</v>
      </c>
      <c r="G2448">
        <v>2441</v>
      </c>
      <c r="H2448">
        <f t="shared" ca="1" si="85"/>
        <v>2.9055355620017098E-2</v>
      </c>
    </row>
    <row r="2449" spans="2:8" x14ac:dyDescent="0.45">
      <c r="B2449" s="1">
        <v>44715</v>
      </c>
      <c r="C2449" s="99">
        <v>845.31231700000001</v>
      </c>
      <c r="D2449">
        <f t="shared" si="84"/>
        <v>76.937860191123377</v>
      </c>
      <c r="E2449">
        <v>6.4568451059243692E-3</v>
      </c>
      <c r="G2449">
        <v>2442</v>
      </c>
      <c r="H2449">
        <f t="shared" ca="1" si="85"/>
        <v>1.617280627598908E-2</v>
      </c>
    </row>
    <row r="2450" spans="2:8" x14ac:dyDescent="0.45">
      <c r="B2450" s="1">
        <v>37580</v>
      </c>
      <c r="C2450" s="99">
        <v>10.845978000000001</v>
      </c>
      <c r="D2450">
        <f t="shared" si="84"/>
        <v>-0.97619123974360555</v>
      </c>
      <c r="E2450">
        <v>6.4491379791118408E-3</v>
      </c>
      <c r="G2450">
        <v>2443</v>
      </c>
      <c r="H2450">
        <f t="shared" ca="1" si="85"/>
        <v>-4.3024161683224385E-2</v>
      </c>
    </row>
    <row r="2451" spans="2:8" x14ac:dyDescent="0.45">
      <c r="B2451" s="1">
        <v>43985</v>
      </c>
      <c r="C2451" s="99">
        <v>455.54568499999999</v>
      </c>
      <c r="D2451">
        <f t="shared" si="84"/>
        <v>39.733545633225084</v>
      </c>
      <c r="E2451">
        <v>6.4467974236999126E-3</v>
      </c>
      <c r="G2451">
        <v>2444</v>
      </c>
      <c r="H2451">
        <f t="shared" ca="1" si="85"/>
        <v>-6.8445926053730764E-3</v>
      </c>
    </row>
    <row r="2452" spans="2:8" x14ac:dyDescent="0.45">
      <c r="B2452" s="1">
        <v>37552</v>
      </c>
      <c r="C2452" s="99">
        <v>11.183551</v>
      </c>
      <c r="D2452">
        <f t="shared" si="84"/>
        <v>-0.89760518353918195</v>
      </c>
      <c r="E2452">
        <v>6.4332782820544221E-3</v>
      </c>
      <c r="G2452">
        <v>2445</v>
      </c>
      <c r="H2452">
        <f t="shared" ca="1" si="85"/>
        <v>-4.1943049727319361E-3</v>
      </c>
    </row>
    <row r="2453" spans="2:8" x14ac:dyDescent="0.45">
      <c r="B2453" s="1">
        <v>40010</v>
      </c>
      <c r="C2453" s="99">
        <v>109.219894</v>
      </c>
      <c r="D2453">
        <f t="shared" si="84"/>
        <v>-0.78551450055645022</v>
      </c>
      <c r="E2453">
        <v>6.4293871473977138E-3</v>
      </c>
      <c r="G2453">
        <v>2446</v>
      </c>
      <c r="H2453">
        <f t="shared" ca="1" si="85"/>
        <v>-2.9817960503839436E-2</v>
      </c>
    </row>
    <row r="2454" spans="2:8" x14ac:dyDescent="0.45">
      <c r="B2454" s="1">
        <v>44049</v>
      </c>
      <c r="C2454" s="99">
        <v>509.21807899999999</v>
      </c>
      <c r="D2454">
        <f t="shared" si="84"/>
        <v>-0.14069900199731955</v>
      </c>
      <c r="E2454">
        <v>6.4290368897101935E-3</v>
      </c>
      <c r="G2454">
        <v>2447</v>
      </c>
      <c r="H2454">
        <f t="shared" ca="1" si="85"/>
        <v>-3.1349623744554037E-2</v>
      </c>
    </row>
    <row r="2455" spans="2:8" x14ac:dyDescent="0.45">
      <c r="B2455" s="1">
        <v>42737</v>
      </c>
      <c r="C2455" s="99">
        <v>592.59570299999996</v>
      </c>
      <c r="D2455">
        <f t="shared" si="84"/>
        <v>55.181295967602324</v>
      </c>
      <c r="E2455">
        <v>6.428582863247323E-3</v>
      </c>
      <c r="G2455">
        <v>2448</v>
      </c>
      <c r="H2455">
        <f t="shared" ca="1" si="85"/>
        <v>-3.7685540946602335E-2</v>
      </c>
    </row>
    <row r="2456" spans="2:8" x14ac:dyDescent="0.45">
      <c r="B2456" s="1">
        <v>36833</v>
      </c>
      <c r="C2456" s="99">
        <v>10.547917999999999</v>
      </c>
      <c r="D2456">
        <f t="shared" si="84"/>
        <v>-0.97459542269927713</v>
      </c>
      <c r="E2456">
        <v>6.4077414233318919E-3</v>
      </c>
      <c r="G2456">
        <v>2449</v>
      </c>
      <c r="H2456">
        <f t="shared" ca="1" si="85"/>
        <v>2.0596475305812077E-2</v>
      </c>
    </row>
    <row r="2457" spans="2:8" x14ac:dyDescent="0.45">
      <c r="B2457" s="1">
        <v>43672</v>
      </c>
      <c r="C2457" s="99">
        <v>415.19754</v>
      </c>
      <c r="D2457">
        <f t="shared" si="84"/>
        <v>-0.45962415012704605</v>
      </c>
      <c r="E2457">
        <v>6.4051718052642315E-3</v>
      </c>
      <c r="G2457">
        <v>2450</v>
      </c>
      <c r="H2457">
        <f t="shared" ca="1" si="85"/>
        <v>4.752827731000596E-4</v>
      </c>
    </row>
    <row r="2458" spans="2:8" x14ac:dyDescent="0.45">
      <c r="B2458" s="1">
        <v>42019</v>
      </c>
      <c r="C2458" s="99">
        <v>768.34954800000003</v>
      </c>
      <c r="D2458">
        <f t="shared" si="84"/>
        <v>0.39404376484634351</v>
      </c>
      <c r="E2458">
        <v>6.3974299752487251E-3</v>
      </c>
      <c r="G2458">
        <v>2451</v>
      </c>
      <c r="H2458">
        <f t="shared" ca="1" si="85"/>
        <v>5.7405980999150055E-4</v>
      </c>
    </row>
    <row r="2459" spans="2:8" x14ac:dyDescent="0.45">
      <c r="B2459" s="1">
        <v>44183</v>
      </c>
      <c r="C2459" s="99">
        <v>551.16601600000001</v>
      </c>
      <c r="D2459">
        <f t="shared" si="84"/>
        <v>1.6385985324667325</v>
      </c>
      <c r="E2459">
        <v>6.3884022638658333E-3</v>
      </c>
      <c r="G2459">
        <v>2452</v>
      </c>
      <c r="H2459">
        <f t="shared" ca="1" si="85"/>
        <v>1.3853389699213689E-2</v>
      </c>
    </row>
    <row r="2460" spans="2:8" x14ac:dyDescent="0.45">
      <c r="B2460" s="1">
        <v>40627</v>
      </c>
      <c r="C2460" s="99">
        <v>208.885895</v>
      </c>
      <c r="D2460">
        <f t="shared" si="84"/>
        <v>1.6887623845240811</v>
      </c>
      <c r="E2460">
        <v>6.3722600833457932E-3</v>
      </c>
      <c r="G2460">
        <v>2453</v>
      </c>
      <c r="H2460">
        <f t="shared" ca="1" si="85"/>
        <v>1.4013186767212723E-2</v>
      </c>
    </row>
    <row r="2461" spans="2:8" x14ac:dyDescent="0.45">
      <c r="B2461" s="1">
        <v>39147</v>
      </c>
      <c r="C2461" s="99">
        <v>77.688491999999997</v>
      </c>
      <c r="D2461">
        <f t="shared" si="84"/>
        <v>-0.88793603822848999</v>
      </c>
      <c r="E2461">
        <v>6.3696312088261653E-3</v>
      </c>
      <c r="G2461">
        <v>2454</v>
      </c>
      <c r="H2461">
        <f t="shared" ca="1" si="85"/>
        <v>3.0537195262485533E-2</v>
      </c>
    </row>
    <row r="2462" spans="2:8" x14ac:dyDescent="0.45">
      <c r="B2462" s="1">
        <v>42530</v>
      </c>
      <c r="C2462" s="99">
        <v>693.25134300000002</v>
      </c>
      <c r="D2462">
        <f t="shared" si="84"/>
        <v>60.2489733030975</v>
      </c>
      <c r="E2462">
        <v>6.3684877834411235E-3</v>
      </c>
      <c r="G2462">
        <v>2455</v>
      </c>
      <c r="H2462">
        <f t="shared" ca="1" si="85"/>
        <v>-2.1312178065336453E-2</v>
      </c>
    </row>
    <row r="2463" spans="2:8" x14ac:dyDescent="0.45">
      <c r="B2463" s="1">
        <v>37658</v>
      </c>
      <c r="C2463" s="99">
        <v>11.318579</v>
      </c>
      <c r="D2463">
        <f t="shared" si="84"/>
        <v>-0.94426914073551138</v>
      </c>
      <c r="E2463">
        <v>6.3561324434915356E-3</v>
      </c>
      <c r="G2463">
        <v>2456</v>
      </c>
      <c r="H2463">
        <f t="shared" ca="1" si="85"/>
        <v>3.2422754699770739E-3</v>
      </c>
    </row>
    <row r="2464" spans="2:8" x14ac:dyDescent="0.45">
      <c r="B2464" s="1">
        <v>40634</v>
      </c>
      <c r="C2464" s="99">
        <v>203.09356700000001</v>
      </c>
      <c r="D2464">
        <f t="shared" si="84"/>
        <v>104.42669679546677</v>
      </c>
      <c r="E2464">
        <v>6.3274932018220209E-3</v>
      </c>
      <c r="G2464">
        <v>2457</v>
      </c>
      <c r="H2464">
        <f t="shared" ca="1" si="85"/>
        <v>-5.9882694087598047E-3</v>
      </c>
    </row>
    <row r="2465" spans="2:8" x14ac:dyDescent="0.45">
      <c r="B2465" s="1">
        <v>35690</v>
      </c>
      <c r="C2465" s="99">
        <v>1.926396</v>
      </c>
      <c r="D2465">
        <f t="shared" si="84"/>
        <v>-0.99752102711338342</v>
      </c>
      <c r="E2465">
        <v>6.3250670745467197E-3</v>
      </c>
      <c r="G2465">
        <v>2458</v>
      </c>
      <c r="H2465">
        <f t="shared" ca="1" si="85"/>
        <v>3.2107852134011803E-4</v>
      </c>
    </row>
    <row r="2466" spans="2:8" x14ac:dyDescent="0.45">
      <c r="B2466" s="1">
        <v>42016</v>
      </c>
      <c r="C2466" s="99">
        <v>777.09442100000001</v>
      </c>
      <c r="D2466">
        <f t="shared" si="84"/>
        <v>0.73038417594596017</v>
      </c>
      <c r="E2466">
        <v>6.3249029636702758E-3</v>
      </c>
      <c r="G2466">
        <v>2459</v>
      </c>
      <c r="H2466">
        <f t="shared" ca="1" si="85"/>
        <v>2.1330433015285578E-2</v>
      </c>
    </row>
    <row r="2467" spans="2:8" x14ac:dyDescent="0.45">
      <c r="B2467" s="1">
        <v>43973</v>
      </c>
      <c r="C2467" s="99">
        <v>449.08779900000002</v>
      </c>
      <c r="D2467">
        <f t="shared" si="84"/>
        <v>-8.0004723139473377E-2</v>
      </c>
      <c r="E2467">
        <v>6.3243230253762217E-3</v>
      </c>
      <c r="G2467">
        <v>2460</v>
      </c>
      <c r="H2467">
        <f t="shared" ca="1" si="85"/>
        <v>1.7887681131096615E-2</v>
      </c>
    </row>
    <row r="2468" spans="2:8" x14ac:dyDescent="0.45">
      <c r="B2468" s="1">
        <v>44147</v>
      </c>
      <c r="C2468" s="99">
        <v>488.14141799999999</v>
      </c>
      <c r="D2468">
        <f t="shared" si="84"/>
        <v>44.448083996500017</v>
      </c>
      <c r="E2468">
        <v>6.3235336718785451E-3</v>
      </c>
      <c r="G2468">
        <v>2461</v>
      </c>
      <c r="H2468">
        <f t="shared" ca="1" si="85"/>
        <v>1.2210136587702938E-2</v>
      </c>
    </row>
    <row r="2469" spans="2:8" x14ac:dyDescent="0.45">
      <c r="B2469" s="1">
        <v>36901</v>
      </c>
      <c r="C2469" s="99">
        <v>10.740638000000001</v>
      </c>
      <c r="D2469">
        <f t="shared" si="84"/>
        <v>-0.86784622368038267</v>
      </c>
      <c r="E2469">
        <v>6.2920434572417694E-3</v>
      </c>
      <c r="G2469">
        <v>2462</v>
      </c>
      <c r="H2469">
        <f t="shared" ca="1" si="85"/>
        <v>-1.7096828020965019E-2</v>
      </c>
    </row>
    <row r="2470" spans="2:8" x14ac:dyDescent="0.45">
      <c r="B2470" s="1">
        <v>39085</v>
      </c>
      <c r="C2470" s="99">
        <v>81.273787999999996</v>
      </c>
      <c r="D2470">
        <f t="shared" si="84"/>
        <v>0.95739135605495362</v>
      </c>
      <c r="E2470">
        <v>6.2909630913343673E-3</v>
      </c>
      <c r="G2470">
        <v>2463</v>
      </c>
      <c r="H2470">
        <f t="shared" ca="1" si="85"/>
        <v>2.8545094335304035E-2</v>
      </c>
    </row>
    <row r="2471" spans="2:8" x14ac:dyDescent="0.45">
      <c r="B2471" s="1">
        <v>38490</v>
      </c>
      <c r="C2471" s="99">
        <v>41.521481000000001</v>
      </c>
      <c r="D2471">
        <f t="shared" si="84"/>
        <v>-0.93413969557896148</v>
      </c>
      <c r="E2471">
        <v>6.2758400334406161E-3</v>
      </c>
      <c r="G2471">
        <v>2464</v>
      </c>
      <c r="H2471">
        <f t="shared" ca="1" si="85"/>
        <v>4.1631107337416401E-2</v>
      </c>
    </row>
    <row r="2472" spans="2:8" x14ac:dyDescent="0.45">
      <c r="B2472" s="1">
        <v>42789</v>
      </c>
      <c r="C2472" s="99">
        <v>630.44775400000003</v>
      </c>
      <c r="D2472">
        <f t="shared" si="84"/>
        <v>456.83153162966676</v>
      </c>
      <c r="E2472">
        <v>6.2655990378073234E-3</v>
      </c>
      <c r="G2472">
        <v>2465</v>
      </c>
      <c r="H2472">
        <f t="shared" ca="1" si="85"/>
        <v>-4.1727848718756212E-2</v>
      </c>
    </row>
    <row r="2473" spans="2:8" x14ac:dyDescent="0.45">
      <c r="B2473" s="1">
        <v>35438</v>
      </c>
      <c r="C2473" s="99">
        <v>1.37703</v>
      </c>
      <c r="D2473">
        <f t="shared" si="84"/>
        <v>-0.99855569772480524</v>
      </c>
      <c r="E2473">
        <v>6.2581021377221546E-3</v>
      </c>
      <c r="G2473">
        <v>2466</v>
      </c>
      <c r="H2473">
        <f t="shared" ca="1" si="85"/>
        <v>3.7674238710322015E-2</v>
      </c>
    </row>
    <row r="2474" spans="2:8" x14ac:dyDescent="0.45">
      <c r="B2474" s="1">
        <v>44987</v>
      </c>
      <c r="C2474" s="99">
        <v>953.42230199999995</v>
      </c>
      <c r="D2474">
        <f t="shared" si="84"/>
        <v>-0.37931422097557066</v>
      </c>
      <c r="E2474">
        <v>6.2544693054478184E-3</v>
      </c>
      <c r="G2474">
        <v>2467</v>
      </c>
      <c r="H2474">
        <f t="shared" ca="1" si="85"/>
        <v>-3.1324294477528151E-2</v>
      </c>
    </row>
    <row r="2475" spans="2:8" x14ac:dyDescent="0.45">
      <c r="B2475" s="1">
        <v>45433</v>
      </c>
      <c r="C2475" s="99">
        <v>1536.078857</v>
      </c>
      <c r="D2475">
        <f t="shared" si="84"/>
        <v>1.9936860127714571</v>
      </c>
      <c r="E2475">
        <v>6.2360195235506843E-3</v>
      </c>
      <c r="G2475">
        <v>2468</v>
      </c>
      <c r="H2475">
        <f t="shared" ca="1" si="85"/>
        <v>-6.8270705567169219E-3</v>
      </c>
    </row>
    <row r="2476" spans="2:8" x14ac:dyDescent="0.45">
      <c r="B2476" s="1">
        <v>42923</v>
      </c>
      <c r="C2476" s="99">
        <v>513.10620100000006</v>
      </c>
      <c r="D2476">
        <f t="shared" si="84"/>
        <v>46.491320605578757</v>
      </c>
      <c r="E2476">
        <v>6.2314843069135595E-3</v>
      </c>
      <c r="G2476">
        <v>2469</v>
      </c>
      <c r="H2476">
        <f t="shared" ca="1" si="85"/>
        <v>3.4089168450358392E-3</v>
      </c>
    </row>
    <row r="2477" spans="2:8" x14ac:dyDescent="0.45">
      <c r="B2477" s="1">
        <v>37482</v>
      </c>
      <c r="C2477" s="99">
        <v>10.804209999999999</v>
      </c>
      <c r="D2477">
        <f t="shared" si="84"/>
        <v>6.04904812950058</v>
      </c>
      <c r="E2477">
        <v>6.2264874567794504E-3</v>
      </c>
      <c r="G2477">
        <v>2470</v>
      </c>
      <c r="H2477">
        <f t="shared" ca="1" si="85"/>
        <v>1.0853120342048503E-2</v>
      </c>
    </row>
    <row r="2478" spans="2:8" x14ac:dyDescent="0.45">
      <c r="B2478" s="1">
        <v>35500</v>
      </c>
      <c r="C2478" s="99">
        <v>1.5327189999999999</v>
      </c>
      <c r="D2478">
        <f t="shared" si="84"/>
        <v>-0.99729258667736276</v>
      </c>
      <c r="E2478">
        <v>6.2249013121398189E-3</v>
      </c>
      <c r="G2478">
        <v>2471</v>
      </c>
      <c r="H2478">
        <f t="shared" ca="1" si="85"/>
        <v>5.0105358596785844E-3</v>
      </c>
    </row>
    <row r="2479" spans="2:8" x14ac:dyDescent="0.45">
      <c r="B2479" s="1">
        <v>44194</v>
      </c>
      <c r="C2479" s="99">
        <v>566.11932400000001</v>
      </c>
      <c r="D2479">
        <f t="shared" si="84"/>
        <v>54.22023880938265</v>
      </c>
      <c r="E2479">
        <v>6.2182824886694021E-3</v>
      </c>
      <c r="G2479">
        <v>2472</v>
      </c>
      <c r="H2479">
        <f t="shared" ca="1" si="85"/>
        <v>8.7016612576568016E-3</v>
      </c>
    </row>
    <row r="2480" spans="2:8" x14ac:dyDescent="0.45">
      <c r="B2480" s="1">
        <v>36867</v>
      </c>
      <c r="C2480" s="99">
        <v>10.252026000000001</v>
      </c>
      <c r="D2480">
        <f t="shared" si="84"/>
        <v>-0.11864009572170142</v>
      </c>
      <c r="E2480">
        <v>6.2091940119908262E-3</v>
      </c>
      <c r="G2480">
        <v>2473</v>
      </c>
      <c r="H2480">
        <f t="shared" ca="1" si="85"/>
        <v>-4.3913491246008653E-3</v>
      </c>
    </row>
    <row r="2481" spans="2:8" x14ac:dyDescent="0.45">
      <c r="B2481" s="1">
        <v>37202</v>
      </c>
      <c r="C2481" s="99">
        <v>11.632054</v>
      </c>
      <c r="D2481">
        <f t="shared" si="84"/>
        <v>-0.97039897668068065</v>
      </c>
      <c r="E2481">
        <v>6.2084120258993902E-3</v>
      </c>
      <c r="G2481">
        <v>2474</v>
      </c>
      <c r="H2481">
        <f t="shared" ca="1" si="85"/>
        <v>-2.4801835709963273E-2</v>
      </c>
    </row>
    <row r="2482" spans="2:8" x14ac:dyDescent="0.45">
      <c r="B2482" s="1">
        <v>43728</v>
      </c>
      <c r="C2482" s="99">
        <v>392.96121199999999</v>
      </c>
      <c r="D2482">
        <f t="shared" si="84"/>
        <v>188.9924585371844</v>
      </c>
      <c r="E2482">
        <v>6.202302919469771E-3</v>
      </c>
      <c r="G2482">
        <v>2475</v>
      </c>
      <c r="H2482">
        <f t="shared" ca="1" si="85"/>
        <v>-5.9304792279553757E-3</v>
      </c>
    </row>
    <row r="2483" spans="2:8" x14ac:dyDescent="0.45">
      <c r="B2483" s="1">
        <v>35656</v>
      </c>
      <c r="C2483" s="99">
        <v>2.0682990000000001</v>
      </c>
      <c r="D2483">
        <f t="shared" si="84"/>
        <v>-0.97860143514366338</v>
      </c>
      <c r="E2483">
        <v>6.1934219641481825E-3</v>
      </c>
      <c r="G2483">
        <v>2476</v>
      </c>
      <c r="H2483">
        <f t="shared" ca="1" si="85"/>
        <v>1.6547701071308533E-2</v>
      </c>
    </row>
    <row r="2484" spans="2:8" x14ac:dyDescent="0.45">
      <c r="B2484" s="1">
        <v>39899</v>
      </c>
      <c r="C2484" s="99">
        <v>96.655968000000001</v>
      </c>
      <c r="D2484">
        <f t="shared" si="84"/>
        <v>-0.70089209821530063</v>
      </c>
      <c r="E2484">
        <v>6.1924013189977867E-3</v>
      </c>
      <c r="G2484">
        <v>2477</v>
      </c>
      <c r="H2484">
        <f t="shared" ca="1" si="85"/>
        <v>-2.0331096873565921E-2</v>
      </c>
    </row>
    <row r="2485" spans="2:8" x14ac:dyDescent="0.45">
      <c r="B2485" s="1">
        <v>41204</v>
      </c>
      <c r="C2485" s="99">
        <v>323.147491</v>
      </c>
      <c r="D2485">
        <f t="shared" si="84"/>
        <v>-0.76986542160910898</v>
      </c>
      <c r="E2485">
        <v>6.1887518514451845E-3</v>
      </c>
      <c r="G2485">
        <v>2478</v>
      </c>
      <c r="H2485">
        <f t="shared" ca="1" si="85"/>
        <v>-8.0283287341364716E-3</v>
      </c>
    </row>
    <row r="2486" spans="2:8" x14ac:dyDescent="0.45">
      <c r="B2486" s="1">
        <v>45324</v>
      </c>
      <c r="C2486" s="99">
        <v>1404.1674800000001</v>
      </c>
      <c r="D2486">
        <f t="shared" si="84"/>
        <v>853.08737901871962</v>
      </c>
      <c r="E2486">
        <v>6.1792480824613971E-3</v>
      </c>
      <c r="G2486">
        <v>2479</v>
      </c>
      <c r="H2486">
        <f t="shared" ca="1" si="85"/>
        <v>-2.5368952295787367E-2</v>
      </c>
    </row>
    <row r="2487" spans="2:8" x14ac:dyDescent="0.45">
      <c r="B2487" s="1">
        <v>35254</v>
      </c>
      <c r="C2487" s="99">
        <v>1.644056</v>
      </c>
      <c r="D2487">
        <f t="shared" si="84"/>
        <v>-0.99745946853394474</v>
      </c>
      <c r="E2487">
        <v>6.1776222458049812E-3</v>
      </c>
      <c r="G2487">
        <v>2480</v>
      </c>
      <c r="H2487">
        <f t="shared" ca="1" si="85"/>
        <v>-1.5092824441290679E-2</v>
      </c>
    </row>
    <row r="2488" spans="2:8" x14ac:dyDescent="0.45">
      <c r="B2488" s="1">
        <v>42828</v>
      </c>
      <c r="C2488" s="99">
        <v>647.13073699999995</v>
      </c>
      <c r="D2488">
        <f t="shared" si="84"/>
        <v>1.1346876317055954</v>
      </c>
      <c r="E2488">
        <v>6.1759367203080284E-3</v>
      </c>
      <c r="G2488">
        <v>2481</v>
      </c>
      <c r="H2488">
        <f t="shared" ca="1" si="85"/>
        <v>3.344236773631961E-3</v>
      </c>
    </row>
    <row r="2489" spans="2:8" x14ac:dyDescent="0.45">
      <c r="B2489" s="1">
        <v>41124</v>
      </c>
      <c r="C2489" s="99">
        <v>303.15008499999999</v>
      </c>
      <c r="D2489">
        <f t="shared" si="84"/>
        <v>-1.8647981522294299E-2</v>
      </c>
      <c r="E2489">
        <v>6.1748283021967332E-3</v>
      </c>
      <c r="G2489">
        <v>2482</v>
      </c>
      <c r="H2489">
        <f t="shared" ca="1" si="85"/>
        <v>1.5675402434312164E-2</v>
      </c>
    </row>
    <row r="2490" spans="2:8" x14ac:dyDescent="0.45">
      <c r="B2490" s="1">
        <v>41144</v>
      </c>
      <c r="C2490" s="99">
        <v>308.91064499999999</v>
      </c>
      <c r="D2490">
        <f t="shared" si="84"/>
        <v>169.26577687629012</v>
      </c>
      <c r="E2490">
        <v>6.1724910298854851E-3</v>
      </c>
      <c r="G2490">
        <v>2483</v>
      </c>
      <c r="H2490">
        <f t="shared" ca="1" si="85"/>
        <v>-1.3183993195536522E-2</v>
      </c>
    </row>
    <row r="2491" spans="2:8" x14ac:dyDescent="0.45">
      <c r="B2491" s="1">
        <v>36143</v>
      </c>
      <c r="C2491" s="99">
        <v>1.8142849999999999</v>
      </c>
      <c r="D2491">
        <f t="shared" si="84"/>
        <v>0.13197264226049499</v>
      </c>
      <c r="E2491">
        <v>6.1669342517185477E-3</v>
      </c>
      <c r="G2491">
        <v>2484</v>
      </c>
      <c r="H2491">
        <f t="shared" ca="1" si="85"/>
        <v>1.9172100235169839E-2</v>
      </c>
    </row>
    <row r="2492" spans="2:8" x14ac:dyDescent="0.45">
      <c r="B2492" s="1">
        <v>35310</v>
      </c>
      <c r="C2492" s="99">
        <v>1.6027640000000001</v>
      </c>
      <c r="D2492">
        <f t="shared" si="84"/>
        <v>-0.99747681419516643</v>
      </c>
      <c r="E2492">
        <v>6.1451058553962934E-3</v>
      </c>
      <c r="G2492">
        <v>2485</v>
      </c>
      <c r="H2492">
        <f t="shared" ca="1" si="85"/>
        <v>-1.8620067732113689E-3</v>
      </c>
    </row>
    <row r="2493" spans="2:8" x14ac:dyDescent="0.45">
      <c r="B2493" s="1">
        <v>42786</v>
      </c>
      <c r="C2493" s="99">
        <v>635.21441700000003</v>
      </c>
      <c r="D2493">
        <f t="shared" si="84"/>
        <v>26.15545796285592</v>
      </c>
      <c r="E2493">
        <v>6.1436792549602881E-3</v>
      </c>
      <c r="G2493">
        <v>2486</v>
      </c>
      <c r="H2493">
        <f t="shared" ca="1" si="85"/>
        <v>3.7440002035837451E-2</v>
      </c>
    </row>
    <row r="2494" spans="2:8" x14ac:dyDescent="0.45">
      <c r="B2494" s="1">
        <v>37932</v>
      </c>
      <c r="C2494" s="99">
        <v>23.391777000000001</v>
      </c>
      <c r="D2494">
        <f t="shared" si="84"/>
        <v>-0.9601266254218539</v>
      </c>
      <c r="E2494">
        <v>6.1355844283206284E-3</v>
      </c>
      <c r="G2494">
        <v>2487</v>
      </c>
      <c r="H2494">
        <f t="shared" ca="1" si="85"/>
        <v>-1.3976852323853383E-2</v>
      </c>
    </row>
    <row r="2495" spans="2:8" x14ac:dyDescent="0.45">
      <c r="B2495" s="1">
        <v>43329</v>
      </c>
      <c r="C2495" s="99">
        <v>586.65155000000004</v>
      </c>
      <c r="D2495">
        <f t="shared" si="84"/>
        <v>1.5934116422368367</v>
      </c>
      <c r="E2495">
        <v>6.1317121563513322E-3</v>
      </c>
      <c r="G2495">
        <v>2488</v>
      </c>
      <c r="H2495">
        <f t="shared" ca="1" si="85"/>
        <v>-4.4647335130964694E-2</v>
      </c>
    </row>
    <row r="2496" spans="2:8" x14ac:dyDescent="0.45">
      <c r="B2496" s="1">
        <v>40864</v>
      </c>
      <c r="C2496" s="99">
        <v>226.20841999999999</v>
      </c>
      <c r="D2496">
        <f t="shared" si="84"/>
        <v>1.5223147131923267</v>
      </c>
      <c r="E2496">
        <v>6.1292965548140899E-3</v>
      </c>
      <c r="G2496">
        <v>2489</v>
      </c>
      <c r="H2496">
        <f t="shared" ca="1" si="85"/>
        <v>-7.6605889989128356E-3</v>
      </c>
    </row>
    <row r="2497" spans="2:8" x14ac:dyDescent="0.45">
      <c r="B2497" s="1">
        <v>39218</v>
      </c>
      <c r="C2497" s="99">
        <v>89.682868999999997</v>
      </c>
      <c r="D2497">
        <f t="shared" si="84"/>
        <v>-0.90963363050571078</v>
      </c>
      <c r="E2497">
        <v>6.1271948883103722E-3</v>
      </c>
      <c r="G2497">
        <v>2490</v>
      </c>
      <c r="H2497">
        <f t="shared" ca="1" si="85"/>
        <v>1.9793778857646552E-3</v>
      </c>
    </row>
    <row r="2498" spans="2:8" x14ac:dyDescent="0.45">
      <c r="B2498" s="1">
        <v>45034</v>
      </c>
      <c r="C2498" s="99">
        <v>992.43633999999997</v>
      </c>
      <c r="D2498">
        <f t="shared" si="84"/>
        <v>1.0951810720959734</v>
      </c>
      <c r="E2498">
        <v>6.107899572024289E-3</v>
      </c>
      <c r="G2498">
        <v>2491</v>
      </c>
      <c r="H2498">
        <f t="shared" ca="1" si="85"/>
        <v>-8.5061611183677791E-3</v>
      </c>
    </row>
    <row r="2499" spans="2:8" x14ac:dyDescent="0.45">
      <c r="B2499" s="1">
        <v>44027</v>
      </c>
      <c r="C2499" s="99">
        <v>473.67568999999997</v>
      </c>
      <c r="D2499">
        <f t="shared" si="84"/>
        <v>41.992084040450393</v>
      </c>
      <c r="E2499">
        <v>6.0963797488160498E-3</v>
      </c>
      <c r="G2499">
        <v>2492</v>
      </c>
      <c r="H2499">
        <f t="shared" ca="1" si="85"/>
        <v>-7.4419909832570564E-3</v>
      </c>
    </row>
    <row r="2500" spans="2:8" x14ac:dyDescent="0.45">
      <c r="B2500" s="1">
        <v>37588</v>
      </c>
      <c r="C2500" s="99">
        <v>11.017742</v>
      </c>
      <c r="D2500">
        <f t="shared" si="84"/>
        <v>-0.98965932718177974</v>
      </c>
      <c r="E2500">
        <v>6.0743917116083956E-3</v>
      </c>
      <c r="G2500">
        <v>2493</v>
      </c>
      <c r="H2500">
        <f t="shared" ca="1" si="85"/>
        <v>3.0816911102136423E-2</v>
      </c>
    </row>
    <row r="2501" spans="2:8" x14ac:dyDescent="0.45">
      <c r="B2501" s="1">
        <v>45119</v>
      </c>
      <c r="C2501" s="99">
        <v>1065.476318</v>
      </c>
      <c r="D2501">
        <f t="shared" si="84"/>
        <v>3.0451950166372264</v>
      </c>
      <c r="E2501">
        <v>6.0619264698724695E-3</v>
      </c>
      <c r="G2501">
        <v>2494</v>
      </c>
      <c r="H2501">
        <f t="shared" ca="1" si="85"/>
        <v>4.5154792199366359E-3</v>
      </c>
    </row>
    <row r="2502" spans="2:8" x14ac:dyDescent="0.45">
      <c r="B2502" s="1">
        <v>41001</v>
      </c>
      <c r="C2502" s="99">
        <v>263.39306599999998</v>
      </c>
      <c r="D2502">
        <f t="shared" si="84"/>
        <v>81.896254211800766</v>
      </c>
      <c r="E2502">
        <v>6.0531964287806606E-3</v>
      </c>
      <c r="G2502">
        <v>2495</v>
      </c>
      <c r="H2502">
        <f t="shared" ca="1" si="85"/>
        <v>9.1900686288443681E-3</v>
      </c>
    </row>
    <row r="2503" spans="2:8" x14ac:dyDescent="0.45">
      <c r="B2503" s="1">
        <v>36257</v>
      </c>
      <c r="C2503" s="99">
        <v>3.1773820000000002</v>
      </c>
      <c r="D2503">
        <f t="shared" si="84"/>
        <v>-0.98908461741217857</v>
      </c>
      <c r="E2503">
        <v>6.0361242914741542E-3</v>
      </c>
      <c r="G2503">
        <v>2496</v>
      </c>
      <c r="H2503">
        <f t="shared" ca="1" si="85"/>
        <v>-2.0696306842898027E-2</v>
      </c>
    </row>
    <row r="2504" spans="2:8" x14ac:dyDescent="0.45">
      <c r="B2504" s="1">
        <v>41094</v>
      </c>
      <c r="C2504" s="99">
        <v>291.09213299999999</v>
      </c>
      <c r="D2504">
        <f t="shared" ref="D2504:D2567" si="86">C2504/C2505-1</f>
        <v>0.24499064518856772</v>
      </c>
      <c r="E2504">
        <v>6.0330296654671489E-3</v>
      </c>
      <c r="G2504">
        <v>2497</v>
      </c>
      <c r="H2504">
        <f t="shared" ca="1" si="85"/>
        <v>4.2238773731634774E-2</v>
      </c>
    </row>
    <row r="2505" spans="2:8" x14ac:dyDescent="0.45">
      <c r="B2505" s="1">
        <v>40849</v>
      </c>
      <c r="C2505" s="99">
        <v>233.810699</v>
      </c>
      <c r="D2505">
        <f t="shared" si="86"/>
        <v>4.9672082711011933</v>
      </c>
      <c r="E2505">
        <v>6.0281520610212525E-3</v>
      </c>
      <c r="G2505">
        <v>2498</v>
      </c>
      <c r="H2505">
        <f t="shared" ref="H2505:H2568" ca="1" si="87">_xlfn.NORM.INV(RAND(),N$10,N$11)</f>
        <v>8.232093238737196E-4</v>
      </c>
    </row>
    <row r="2506" spans="2:8" x14ac:dyDescent="0.45">
      <c r="B2506" s="1">
        <v>38429</v>
      </c>
      <c r="C2506" s="99">
        <v>39.182594000000002</v>
      </c>
      <c r="D2506">
        <f t="shared" si="86"/>
        <v>-0.94008174865249894</v>
      </c>
      <c r="E2506">
        <v>6.0258706124303174E-3</v>
      </c>
      <c r="G2506">
        <v>2499</v>
      </c>
      <c r="H2506">
        <f t="shared" ca="1" si="87"/>
        <v>-4.2022998427549203E-2</v>
      </c>
    </row>
    <row r="2507" spans="2:8" x14ac:dyDescent="0.45">
      <c r="B2507" s="1">
        <v>44375</v>
      </c>
      <c r="C2507" s="99">
        <v>653.93420400000002</v>
      </c>
      <c r="D2507">
        <f t="shared" si="86"/>
        <v>0.79629091563072518</v>
      </c>
      <c r="E2507">
        <v>6.0245658349156184E-3</v>
      </c>
      <c r="G2507">
        <v>2500</v>
      </c>
      <c r="H2507">
        <f t="shared" ca="1" si="87"/>
        <v>1.6640591404887786E-2</v>
      </c>
    </row>
    <row r="2508" spans="2:8" x14ac:dyDescent="0.45">
      <c r="B2508" s="1">
        <v>43641</v>
      </c>
      <c r="C2508" s="99">
        <v>364.04693600000002</v>
      </c>
      <c r="D2508">
        <f t="shared" si="86"/>
        <v>24.967832286550898</v>
      </c>
      <c r="E2508">
        <v>5.9981621954214859E-3</v>
      </c>
      <c r="G2508">
        <v>2501</v>
      </c>
      <c r="H2508">
        <f t="shared" ca="1" si="87"/>
        <v>6.9539308514341026E-3</v>
      </c>
    </row>
    <row r="2509" spans="2:8" x14ac:dyDescent="0.45">
      <c r="B2509" s="1">
        <v>37790</v>
      </c>
      <c r="C2509" s="99">
        <v>14.01915</v>
      </c>
      <c r="D2509">
        <f t="shared" si="86"/>
        <v>-0.90876114660480101</v>
      </c>
      <c r="E2509">
        <v>5.9844635581918215E-3</v>
      </c>
      <c r="G2509">
        <v>2502</v>
      </c>
      <c r="H2509">
        <f t="shared" ca="1" si="87"/>
        <v>2.2415402069586365E-2</v>
      </c>
    </row>
    <row r="2510" spans="2:8" x14ac:dyDescent="0.45">
      <c r="B2510" s="1">
        <v>40255</v>
      </c>
      <c r="C2510" s="99">
        <v>153.65329</v>
      </c>
      <c r="D2510">
        <f t="shared" si="86"/>
        <v>0.69501382838017634</v>
      </c>
      <c r="E2510">
        <v>5.9546197236117759E-3</v>
      </c>
      <c r="G2510">
        <v>2503</v>
      </c>
      <c r="H2510">
        <f t="shared" ca="1" si="87"/>
        <v>-2.8997011279149852E-2</v>
      </c>
    </row>
    <row r="2511" spans="2:8" x14ac:dyDescent="0.45">
      <c r="B2511" s="1">
        <v>39185</v>
      </c>
      <c r="C2511" s="99">
        <v>90.650169000000005</v>
      </c>
      <c r="D2511">
        <f t="shared" si="86"/>
        <v>60.629887550310023</v>
      </c>
      <c r="E2511">
        <v>5.9545183342277763E-3</v>
      </c>
      <c r="G2511">
        <v>2504</v>
      </c>
      <c r="H2511">
        <f t="shared" ca="1" si="87"/>
        <v>-3.3514144919045044E-2</v>
      </c>
    </row>
    <row r="2512" spans="2:8" x14ac:dyDescent="0.45">
      <c r="B2512" s="1">
        <v>35775</v>
      </c>
      <c r="C2512" s="99">
        <v>1.47088</v>
      </c>
      <c r="D2512">
        <f t="shared" si="86"/>
        <v>-0.98776731074438007</v>
      </c>
      <c r="E2512">
        <v>5.9458919727037873E-3</v>
      </c>
      <c r="G2512">
        <v>2505</v>
      </c>
      <c r="H2512">
        <f t="shared" ca="1" si="87"/>
        <v>-1.6731020966943663E-2</v>
      </c>
    </row>
    <row r="2513" spans="2:8" x14ac:dyDescent="0.45">
      <c r="B2513" s="1">
        <v>39581</v>
      </c>
      <c r="C2513" s="99">
        <v>120.241753</v>
      </c>
      <c r="D2513">
        <f t="shared" si="86"/>
        <v>1.2042901122475844</v>
      </c>
      <c r="E2513">
        <v>5.943690261670076E-3</v>
      </c>
      <c r="G2513">
        <v>2506</v>
      </c>
      <c r="H2513">
        <f t="shared" ca="1" si="87"/>
        <v>-8.1398991419340191E-3</v>
      </c>
    </row>
    <row r="2514" spans="2:8" x14ac:dyDescent="0.45">
      <c r="B2514" s="1">
        <v>38737</v>
      </c>
      <c r="C2514" s="99">
        <v>54.548969</v>
      </c>
      <c r="D2514">
        <f t="shared" si="86"/>
        <v>-0.57385355514293535</v>
      </c>
      <c r="E2514">
        <v>5.9314008205273439E-3</v>
      </c>
      <c r="G2514">
        <v>2507</v>
      </c>
      <c r="H2514">
        <f t="shared" ca="1" si="87"/>
        <v>-8.4166882310296801E-3</v>
      </c>
    </row>
    <row r="2515" spans="2:8" x14ac:dyDescent="0.45">
      <c r="B2515" s="1">
        <v>40093</v>
      </c>
      <c r="C2515" s="99">
        <v>128.00521900000001</v>
      </c>
      <c r="D2515">
        <f t="shared" si="86"/>
        <v>-0.78467265668781527</v>
      </c>
      <c r="E2515">
        <v>5.9033194383411036E-3</v>
      </c>
      <c r="G2515">
        <v>2508</v>
      </c>
      <c r="H2515">
        <f t="shared" ca="1" si="87"/>
        <v>-8.5723930324315013E-3</v>
      </c>
    </row>
    <row r="2516" spans="2:8" x14ac:dyDescent="0.45">
      <c r="B2516" s="1">
        <v>44263</v>
      </c>
      <c r="C2516" s="99">
        <v>594.46801800000003</v>
      </c>
      <c r="D2516">
        <f t="shared" si="86"/>
        <v>-0.2025691970884238</v>
      </c>
      <c r="E2516">
        <v>5.8899692910736601E-3</v>
      </c>
      <c r="G2516">
        <v>2509</v>
      </c>
      <c r="H2516">
        <f t="shared" ca="1" si="87"/>
        <v>-1.9108240972780018E-2</v>
      </c>
    </row>
    <row r="2517" spans="2:8" x14ac:dyDescent="0.45">
      <c r="B2517" s="1">
        <v>44547</v>
      </c>
      <c r="C2517" s="99">
        <v>745.47912599999995</v>
      </c>
      <c r="D2517">
        <f t="shared" si="86"/>
        <v>63.753971536119266</v>
      </c>
      <c r="E2517">
        <v>5.8866200724148054E-3</v>
      </c>
      <c r="G2517">
        <v>2510</v>
      </c>
      <c r="H2517">
        <f t="shared" ca="1" si="87"/>
        <v>1.0364818157139247E-3</v>
      </c>
    </row>
    <row r="2518" spans="2:8" x14ac:dyDescent="0.45">
      <c r="B2518" s="1">
        <v>36942</v>
      </c>
      <c r="C2518" s="99">
        <v>11.512485</v>
      </c>
      <c r="D2518">
        <f t="shared" si="86"/>
        <v>-0.98666140858804663</v>
      </c>
      <c r="E2518">
        <v>5.8679859128496492E-3</v>
      </c>
      <c r="G2518">
        <v>2511</v>
      </c>
      <c r="H2518">
        <f t="shared" ca="1" si="87"/>
        <v>-7.5185106013594925E-3</v>
      </c>
    </row>
    <row r="2519" spans="2:8" x14ac:dyDescent="0.45">
      <c r="B2519" s="1">
        <v>44687</v>
      </c>
      <c r="C2519" s="99">
        <v>863.09600799999998</v>
      </c>
      <c r="D2519">
        <f t="shared" si="86"/>
        <v>4.2695459910102631</v>
      </c>
      <c r="E2519">
        <v>5.8645577960798612E-3</v>
      </c>
      <c r="G2519">
        <v>2512</v>
      </c>
      <c r="H2519">
        <f t="shared" ca="1" si="87"/>
        <v>-1.6018299373090555E-2</v>
      </c>
    </row>
    <row r="2520" spans="2:8" x14ac:dyDescent="0.45">
      <c r="B2520" s="1">
        <v>40353</v>
      </c>
      <c r="C2520" s="99">
        <v>163.789444</v>
      </c>
      <c r="D2520">
        <f t="shared" si="86"/>
        <v>-0.70273828713368391</v>
      </c>
      <c r="E2520">
        <v>5.86345029677382E-3</v>
      </c>
      <c r="G2520">
        <v>2513</v>
      </c>
      <c r="H2520">
        <f t="shared" ca="1" si="87"/>
        <v>-9.0211894321420971E-3</v>
      </c>
    </row>
    <row r="2521" spans="2:8" x14ac:dyDescent="0.45">
      <c r="B2521" s="1">
        <v>41547</v>
      </c>
      <c r="C2521" s="99">
        <v>550.99408000000005</v>
      </c>
      <c r="D2521">
        <f t="shared" si="86"/>
        <v>3.314249623192052</v>
      </c>
      <c r="E2521">
        <v>5.8489191389183848E-3</v>
      </c>
      <c r="G2521">
        <v>2514</v>
      </c>
      <c r="H2521">
        <f t="shared" ca="1" si="87"/>
        <v>7.229123445387696E-3</v>
      </c>
    </row>
    <row r="2522" spans="2:8" x14ac:dyDescent="0.45">
      <c r="B2522" s="1">
        <v>39574</v>
      </c>
      <c r="C2522" s="99">
        <v>127.714928</v>
      </c>
      <c r="D2522">
        <f t="shared" si="86"/>
        <v>-0.6514230342294367</v>
      </c>
      <c r="E2522">
        <v>5.8404144976846872E-3</v>
      </c>
      <c r="G2522">
        <v>2515</v>
      </c>
      <c r="H2522">
        <f t="shared" ca="1" si="87"/>
        <v>-4.9057582333810634E-2</v>
      </c>
    </row>
    <row r="2523" spans="2:8" x14ac:dyDescent="0.45">
      <c r="B2523" s="1">
        <v>41324</v>
      </c>
      <c r="C2523" s="99">
        <v>366.38946499999997</v>
      </c>
      <c r="D2523">
        <f t="shared" si="86"/>
        <v>-0.62269342351401047</v>
      </c>
      <c r="E2523">
        <v>5.837127984051671E-3</v>
      </c>
      <c r="G2523">
        <v>2516</v>
      </c>
      <c r="H2523">
        <f t="shared" ca="1" si="87"/>
        <v>-2.2353929875406037E-3</v>
      </c>
    </row>
    <row r="2524" spans="2:8" x14ac:dyDescent="0.45">
      <c r="B2524" s="1">
        <v>42114</v>
      </c>
      <c r="C2524" s="99">
        <v>971.06567399999994</v>
      </c>
      <c r="D2524">
        <f t="shared" si="86"/>
        <v>-0.36591488311729192</v>
      </c>
      <c r="E2524">
        <v>5.8297887861558095E-3</v>
      </c>
      <c r="G2524">
        <v>2517</v>
      </c>
      <c r="H2524">
        <f t="shared" ca="1" si="87"/>
        <v>-8.1933910127198577E-3</v>
      </c>
    </row>
    <row r="2525" spans="2:8" x14ac:dyDescent="0.45">
      <c r="B2525" s="1">
        <v>45428</v>
      </c>
      <c r="C2525" s="99">
        <v>1531.443726</v>
      </c>
      <c r="D2525">
        <f t="shared" si="86"/>
        <v>6.6192872655309527</v>
      </c>
      <c r="E2525">
        <v>5.8269495954277328E-3</v>
      </c>
      <c r="G2525">
        <v>2518</v>
      </c>
      <c r="H2525">
        <f t="shared" ca="1" si="87"/>
        <v>6.1594851636087591E-2</v>
      </c>
    </row>
    <row r="2526" spans="2:8" x14ac:dyDescent="0.45">
      <c r="B2526" s="1">
        <v>40689</v>
      </c>
      <c r="C2526" s="99">
        <v>200.995667</v>
      </c>
      <c r="D2526">
        <f t="shared" si="86"/>
        <v>17.484032670174479</v>
      </c>
      <c r="E2526">
        <v>5.8202266461073737E-3</v>
      </c>
      <c r="G2526">
        <v>2519</v>
      </c>
      <c r="H2526">
        <f t="shared" ca="1" si="87"/>
        <v>1.2296454070321228E-3</v>
      </c>
    </row>
    <row r="2527" spans="2:8" x14ac:dyDescent="0.45">
      <c r="B2527" s="1">
        <v>37459</v>
      </c>
      <c r="C2527" s="99">
        <v>10.874015999999999</v>
      </c>
      <c r="D2527">
        <f t="shared" si="86"/>
        <v>-0.97910499287516661</v>
      </c>
      <c r="E2527">
        <v>5.8200395057115273E-3</v>
      </c>
      <c r="G2527">
        <v>2520</v>
      </c>
      <c r="H2527">
        <f t="shared" ca="1" si="87"/>
        <v>2.4475324322864443E-2</v>
      </c>
    </row>
    <row r="2528" spans="2:8" x14ac:dyDescent="0.45">
      <c r="B2528" s="1">
        <v>43038</v>
      </c>
      <c r="C2528" s="99">
        <v>520.41216999999995</v>
      </c>
      <c r="D2528">
        <f t="shared" si="86"/>
        <v>-0.14725317745879229</v>
      </c>
      <c r="E2528">
        <v>5.8192044841880453E-3</v>
      </c>
      <c r="G2528">
        <v>2521</v>
      </c>
      <c r="H2528">
        <f t="shared" ca="1" si="87"/>
        <v>1.212304597559308E-3</v>
      </c>
    </row>
    <row r="2529" spans="2:8" x14ac:dyDescent="0.45">
      <c r="B2529" s="1">
        <v>44243</v>
      </c>
      <c r="C2529" s="99">
        <v>610.277466</v>
      </c>
      <c r="D2529">
        <f t="shared" si="86"/>
        <v>418.87013748279139</v>
      </c>
      <c r="E2529">
        <v>5.816842201014305E-3</v>
      </c>
      <c r="G2529">
        <v>2522</v>
      </c>
      <c r="H2529">
        <f t="shared" ca="1" si="87"/>
        <v>1.4329288437401224E-2</v>
      </c>
    </row>
    <row r="2530" spans="2:8" x14ac:dyDescent="0.45">
      <c r="B2530" s="1">
        <v>35811</v>
      </c>
      <c r="C2530" s="99">
        <v>1.4534910000000001</v>
      </c>
      <c r="D2530">
        <f t="shared" si="86"/>
        <v>-0.94214641128404719</v>
      </c>
      <c r="E2530">
        <v>5.8016465216763624E-3</v>
      </c>
      <c r="G2530">
        <v>2523</v>
      </c>
      <c r="H2530">
        <f t="shared" ca="1" si="87"/>
        <v>-2.4119253157087624E-2</v>
      </c>
    </row>
    <row r="2531" spans="2:8" x14ac:dyDescent="0.45">
      <c r="B2531" s="1">
        <v>38070</v>
      </c>
      <c r="C2531" s="99">
        <v>25.123609999999999</v>
      </c>
      <c r="D2531">
        <f t="shared" si="86"/>
        <v>15.297216703025253</v>
      </c>
      <c r="E2531">
        <v>5.7910346613365693E-3</v>
      </c>
      <c r="G2531">
        <v>2524</v>
      </c>
      <c r="H2531">
        <f t="shared" ca="1" si="87"/>
        <v>-2.52602755147975E-3</v>
      </c>
    </row>
    <row r="2532" spans="2:8" x14ac:dyDescent="0.45">
      <c r="B2532" s="1">
        <v>35501</v>
      </c>
      <c r="C2532" s="99">
        <v>1.5415890000000001</v>
      </c>
      <c r="D2532">
        <f t="shared" si="86"/>
        <v>-0.97214272660935952</v>
      </c>
      <c r="E2532">
        <v>5.7871012233816632E-3</v>
      </c>
      <c r="G2532">
        <v>2525</v>
      </c>
      <c r="H2532">
        <f t="shared" ca="1" si="87"/>
        <v>-2.1193611567908201E-4</v>
      </c>
    </row>
    <row r="2533" spans="2:8" x14ac:dyDescent="0.45">
      <c r="B2533" s="1">
        <v>38723</v>
      </c>
      <c r="C2533" s="99">
        <v>55.338833000000001</v>
      </c>
      <c r="D2533">
        <f t="shared" si="86"/>
        <v>0.79628926333253558</v>
      </c>
      <c r="E2533">
        <v>5.7716955154814009E-3</v>
      </c>
      <c r="G2533">
        <v>2526</v>
      </c>
      <c r="H2533">
        <f t="shared" ca="1" si="87"/>
        <v>-9.6152142895482729E-3</v>
      </c>
    </row>
    <row r="2534" spans="2:8" x14ac:dyDescent="0.45">
      <c r="B2534" s="1">
        <v>38236</v>
      </c>
      <c r="C2534" s="99">
        <v>30.807306000000001</v>
      </c>
      <c r="D2534">
        <f t="shared" si="86"/>
        <v>-0.95983995224298557</v>
      </c>
      <c r="E2534">
        <v>5.7715637867068459E-3</v>
      </c>
      <c r="G2534">
        <v>2527</v>
      </c>
      <c r="H2534">
        <f t="shared" ca="1" si="87"/>
        <v>-5.3092470921344784E-4</v>
      </c>
    </row>
    <row r="2535" spans="2:8" x14ac:dyDescent="0.45">
      <c r="B2535" s="1">
        <v>44418</v>
      </c>
      <c r="C2535" s="99">
        <v>767.11328100000003</v>
      </c>
      <c r="D2535">
        <f t="shared" si="86"/>
        <v>-0.20557466269085845</v>
      </c>
      <c r="E2535">
        <v>5.7682663107114784E-3</v>
      </c>
      <c r="G2535">
        <v>2528</v>
      </c>
      <c r="H2535">
        <f t="shared" ca="1" si="87"/>
        <v>5.0776531497462606E-2</v>
      </c>
    </row>
    <row r="2536" spans="2:8" x14ac:dyDescent="0.45">
      <c r="B2536" s="1">
        <v>45008</v>
      </c>
      <c r="C2536" s="99">
        <v>965.620361</v>
      </c>
      <c r="D2536">
        <f t="shared" si="86"/>
        <v>12.097386072674935</v>
      </c>
      <c r="E2536">
        <v>5.761056170494383E-3</v>
      </c>
      <c r="G2536">
        <v>2529</v>
      </c>
      <c r="H2536">
        <f t="shared" ca="1" si="87"/>
        <v>6.8854798558628909E-3</v>
      </c>
    </row>
    <row r="2537" spans="2:8" x14ac:dyDescent="0.45">
      <c r="B2537" s="1">
        <v>38972</v>
      </c>
      <c r="C2537" s="99">
        <v>73.726189000000005</v>
      </c>
      <c r="D2537">
        <f t="shared" si="86"/>
        <v>5.8413986609169841</v>
      </c>
      <c r="E2537">
        <v>5.7572175200260034E-3</v>
      </c>
      <c r="G2537">
        <v>2530</v>
      </c>
      <c r="H2537">
        <f t="shared" ca="1" si="87"/>
        <v>-2.7590296783476394E-3</v>
      </c>
    </row>
    <row r="2538" spans="2:8" x14ac:dyDescent="0.45">
      <c r="B2538" s="1">
        <v>37578</v>
      </c>
      <c r="C2538" s="99">
        <v>10.776479</v>
      </c>
      <c r="D2538">
        <f t="shared" si="86"/>
        <v>-0.82423427590146181</v>
      </c>
      <c r="E2538">
        <v>5.7451665528067686E-3</v>
      </c>
      <c r="G2538">
        <v>2531</v>
      </c>
      <c r="H2538">
        <f t="shared" ca="1" si="87"/>
        <v>6.5680738763425235E-3</v>
      </c>
    </row>
    <row r="2539" spans="2:8" x14ac:dyDescent="0.45">
      <c r="B2539" s="1">
        <v>38922</v>
      </c>
      <c r="C2539" s="99">
        <v>61.311607000000002</v>
      </c>
      <c r="D2539">
        <f t="shared" si="86"/>
        <v>-0.72598672695009236</v>
      </c>
      <c r="E2539">
        <v>5.7435456939098906E-3</v>
      </c>
      <c r="G2539">
        <v>2532</v>
      </c>
      <c r="H2539">
        <f t="shared" ca="1" si="87"/>
        <v>8.0965318172577794E-3</v>
      </c>
    </row>
    <row r="2540" spans="2:8" x14ac:dyDescent="0.45">
      <c r="B2540" s="1">
        <v>40709</v>
      </c>
      <c r="C2540" s="99">
        <v>223.75415000000001</v>
      </c>
      <c r="D2540">
        <f t="shared" si="86"/>
        <v>-0.58355498033917175</v>
      </c>
      <c r="E2540">
        <v>5.740019287465925E-3</v>
      </c>
      <c r="G2540">
        <v>2533</v>
      </c>
      <c r="H2540">
        <f t="shared" ca="1" si="87"/>
        <v>1.9421597110586809E-2</v>
      </c>
    </row>
    <row r="2541" spans="2:8" x14ac:dyDescent="0.45">
      <c r="B2541" s="1">
        <v>41732</v>
      </c>
      <c r="C2541" s="99">
        <v>537.29577600000005</v>
      </c>
      <c r="D2541">
        <f t="shared" si="86"/>
        <v>-0.39039474999338475</v>
      </c>
      <c r="E2541">
        <v>5.7367653631823501E-3</v>
      </c>
      <c r="G2541">
        <v>2534</v>
      </c>
      <c r="H2541">
        <f t="shared" ca="1" si="87"/>
        <v>-5.8407158976169805E-3</v>
      </c>
    </row>
    <row r="2542" spans="2:8" x14ac:dyDescent="0.45">
      <c r="B2542" s="1">
        <v>42118</v>
      </c>
      <c r="C2542" s="99">
        <v>881.38311799999997</v>
      </c>
      <c r="D2542">
        <f t="shared" si="86"/>
        <v>21.975924554940466</v>
      </c>
      <c r="E2542">
        <v>5.7324446952151664E-3</v>
      </c>
      <c r="G2542">
        <v>2535</v>
      </c>
      <c r="H2542">
        <f t="shared" ca="1" si="87"/>
        <v>1.9119471199074225E-2</v>
      </c>
    </row>
    <row r="2543" spans="2:8" x14ac:dyDescent="0.45">
      <c r="B2543" s="1">
        <v>38406</v>
      </c>
      <c r="C2543" s="99">
        <v>38.361159999999998</v>
      </c>
      <c r="D2543">
        <f t="shared" si="86"/>
        <v>-0.95053883192860644</v>
      </c>
      <c r="E2543">
        <v>5.7289422759718711E-3</v>
      </c>
      <c r="G2543">
        <v>2536</v>
      </c>
      <c r="H2543">
        <f t="shared" ca="1" si="87"/>
        <v>3.2828161172321527E-2</v>
      </c>
    </row>
    <row r="2544" spans="2:8" x14ac:dyDescent="0.45">
      <c r="B2544" s="1">
        <v>44508</v>
      </c>
      <c r="C2544" s="99">
        <v>775.58136000000002</v>
      </c>
      <c r="D2544">
        <f t="shared" si="86"/>
        <v>0.44936880097531207</v>
      </c>
      <c r="E2544">
        <v>5.7200509635340069E-3</v>
      </c>
      <c r="G2544">
        <v>2537</v>
      </c>
      <c r="H2544">
        <f t="shared" ca="1" si="87"/>
        <v>-9.7983691681025366E-3</v>
      </c>
    </row>
    <row r="2545" spans="2:8" x14ac:dyDescent="0.45">
      <c r="B2545" s="1">
        <v>42930</v>
      </c>
      <c r="C2545" s="99">
        <v>535.11663799999997</v>
      </c>
      <c r="D2545">
        <f t="shared" si="86"/>
        <v>-0.52513535027592406</v>
      </c>
      <c r="E2545">
        <v>5.7089206037717055E-3</v>
      </c>
      <c r="G2545">
        <v>2538</v>
      </c>
      <c r="H2545">
        <f t="shared" ca="1" si="87"/>
        <v>-1.140196638057497E-2</v>
      </c>
    </row>
    <row r="2546" spans="2:8" x14ac:dyDescent="0.45">
      <c r="B2546" s="1">
        <v>45180</v>
      </c>
      <c r="C2546" s="99">
        <v>1126.8824460000001</v>
      </c>
      <c r="D2546">
        <f t="shared" si="86"/>
        <v>102.20151735793407</v>
      </c>
      <c r="E2546">
        <v>5.7058206051183724E-3</v>
      </c>
      <c r="G2546">
        <v>2539</v>
      </c>
      <c r="H2546">
        <f t="shared" ca="1" si="87"/>
        <v>-2.7930410824230059E-3</v>
      </c>
    </row>
    <row r="2547" spans="2:8" x14ac:dyDescent="0.45">
      <c r="B2547" s="1">
        <v>37445</v>
      </c>
      <c r="C2547" s="99">
        <v>10.919243</v>
      </c>
      <c r="D2547">
        <f t="shared" si="86"/>
        <v>-0.98603712347912631</v>
      </c>
      <c r="E2547">
        <v>5.7049158524911103E-3</v>
      </c>
      <c r="G2547">
        <v>2540</v>
      </c>
      <c r="H2547">
        <f t="shared" ca="1" si="87"/>
        <v>-3.249338480766624E-4</v>
      </c>
    </row>
    <row r="2548" spans="2:8" x14ac:dyDescent="0.45">
      <c r="B2548" s="1">
        <v>42478</v>
      </c>
      <c r="C2548" s="99">
        <v>782.01959199999999</v>
      </c>
      <c r="D2548">
        <f t="shared" si="86"/>
        <v>2.3099768947432153E-4</v>
      </c>
      <c r="E2548">
        <v>5.7018988343866539E-3</v>
      </c>
      <c r="G2548">
        <v>2541</v>
      </c>
      <c r="H2548">
        <f t="shared" ca="1" si="87"/>
        <v>4.6450614111689572E-3</v>
      </c>
    </row>
    <row r="2549" spans="2:8" x14ac:dyDescent="0.45">
      <c r="B2549" s="1">
        <v>41975</v>
      </c>
      <c r="C2549" s="99">
        <v>781.83898899999997</v>
      </c>
      <c r="D2549">
        <f t="shared" si="86"/>
        <v>1.5271615641553535</v>
      </c>
      <c r="E2549">
        <v>5.6840361750098989E-3</v>
      </c>
      <c r="G2549">
        <v>2542</v>
      </c>
      <c r="H2549">
        <f t="shared" ca="1" si="87"/>
        <v>-1.7041799908826871E-2</v>
      </c>
    </row>
    <row r="2550" spans="2:8" x14ac:dyDescent="0.45">
      <c r="B2550" s="1">
        <v>41129</v>
      </c>
      <c r="C2550" s="99">
        <v>309.37435900000003</v>
      </c>
      <c r="D2550">
        <f t="shared" si="86"/>
        <v>29.364273794990993</v>
      </c>
      <c r="E2550">
        <v>5.6744896347018514E-3</v>
      </c>
      <c r="G2550">
        <v>2543</v>
      </c>
      <c r="H2550">
        <f t="shared" ca="1" si="87"/>
        <v>1.2194818245014568E-3</v>
      </c>
    </row>
    <row r="2551" spans="2:8" x14ac:dyDescent="0.45">
      <c r="B2551" s="1">
        <v>36866</v>
      </c>
      <c r="C2551" s="99">
        <v>10.188762000000001</v>
      </c>
      <c r="D2551">
        <f t="shared" si="86"/>
        <v>-0.97998142478814865</v>
      </c>
      <c r="E2551">
        <v>5.668156697201665E-3</v>
      </c>
      <c r="G2551">
        <v>2544</v>
      </c>
      <c r="H2551">
        <f t="shared" ca="1" si="87"/>
        <v>9.8554919396089784E-3</v>
      </c>
    </row>
    <row r="2552" spans="2:8" x14ac:dyDescent="0.45">
      <c r="B2552" s="1">
        <v>41500</v>
      </c>
      <c r="C2552" s="99">
        <v>508.96539300000001</v>
      </c>
      <c r="D2552">
        <f t="shared" si="86"/>
        <v>301.21354887552883</v>
      </c>
      <c r="E2552">
        <v>5.6625496619904236E-3</v>
      </c>
      <c r="G2552">
        <v>2545</v>
      </c>
      <c r="H2552">
        <f t="shared" ca="1" si="87"/>
        <v>-2.3896492036173455E-2</v>
      </c>
    </row>
    <row r="2553" spans="2:8" x14ac:dyDescent="0.45">
      <c r="B2553" s="1">
        <v>35265</v>
      </c>
      <c r="C2553" s="99">
        <v>1.6841250000000001</v>
      </c>
      <c r="D2553">
        <f t="shared" si="86"/>
        <v>-0.99838332822268427</v>
      </c>
      <c r="E2553">
        <v>5.6621023107612523E-3</v>
      </c>
      <c r="G2553">
        <v>2546</v>
      </c>
      <c r="H2553">
        <f t="shared" ca="1" si="87"/>
        <v>-1.8961426500494299E-2</v>
      </c>
    </row>
    <row r="2554" spans="2:8" x14ac:dyDescent="0.45">
      <c r="B2554" s="1">
        <v>42104</v>
      </c>
      <c r="C2554" s="99">
        <v>1041.7235109999999</v>
      </c>
      <c r="D2554">
        <f t="shared" si="86"/>
        <v>0.47540685695504248</v>
      </c>
      <c r="E2554">
        <v>5.6584052359405224E-3</v>
      </c>
      <c r="G2554">
        <v>2547</v>
      </c>
      <c r="H2554">
        <f t="shared" ca="1" si="87"/>
        <v>5.1597769438004471E-3</v>
      </c>
    </row>
    <row r="2555" spans="2:8" x14ac:dyDescent="0.45">
      <c r="B2555" s="1">
        <v>42653</v>
      </c>
      <c r="C2555" s="99">
        <v>706.05847200000005</v>
      </c>
      <c r="D2555">
        <f t="shared" si="86"/>
        <v>0.25498601578779234</v>
      </c>
      <c r="E2555">
        <v>5.6577507957238371E-3</v>
      </c>
      <c r="G2555">
        <v>2548</v>
      </c>
      <c r="H2555">
        <f t="shared" ca="1" si="87"/>
        <v>2.2130755739851401E-2</v>
      </c>
    </row>
    <row r="2556" spans="2:8" x14ac:dyDescent="0.45">
      <c r="B2556" s="1">
        <v>41585</v>
      </c>
      <c r="C2556" s="99">
        <v>562.60266100000001</v>
      </c>
      <c r="D2556">
        <f t="shared" si="86"/>
        <v>-0.64531416064833813</v>
      </c>
      <c r="E2556">
        <v>5.6438230449828986E-3</v>
      </c>
      <c r="G2556">
        <v>2549</v>
      </c>
      <c r="H2556">
        <f t="shared" ca="1" si="87"/>
        <v>-5.6140319146099002E-3</v>
      </c>
    </row>
    <row r="2557" spans="2:8" x14ac:dyDescent="0.45">
      <c r="B2557" s="1">
        <v>45488</v>
      </c>
      <c r="C2557" s="99">
        <v>1586.1999510000001</v>
      </c>
      <c r="D2557">
        <f t="shared" si="86"/>
        <v>126.33458733260845</v>
      </c>
      <c r="E2557">
        <v>5.6424914242807489E-3</v>
      </c>
      <c r="G2557">
        <v>2550</v>
      </c>
      <c r="H2557">
        <f t="shared" ca="1" si="87"/>
        <v>1.7649604973319001E-2</v>
      </c>
    </row>
    <row r="2558" spans="2:8" x14ac:dyDescent="0.45">
      <c r="B2558" s="1">
        <v>37378</v>
      </c>
      <c r="C2558" s="99">
        <v>12.456944999999999</v>
      </c>
      <c r="D2558">
        <f t="shared" si="86"/>
        <v>2.8242157091034947E-2</v>
      </c>
      <c r="E2558">
        <v>5.6355233658915704E-3</v>
      </c>
      <c r="G2558">
        <v>2551</v>
      </c>
      <c r="H2558">
        <f t="shared" ca="1" si="87"/>
        <v>5.0658505129288298E-3</v>
      </c>
    </row>
    <row r="2559" spans="2:8" x14ac:dyDescent="0.45">
      <c r="B2559" s="1">
        <v>37300</v>
      </c>
      <c r="C2559" s="99">
        <v>12.114796999999999</v>
      </c>
      <c r="D2559">
        <f t="shared" si="86"/>
        <v>-0.98764527290252058</v>
      </c>
      <c r="E2559">
        <v>5.6312975965631118E-3</v>
      </c>
      <c r="G2559">
        <v>2552</v>
      </c>
      <c r="H2559">
        <f t="shared" ca="1" si="87"/>
        <v>1.5056290497905809E-2</v>
      </c>
    </row>
    <row r="2560" spans="2:8" x14ac:dyDescent="0.45">
      <c r="B2560" s="1">
        <v>44909</v>
      </c>
      <c r="C2560" s="99">
        <v>980.57989499999996</v>
      </c>
      <c r="D2560">
        <f t="shared" si="86"/>
        <v>-0.36070097673932644</v>
      </c>
      <c r="E2560">
        <v>5.6301139874133099E-3</v>
      </c>
      <c r="G2560">
        <v>2553</v>
      </c>
      <c r="H2560">
        <f t="shared" ca="1" si="87"/>
        <v>8.3343100429817286E-3</v>
      </c>
    </row>
    <row r="2561" spans="2:8" x14ac:dyDescent="0.45">
      <c r="B2561" s="1">
        <v>45342</v>
      </c>
      <c r="C2561" s="99">
        <v>1533.8360600000001</v>
      </c>
      <c r="D2561">
        <f t="shared" si="86"/>
        <v>61.747598666008741</v>
      </c>
      <c r="E2561">
        <v>5.6205880335469249E-3</v>
      </c>
      <c r="G2561">
        <v>2554</v>
      </c>
      <c r="H2561">
        <f t="shared" ca="1" si="87"/>
        <v>4.6547199037095498E-3</v>
      </c>
    </row>
    <row r="2562" spans="2:8" x14ac:dyDescent="0.45">
      <c r="B2562" s="1">
        <v>37981</v>
      </c>
      <c r="C2562" s="99">
        <v>24.444538000000001</v>
      </c>
      <c r="D2562">
        <f t="shared" si="86"/>
        <v>17.607184967820267</v>
      </c>
      <c r="E2562">
        <v>5.6203081135697275E-3</v>
      </c>
      <c r="G2562">
        <v>2555</v>
      </c>
      <c r="H2562">
        <f t="shared" ca="1" si="87"/>
        <v>8.7358810023989847E-3</v>
      </c>
    </row>
    <row r="2563" spans="2:8" x14ac:dyDescent="0.45">
      <c r="B2563" s="1">
        <v>35354</v>
      </c>
      <c r="C2563" s="99">
        <v>1.313715</v>
      </c>
      <c r="D2563">
        <f t="shared" si="86"/>
        <v>-0.9978334450574331</v>
      </c>
      <c r="E2563">
        <v>5.6186010908045869E-3</v>
      </c>
      <c r="G2563">
        <v>2556</v>
      </c>
      <c r="H2563">
        <f t="shared" ca="1" si="87"/>
        <v>4.4769291391812488E-2</v>
      </c>
    </row>
    <row r="2564" spans="2:8" x14ac:dyDescent="0.45">
      <c r="B2564" s="1">
        <v>44237</v>
      </c>
      <c r="C2564" s="99">
        <v>606.361267</v>
      </c>
      <c r="D2564">
        <f t="shared" si="86"/>
        <v>6.8464176175750282</v>
      </c>
      <c r="E2564">
        <v>5.612512108690515E-3</v>
      </c>
      <c r="G2564">
        <v>2557</v>
      </c>
      <c r="H2564">
        <f t="shared" ca="1" si="87"/>
        <v>2.283227499358394E-2</v>
      </c>
    </row>
    <row r="2565" spans="2:8" x14ac:dyDescent="0.45">
      <c r="B2565" s="1">
        <v>39072</v>
      </c>
      <c r="C2565" s="99">
        <v>77.278739999999999</v>
      </c>
      <c r="D2565">
        <f t="shared" si="86"/>
        <v>2.2437720596781516</v>
      </c>
      <c r="E2565">
        <v>5.5986132194261184E-3</v>
      </c>
      <c r="G2565">
        <v>2558</v>
      </c>
      <c r="H2565">
        <f t="shared" ca="1" si="87"/>
        <v>1.124374114643986E-2</v>
      </c>
    </row>
    <row r="2566" spans="2:8" x14ac:dyDescent="0.45">
      <c r="B2566" s="1">
        <v>37994</v>
      </c>
      <c r="C2566" s="99">
        <v>23.823727000000002</v>
      </c>
      <c r="D2566">
        <f t="shared" si="86"/>
        <v>15.642782444681185</v>
      </c>
      <c r="E2566">
        <v>5.5968199408960029E-3</v>
      </c>
      <c r="G2566">
        <v>2559</v>
      </c>
      <c r="H2566">
        <f t="shared" ca="1" si="87"/>
        <v>1.1534627171363972E-2</v>
      </c>
    </row>
    <row r="2567" spans="2:8" x14ac:dyDescent="0.45">
      <c r="B2567" s="1">
        <v>35450</v>
      </c>
      <c r="C2567" s="99">
        <v>1.4314750000000001</v>
      </c>
      <c r="D2567">
        <f t="shared" si="86"/>
        <v>-0.99692942102378213</v>
      </c>
      <c r="E2567">
        <v>5.5861408631965315E-3</v>
      </c>
      <c r="G2567">
        <v>2560</v>
      </c>
      <c r="H2567">
        <f t="shared" ca="1" si="87"/>
        <v>3.2411511188277085E-2</v>
      </c>
    </row>
    <row r="2568" spans="2:8" x14ac:dyDescent="0.45">
      <c r="B2568" s="1">
        <v>44124</v>
      </c>
      <c r="C2568" s="99">
        <v>466.19058200000001</v>
      </c>
      <c r="D2568">
        <f t="shared" ref="D2568:D2631" si="88">C2568/C2569-1</f>
        <v>0.13465309313119911</v>
      </c>
      <c r="E2568">
        <v>5.5824607983867569E-3</v>
      </c>
      <c r="G2568">
        <v>2561</v>
      </c>
      <c r="H2568">
        <f t="shared" ca="1" si="87"/>
        <v>2.4536946462287226E-2</v>
      </c>
    </row>
    <row r="2569" spans="2:8" x14ac:dyDescent="0.45">
      <c r="B2569" s="1">
        <v>43830</v>
      </c>
      <c r="C2569" s="99">
        <v>410.86617999999999</v>
      </c>
      <c r="D2569">
        <f t="shared" si="88"/>
        <v>-0.58112235015164981</v>
      </c>
      <c r="E2569">
        <v>5.5795388381645328E-3</v>
      </c>
      <c r="G2569">
        <v>2562</v>
      </c>
      <c r="H2569">
        <f t="shared" ref="H2569:H2632" ca="1" si="89">_xlfn.NORM.INV(RAND(),N$10,N$11)</f>
        <v>1.9971861033443453E-2</v>
      </c>
    </row>
    <row r="2570" spans="2:8" x14ac:dyDescent="0.45">
      <c r="B2570" s="1">
        <v>44924</v>
      </c>
      <c r="C2570" s="99">
        <v>980.87396200000001</v>
      </c>
      <c r="D2570">
        <f t="shared" si="88"/>
        <v>0.14789589847675066</v>
      </c>
      <c r="E2570">
        <v>5.5778883986103978E-3</v>
      </c>
      <c r="G2570">
        <v>2563</v>
      </c>
      <c r="H2570">
        <f t="shared" ca="1" si="89"/>
        <v>-1.861158245844842E-2</v>
      </c>
    </row>
    <row r="2571" spans="2:8" x14ac:dyDescent="0.45">
      <c r="B2571" s="1">
        <v>44764</v>
      </c>
      <c r="C2571" s="99">
        <v>854.49731399999996</v>
      </c>
      <c r="D2571">
        <f t="shared" si="88"/>
        <v>3.1496294051210496</v>
      </c>
      <c r="E2571">
        <v>5.576895211759858E-3</v>
      </c>
      <c r="G2571">
        <v>2564</v>
      </c>
      <c r="H2571">
        <f t="shared" ca="1" si="89"/>
        <v>4.833411921415438E-3</v>
      </c>
    </row>
    <row r="2572" spans="2:8" x14ac:dyDescent="0.45">
      <c r="B2572" s="1">
        <v>40525</v>
      </c>
      <c r="C2572" s="99">
        <v>205.921356</v>
      </c>
      <c r="D2572">
        <f t="shared" si="88"/>
        <v>-0.62223951929370791</v>
      </c>
      <c r="E2572">
        <v>5.5681062735506437E-3</v>
      </c>
      <c r="G2572">
        <v>2565</v>
      </c>
      <c r="H2572">
        <f t="shared" ca="1" si="89"/>
        <v>7.454704482615199E-3</v>
      </c>
    </row>
    <row r="2573" spans="2:8" x14ac:dyDescent="0.45">
      <c r="B2573" s="1">
        <v>43123</v>
      </c>
      <c r="C2573" s="99">
        <v>545.11090100000001</v>
      </c>
      <c r="D2573">
        <f t="shared" si="88"/>
        <v>3.3765526756596778</v>
      </c>
      <c r="E2573">
        <v>5.5538482142376555E-3</v>
      </c>
      <c r="G2573">
        <v>2566</v>
      </c>
      <c r="H2573">
        <f t="shared" ca="1" si="89"/>
        <v>2.5359274876142059E-2</v>
      </c>
    </row>
    <row r="2574" spans="2:8" x14ac:dyDescent="0.45">
      <c r="B2574" s="1">
        <v>40114</v>
      </c>
      <c r="C2574" s="99">
        <v>124.55257400000001</v>
      </c>
      <c r="D2574">
        <f t="shared" si="88"/>
        <v>-0.76880566787615279</v>
      </c>
      <c r="E2574">
        <v>5.5529920965249335E-3</v>
      </c>
      <c r="G2574">
        <v>2567</v>
      </c>
      <c r="H2574">
        <f t="shared" ca="1" si="89"/>
        <v>1.6250816397696766E-2</v>
      </c>
    </row>
    <row r="2575" spans="2:8" x14ac:dyDescent="0.45">
      <c r="B2575" s="1">
        <v>41781</v>
      </c>
      <c r="C2575" s="99">
        <v>538.73541299999999</v>
      </c>
      <c r="D2575">
        <f t="shared" si="88"/>
        <v>0.28238273501574596</v>
      </c>
      <c r="E2575">
        <v>5.5468530131286276E-3</v>
      </c>
      <c r="G2575">
        <v>2568</v>
      </c>
      <c r="H2575">
        <f t="shared" ca="1" si="89"/>
        <v>-2.5769396226124324E-2</v>
      </c>
    </row>
    <row r="2576" spans="2:8" x14ac:dyDescent="0.45">
      <c r="B2576" s="1">
        <v>43524</v>
      </c>
      <c r="C2576" s="99">
        <v>420.10501099999999</v>
      </c>
      <c r="D2576">
        <f t="shared" si="88"/>
        <v>42.890438298416939</v>
      </c>
      <c r="E2576">
        <v>5.5342354868033183E-3</v>
      </c>
      <c r="G2576">
        <v>2569</v>
      </c>
      <c r="H2576">
        <f t="shared" ca="1" si="89"/>
        <v>1.0729300002142771E-2</v>
      </c>
    </row>
    <row r="2577" spans="2:8" x14ac:dyDescent="0.45">
      <c r="B2577" s="1">
        <v>36690</v>
      </c>
      <c r="C2577" s="99">
        <v>9.5716750000000008</v>
      </c>
      <c r="D2577">
        <f t="shared" si="88"/>
        <v>-0.98208326608246477</v>
      </c>
      <c r="E2577">
        <v>5.5216273279214967E-3</v>
      </c>
      <c r="G2577">
        <v>2570</v>
      </c>
      <c r="H2577">
        <f t="shared" ca="1" si="89"/>
        <v>-2.5906910396100678E-2</v>
      </c>
    </row>
    <row r="2578" spans="2:8" x14ac:dyDescent="0.45">
      <c r="B2578" s="1">
        <v>41731</v>
      </c>
      <c r="C2578" s="99">
        <v>534.23101799999995</v>
      </c>
      <c r="D2578">
        <f t="shared" si="88"/>
        <v>268.08074018594806</v>
      </c>
      <c r="E2578">
        <v>5.5062026813941234E-3</v>
      </c>
      <c r="G2578">
        <v>2571</v>
      </c>
      <c r="H2578">
        <f t="shared" ca="1" si="89"/>
        <v>-5.0161522084244646E-3</v>
      </c>
    </row>
    <row r="2579" spans="2:8" x14ac:dyDescent="0.45">
      <c r="B2579" s="1">
        <v>35905</v>
      </c>
      <c r="C2579" s="99">
        <v>1.985393</v>
      </c>
      <c r="D2579">
        <f t="shared" si="88"/>
        <v>-0.97774890452418461</v>
      </c>
      <c r="E2579">
        <v>5.5041085830769276E-3</v>
      </c>
      <c r="G2579">
        <v>2572</v>
      </c>
      <c r="H2579">
        <f t="shared" ca="1" si="89"/>
        <v>-1.9235873070847728E-2</v>
      </c>
    </row>
    <row r="2580" spans="2:8" x14ac:dyDescent="0.45">
      <c r="B2580" s="1">
        <v>39890</v>
      </c>
      <c r="C2580" s="99">
        <v>89.226753000000002</v>
      </c>
      <c r="D2580">
        <f t="shared" si="88"/>
        <v>6.8929046105599285</v>
      </c>
      <c r="E2580">
        <v>5.4939175884414215E-3</v>
      </c>
      <c r="G2580">
        <v>2573</v>
      </c>
      <c r="H2580">
        <f t="shared" ca="1" si="89"/>
        <v>-3.404552643455009E-2</v>
      </c>
    </row>
    <row r="2581" spans="2:8" x14ac:dyDescent="0.45">
      <c r="B2581" s="1">
        <v>37763</v>
      </c>
      <c r="C2581" s="99">
        <v>11.304679</v>
      </c>
      <c r="D2581">
        <f t="shared" si="88"/>
        <v>-9.4786148465532905E-2</v>
      </c>
      <c r="E2581">
        <v>5.4752595364988554E-3</v>
      </c>
      <c r="G2581">
        <v>2574</v>
      </c>
      <c r="H2581">
        <f t="shared" ca="1" si="89"/>
        <v>-1.2220996303370122E-2</v>
      </c>
    </row>
    <row r="2582" spans="2:8" x14ac:dyDescent="0.45">
      <c r="B2582" s="1">
        <v>37284</v>
      </c>
      <c r="C2582" s="99">
        <v>12.488407</v>
      </c>
      <c r="D2582">
        <f t="shared" si="88"/>
        <v>0.31488722219332632</v>
      </c>
      <c r="E2582">
        <v>5.4619084619889069E-3</v>
      </c>
      <c r="G2582">
        <v>2575</v>
      </c>
      <c r="H2582">
        <f t="shared" ca="1" si="89"/>
        <v>-3.2312543012420502E-3</v>
      </c>
    </row>
    <row r="2583" spans="2:8" x14ac:dyDescent="0.45">
      <c r="B2583" s="1">
        <v>36998</v>
      </c>
      <c r="C2583" s="99">
        <v>9.4977020000000003</v>
      </c>
      <c r="D2583">
        <f t="shared" si="88"/>
        <v>-0.98774003049487502</v>
      </c>
      <c r="E2583">
        <v>5.4612933953581688E-3</v>
      </c>
      <c r="G2583">
        <v>2576</v>
      </c>
      <c r="H2583">
        <f t="shared" ca="1" si="89"/>
        <v>6.8800801979961038E-2</v>
      </c>
    </row>
    <row r="2584" spans="2:8" x14ac:dyDescent="0.45">
      <c r="B2584" s="1">
        <v>42580</v>
      </c>
      <c r="C2584" s="99">
        <v>774.692139</v>
      </c>
      <c r="D2584">
        <f t="shared" si="88"/>
        <v>67.876070092670233</v>
      </c>
      <c r="E2584">
        <v>5.4514764278075223E-3</v>
      </c>
      <c r="G2584">
        <v>2577</v>
      </c>
      <c r="H2584">
        <f t="shared" ca="1" si="89"/>
        <v>-3.043962500315718E-3</v>
      </c>
    </row>
    <row r="2585" spans="2:8" x14ac:dyDescent="0.45">
      <c r="B2585" s="1">
        <v>37224</v>
      </c>
      <c r="C2585" s="99">
        <v>11.247624</v>
      </c>
      <c r="D2585">
        <f t="shared" si="88"/>
        <v>-0.97015819941121173</v>
      </c>
      <c r="E2585">
        <v>5.4488064812854287E-3</v>
      </c>
      <c r="G2585">
        <v>2578</v>
      </c>
      <c r="H2585">
        <f t="shared" ca="1" si="89"/>
        <v>1.0461472383894502E-2</v>
      </c>
    </row>
    <row r="2586" spans="2:8" x14ac:dyDescent="0.45">
      <c r="B2586" s="1">
        <v>43753</v>
      </c>
      <c r="C2586" s="99">
        <v>376.90835600000003</v>
      </c>
      <c r="D2586">
        <f t="shared" si="88"/>
        <v>27.279342994415163</v>
      </c>
      <c r="E2586">
        <v>5.4478271777806953E-3</v>
      </c>
      <c r="G2586">
        <v>2579</v>
      </c>
      <c r="H2586">
        <f t="shared" ca="1" si="89"/>
        <v>7.0411447696329104E-3</v>
      </c>
    </row>
    <row r="2587" spans="2:8" x14ac:dyDescent="0.45">
      <c r="B2587" s="1">
        <v>37356</v>
      </c>
      <c r="C2587" s="99">
        <v>13.328044999999999</v>
      </c>
      <c r="D2587">
        <f t="shared" si="88"/>
        <v>-0.98122774737461538</v>
      </c>
      <c r="E2587">
        <v>5.414115610465009E-3</v>
      </c>
      <c r="G2587">
        <v>2580</v>
      </c>
      <c r="H2587">
        <f t="shared" ca="1" si="89"/>
        <v>-9.1304508691102335E-3</v>
      </c>
    </row>
    <row r="2588" spans="2:8" x14ac:dyDescent="0.45">
      <c r="B2588" s="1">
        <v>41862</v>
      </c>
      <c r="C2588" s="99">
        <v>709.98644999999999</v>
      </c>
      <c r="D2588">
        <f t="shared" si="88"/>
        <v>0.30149797650231447</v>
      </c>
      <c r="E2588">
        <v>5.3918594300319533E-3</v>
      </c>
      <c r="G2588">
        <v>2581</v>
      </c>
      <c r="H2588">
        <f t="shared" ca="1" si="89"/>
        <v>1.827769404561148E-2</v>
      </c>
    </row>
    <row r="2589" spans="2:8" x14ac:dyDescent="0.45">
      <c r="B2589" s="1">
        <v>41779</v>
      </c>
      <c r="C2589" s="99">
        <v>545.51483199999996</v>
      </c>
      <c r="D2589">
        <f t="shared" si="88"/>
        <v>29.688058878067196</v>
      </c>
      <c r="E2589">
        <v>5.3916962672442281E-3</v>
      </c>
      <c r="G2589">
        <v>2582</v>
      </c>
      <c r="H2589">
        <f t="shared" ca="1" si="89"/>
        <v>8.5261048782418118E-4</v>
      </c>
    </row>
    <row r="2590" spans="2:8" x14ac:dyDescent="0.45">
      <c r="B2590" s="1">
        <v>37841</v>
      </c>
      <c r="C2590" s="99">
        <v>17.776126999999999</v>
      </c>
      <c r="D2590">
        <f t="shared" si="88"/>
        <v>0.39777326622035636</v>
      </c>
      <c r="E2590">
        <v>5.3910429098578128E-3</v>
      </c>
      <c r="G2590">
        <v>2583</v>
      </c>
      <c r="H2590">
        <f t="shared" ca="1" si="89"/>
        <v>-2.1411500679901871E-2</v>
      </c>
    </row>
    <row r="2591" spans="2:8" x14ac:dyDescent="0.45">
      <c r="B2591" s="1">
        <v>36594</v>
      </c>
      <c r="C2591" s="99">
        <v>12.717461</v>
      </c>
      <c r="D2591">
        <f t="shared" si="88"/>
        <v>-0.99216953257604323</v>
      </c>
      <c r="E2591">
        <v>5.3863735201089558E-3</v>
      </c>
      <c r="G2591">
        <v>2584</v>
      </c>
      <c r="H2591">
        <f t="shared" ca="1" si="89"/>
        <v>2.4468493221040832E-2</v>
      </c>
    </row>
    <row r="2592" spans="2:8" x14ac:dyDescent="0.45">
      <c r="B2592" s="1">
        <v>45383</v>
      </c>
      <c r="C2592" s="99">
        <v>1624.0998540000001</v>
      </c>
      <c r="D2592">
        <f t="shared" si="88"/>
        <v>1.3517531506070251</v>
      </c>
      <c r="E2592">
        <v>5.3685397262628332E-3</v>
      </c>
      <c r="G2592">
        <v>2585</v>
      </c>
      <c r="H2592">
        <f t="shared" ca="1" si="89"/>
        <v>2.1831063390045938E-2</v>
      </c>
    </row>
    <row r="2593" spans="2:8" x14ac:dyDescent="0.45">
      <c r="B2593" s="1">
        <v>42335</v>
      </c>
      <c r="C2593" s="99">
        <v>690.59112500000003</v>
      </c>
      <c r="D2593">
        <f t="shared" si="88"/>
        <v>-2.5615617713725225E-2</v>
      </c>
      <c r="E2593">
        <v>5.3677559643590111E-3</v>
      </c>
      <c r="G2593">
        <v>2586</v>
      </c>
      <c r="H2593">
        <f t="shared" ca="1" si="89"/>
        <v>-7.2010818634830817E-3</v>
      </c>
    </row>
    <row r="2594" spans="2:8" x14ac:dyDescent="0.45">
      <c r="B2594" s="1">
        <v>42611</v>
      </c>
      <c r="C2594" s="99">
        <v>708.74609399999997</v>
      </c>
      <c r="D2594">
        <f t="shared" si="88"/>
        <v>64.406326550048504</v>
      </c>
      <c r="E2594">
        <v>5.3624377521006572E-3</v>
      </c>
      <c r="G2594">
        <v>2587</v>
      </c>
      <c r="H2594">
        <f t="shared" ca="1" si="89"/>
        <v>-1.9597467263394553E-2</v>
      </c>
    </row>
    <row r="2595" spans="2:8" x14ac:dyDescent="0.45">
      <c r="B2595" s="1">
        <v>37712</v>
      </c>
      <c r="C2595" s="99">
        <v>10.836048</v>
      </c>
      <c r="D2595">
        <f t="shared" si="88"/>
        <v>-0.136874828447065</v>
      </c>
      <c r="E2595">
        <v>5.3425052029676401E-3</v>
      </c>
      <c r="G2595">
        <v>2588</v>
      </c>
      <c r="H2595">
        <f t="shared" ca="1" si="89"/>
        <v>1.1101848781384132E-2</v>
      </c>
    </row>
    <row r="2596" spans="2:8" x14ac:dyDescent="0.45">
      <c r="B2596" s="1">
        <v>36556</v>
      </c>
      <c r="C2596" s="99">
        <v>12.554434000000001</v>
      </c>
      <c r="D2596">
        <f t="shared" si="88"/>
        <v>-0.94381166726552124</v>
      </c>
      <c r="E2596">
        <v>5.3406777094433533E-3</v>
      </c>
      <c r="G2596">
        <v>2589</v>
      </c>
      <c r="H2596">
        <f t="shared" ca="1" si="89"/>
        <v>-1.9765036568098245E-2</v>
      </c>
    </row>
    <row r="2597" spans="2:8" x14ac:dyDescent="0.45">
      <c r="B2597" s="1">
        <v>40547</v>
      </c>
      <c r="C2597" s="99">
        <v>223.43489099999999</v>
      </c>
      <c r="D2597">
        <f t="shared" si="88"/>
        <v>7.0641195535225414</v>
      </c>
      <c r="E2597">
        <v>5.3353463297256543E-3</v>
      </c>
      <c r="G2597">
        <v>2590</v>
      </c>
      <c r="H2597">
        <f t="shared" ca="1" si="89"/>
        <v>1.0594616156509508E-2</v>
      </c>
    </row>
    <row r="2598" spans="2:8" x14ac:dyDescent="0.45">
      <c r="B2598" s="1">
        <v>38054</v>
      </c>
      <c r="C2598" s="99">
        <v>27.707288999999999</v>
      </c>
      <c r="D2598">
        <f t="shared" si="88"/>
        <v>-0.95851921399474749</v>
      </c>
      <c r="E2598">
        <v>5.3212860039379972E-3</v>
      </c>
      <c r="G2598">
        <v>2591</v>
      </c>
      <c r="H2598">
        <f t="shared" ca="1" si="89"/>
        <v>1.3002979525052511E-2</v>
      </c>
    </row>
    <row r="2599" spans="2:8" x14ac:dyDescent="0.45">
      <c r="B2599" s="1">
        <v>44334</v>
      </c>
      <c r="C2599" s="99">
        <v>667.95477300000005</v>
      </c>
      <c r="D2599">
        <f t="shared" si="88"/>
        <v>8.7214450474412448</v>
      </c>
      <c r="E2599">
        <v>5.3118949400814408E-3</v>
      </c>
      <c r="G2599">
        <v>2592</v>
      </c>
      <c r="H2599">
        <f t="shared" ca="1" si="89"/>
        <v>2.2284340180929327E-2</v>
      </c>
    </row>
    <row r="2600" spans="2:8" x14ac:dyDescent="0.45">
      <c r="B2600" s="1">
        <v>38834</v>
      </c>
      <c r="C2600" s="99">
        <v>68.709412</v>
      </c>
      <c r="D2600">
        <f t="shared" si="88"/>
        <v>4.8139101296002824</v>
      </c>
      <c r="E2600">
        <v>5.3017354632431957E-3</v>
      </c>
      <c r="G2600">
        <v>2593</v>
      </c>
      <c r="H2600">
        <f t="shared" ca="1" si="89"/>
        <v>-2.7532192107346341E-2</v>
      </c>
    </row>
    <row r="2601" spans="2:8" x14ac:dyDescent="0.45">
      <c r="B2601" s="1">
        <v>36738</v>
      </c>
      <c r="C2601" s="99">
        <v>11.818106999999999</v>
      </c>
      <c r="D2601">
        <f t="shared" si="88"/>
        <v>5.4618802818749668</v>
      </c>
      <c r="E2601">
        <v>5.2988244541105622E-3</v>
      </c>
      <c r="G2601">
        <v>2594</v>
      </c>
      <c r="H2601">
        <f t="shared" ca="1" si="89"/>
        <v>-2.045236100089733E-2</v>
      </c>
    </row>
    <row r="2602" spans="2:8" x14ac:dyDescent="0.45">
      <c r="B2602" s="1">
        <v>35678</v>
      </c>
      <c r="C2602" s="99">
        <v>1.8288960000000001</v>
      </c>
      <c r="D2602">
        <f t="shared" si="88"/>
        <v>-0.13976973303594353</v>
      </c>
      <c r="E2602">
        <v>5.2905806776450959E-3</v>
      </c>
      <c r="G2602">
        <v>2595</v>
      </c>
      <c r="H2602">
        <f t="shared" ca="1" si="89"/>
        <v>-3.3232597259833789E-2</v>
      </c>
    </row>
    <row r="2603" spans="2:8" x14ac:dyDescent="0.45">
      <c r="B2603" s="1">
        <v>35947</v>
      </c>
      <c r="C2603" s="99">
        <v>2.1260539999999999</v>
      </c>
      <c r="D2603">
        <f t="shared" si="88"/>
        <v>-0.94368087672078238</v>
      </c>
      <c r="E2603">
        <v>5.2858916011584434E-3</v>
      </c>
      <c r="G2603">
        <v>2596</v>
      </c>
      <c r="H2603">
        <f t="shared" ca="1" si="89"/>
        <v>1.3737245981546945E-2</v>
      </c>
    </row>
    <row r="2604" spans="2:8" x14ac:dyDescent="0.45">
      <c r="B2604" s="1">
        <v>38365</v>
      </c>
      <c r="C2604" s="99">
        <v>37.750126000000002</v>
      </c>
      <c r="D2604">
        <f t="shared" si="88"/>
        <v>-0.54853826506333825</v>
      </c>
      <c r="E2604">
        <v>5.2802736014920804E-3</v>
      </c>
      <c r="G2604">
        <v>2597</v>
      </c>
      <c r="H2604">
        <f t="shared" ca="1" si="89"/>
        <v>9.3345906993436457E-3</v>
      </c>
    </row>
    <row r="2605" spans="2:8" x14ac:dyDescent="0.45">
      <c r="B2605" s="1">
        <v>39127</v>
      </c>
      <c r="C2605" s="99">
        <v>83.617553999999998</v>
      </c>
      <c r="D2605">
        <f t="shared" si="88"/>
        <v>-0.23726717257406171</v>
      </c>
      <c r="E2605">
        <v>5.2709259750189918E-3</v>
      </c>
      <c r="G2605">
        <v>2598</v>
      </c>
      <c r="H2605">
        <f t="shared" ca="1" si="89"/>
        <v>-4.6911875744487616E-2</v>
      </c>
    </row>
    <row r="2606" spans="2:8" x14ac:dyDescent="0.45">
      <c r="B2606" s="1">
        <v>40079</v>
      </c>
      <c r="C2606" s="99">
        <v>109.628891</v>
      </c>
      <c r="D2606">
        <f t="shared" si="88"/>
        <v>-0.17151216791749346</v>
      </c>
      <c r="E2606">
        <v>5.2697833303969599E-3</v>
      </c>
      <c r="G2606">
        <v>2599</v>
      </c>
      <c r="H2606">
        <f t="shared" ca="1" si="89"/>
        <v>2.9589529728935075E-2</v>
      </c>
    </row>
    <row r="2607" spans="2:8" x14ac:dyDescent="0.45">
      <c r="B2607" s="1">
        <v>39618</v>
      </c>
      <c r="C2607" s="99">
        <v>132.32408100000001</v>
      </c>
      <c r="D2607">
        <f t="shared" si="88"/>
        <v>-0.82979641787895775</v>
      </c>
      <c r="E2607">
        <v>5.262331304204837E-3</v>
      </c>
      <c r="G2607">
        <v>2600</v>
      </c>
      <c r="H2607">
        <f t="shared" ca="1" si="89"/>
        <v>3.106700433705591E-3</v>
      </c>
    </row>
    <row r="2608" spans="2:8" x14ac:dyDescent="0.45">
      <c r="B2608" s="1">
        <v>42481</v>
      </c>
      <c r="C2608" s="99">
        <v>777.44592299999999</v>
      </c>
      <c r="D2608">
        <f t="shared" si="88"/>
        <v>0.70369933477144331</v>
      </c>
      <c r="E2608">
        <v>5.2502747087541657E-3</v>
      </c>
      <c r="G2608">
        <v>2601</v>
      </c>
      <c r="H2608">
        <f t="shared" ca="1" si="89"/>
        <v>-2.8968894564251363E-2</v>
      </c>
    </row>
    <row r="2609" spans="2:8" x14ac:dyDescent="0.45">
      <c r="B2609" s="1">
        <v>42964</v>
      </c>
      <c r="C2609" s="99">
        <v>456.328125</v>
      </c>
      <c r="D2609">
        <f t="shared" si="88"/>
        <v>-0.59959585118878</v>
      </c>
      <c r="E2609">
        <v>5.2500646636870485E-3</v>
      </c>
      <c r="G2609">
        <v>2602</v>
      </c>
      <c r="H2609">
        <f t="shared" ca="1" si="89"/>
        <v>1.387670600231422E-4</v>
      </c>
    </row>
    <row r="2610" spans="2:8" x14ac:dyDescent="0.45">
      <c r="B2610" s="1">
        <v>45184</v>
      </c>
      <c r="C2610" s="99">
        <v>1139.668823</v>
      </c>
      <c r="D2610">
        <f t="shared" si="88"/>
        <v>808.99570932888696</v>
      </c>
      <c r="E2610">
        <v>5.2456816385479943E-3</v>
      </c>
      <c r="G2610">
        <v>2603</v>
      </c>
      <c r="H2610">
        <f t="shared" ca="1" si="89"/>
        <v>-2.8180409847349028E-2</v>
      </c>
    </row>
    <row r="2611" spans="2:8" x14ac:dyDescent="0.45">
      <c r="B2611" s="1">
        <v>35454</v>
      </c>
      <c r="C2611" s="99">
        <v>1.407006</v>
      </c>
      <c r="D2611">
        <f t="shared" si="88"/>
        <v>-0.99385861360534944</v>
      </c>
      <c r="E2611">
        <v>5.2448264406126377E-3</v>
      </c>
      <c r="G2611">
        <v>2604</v>
      </c>
      <c r="H2611">
        <f t="shared" ca="1" si="89"/>
        <v>1.8585280780321376E-2</v>
      </c>
    </row>
    <row r="2612" spans="2:8" x14ac:dyDescent="0.45">
      <c r="B2612" s="1">
        <v>40900</v>
      </c>
      <c r="C2612" s="99">
        <v>229.102341</v>
      </c>
      <c r="D2612">
        <f t="shared" si="88"/>
        <v>1.7690076229481209</v>
      </c>
      <c r="E2612">
        <v>5.2402979122696536E-3</v>
      </c>
      <c r="G2612">
        <v>2605</v>
      </c>
      <c r="H2612">
        <f t="shared" ca="1" si="89"/>
        <v>3.6257960874679944E-3</v>
      </c>
    </row>
    <row r="2613" spans="2:8" x14ac:dyDescent="0.45">
      <c r="B2613" s="1">
        <v>39294</v>
      </c>
      <c r="C2613" s="99">
        <v>82.738067999999998</v>
      </c>
      <c r="D2613">
        <f t="shared" si="88"/>
        <v>-0.88505367587978478</v>
      </c>
      <c r="E2613">
        <v>5.2327632908415467E-3</v>
      </c>
      <c r="G2613">
        <v>2606</v>
      </c>
      <c r="H2613">
        <f t="shared" ca="1" si="89"/>
        <v>2.0644126985295694E-2</v>
      </c>
    </row>
    <row r="2614" spans="2:8" x14ac:dyDescent="0.45">
      <c r="B2614" s="1">
        <v>42640</v>
      </c>
      <c r="C2614" s="99">
        <v>719.79742399999998</v>
      </c>
      <c r="D2614">
        <f t="shared" si="88"/>
        <v>0.17598101641589103</v>
      </c>
      <c r="E2614">
        <v>5.2207172480216446E-3</v>
      </c>
      <c r="G2614">
        <v>2607</v>
      </c>
      <c r="H2614">
        <f t="shared" ca="1" si="89"/>
        <v>8.9252308975405845E-3</v>
      </c>
    </row>
    <row r="2615" spans="2:8" x14ac:dyDescent="0.45">
      <c r="B2615" s="1">
        <v>42681</v>
      </c>
      <c r="C2615" s="99">
        <v>612.08252000000005</v>
      </c>
      <c r="D2615">
        <f t="shared" si="88"/>
        <v>0.16514284625225262</v>
      </c>
      <c r="E2615">
        <v>5.218771601540384E-3</v>
      </c>
      <c r="G2615">
        <v>2608</v>
      </c>
      <c r="H2615">
        <f t="shared" ca="1" si="89"/>
        <v>-7.1172306938610732E-3</v>
      </c>
    </row>
    <row r="2616" spans="2:8" x14ac:dyDescent="0.45">
      <c r="B2616" s="1">
        <v>41487</v>
      </c>
      <c r="C2616" s="99">
        <v>525.32830799999999</v>
      </c>
      <c r="D2616">
        <f t="shared" si="88"/>
        <v>4.6301516970289782</v>
      </c>
      <c r="E2616">
        <v>5.2182251065653329E-3</v>
      </c>
      <c r="G2616">
        <v>2609</v>
      </c>
      <c r="H2616">
        <f t="shared" ca="1" si="89"/>
        <v>-3.8765881443024587E-3</v>
      </c>
    </row>
    <row r="2617" spans="2:8" x14ac:dyDescent="0.45">
      <c r="B2617" s="1">
        <v>39253</v>
      </c>
      <c r="C2617" s="99">
        <v>93.306244000000007</v>
      </c>
      <c r="D2617">
        <f t="shared" si="88"/>
        <v>7.0186904627368563</v>
      </c>
      <c r="E2617">
        <v>5.2142782199307014E-3</v>
      </c>
      <c r="G2617">
        <v>2610</v>
      </c>
      <c r="H2617">
        <f t="shared" ca="1" si="89"/>
        <v>1.0810136551465038E-2</v>
      </c>
    </row>
    <row r="2618" spans="2:8" x14ac:dyDescent="0.45">
      <c r="B2618" s="1">
        <v>37064</v>
      </c>
      <c r="C2618" s="99">
        <v>11.636094999999999</v>
      </c>
      <c r="D2618">
        <f t="shared" si="88"/>
        <v>-0.65886810217643665</v>
      </c>
      <c r="E2618">
        <v>5.2131399877450857E-3</v>
      </c>
      <c r="G2618">
        <v>2611</v>
      </c>
      <c r="H2618">
        <f t="shared" ca="1" si="89"/>
        <v>1.9387212232456024E-2</v>
      </c>
    </row>
    <row r="2619" spans="2:8" x14ac:dyDescent="0.45">
      <c r="B2619" s="1">
        <v>38274</v>
      </c>
      <c r="C2619" s="99">
        <v>34.110252000000003</v>
      </c>
      <c r="D2619">
        <f t="shared" si="88"/>
        <v>-0.95660023220269208</v>
      </c>
      <c r="E2619">
        <v>5.2104052506312115E-3</v>
      </c>
      <c r="G2619">
        <v>2612</v>
      </c>
      <c r="H2619">
        <f t="shared" ca="1" si="89"/>
        <v>-2.3399587886324527E-2</v>
      </c>
    </row>
    <row r="2620" spans="2:8" x14ac:dyDescent="0.45">
      <c r="B2620" s="1">
        <v>44515</v>
      </c>
      <c r="C2620" s="99">
        <v>785.95471199999997</v>
      </c>
      <c r="D2620">
        <f t="shared" si="88"/>
        <v>4.5530711768605929</v>
      </c>
      <c r="E2620">
        <v>5.2076555424502846E-3</v>
      </c>
      <c r="G2620">
        <v>2613</v>
      </c>
      <c r="H2620">
        <f t="shared" ca="1" si="89"/>
        <v>-2.6690037940271777E-2</v>
      </c>
    </row>
    <row r="2621" spans="2:8" x14ac:dyDescent="0.45">
      <c r="B2621" s="1">
        <v>40318</v>
      </c>
      <c r="C2621" s="99">
        <v>141.53514100000001</v>
      </c>
      <c r="D2621">
        <f t="shared" si="88"/>
        <v>-0.71668674742133542</v>
      </c>
      <c r="E2621">
        <v>5.2063365144370266E-3</v>
      </c>
      <c r="G2621">
        <v>2614</v>
      </c>
      <c r="H2621">
        <f t="shared" ca="1" si="89"/>
        <v>-4.2271065736122673E-2</v>
      </c>
    </row>
    <row r="2622" spans="2:8" x14ac:dyDescent="0.45">
      <c r="B2622" s="1">
        <v>43091</v>
      </c>
      <c r="C2622" s="99">
        <v>499.57119799999998</v>
      </c>
      <c r="D2622">
        <f t="shared" si="88"/>
        <v>45.167135033809949</v>
      </c>
      <c r="E2622">
        <v>5.2063353848115224E-3</v>
      </c>
      <c r="G2622">
        <v>2615</v>
      </c>
      <c r="H2622">
        <f t="shared" ca="1" si="89"/>
        <v>2.1012781574924221E-2</v>
      </c>
    </row>
    <row r="2623" spans="2:8" x14ac:dyDescent="0.45">
      <c r="B2623" s="1">
        <v>37448</v>
      </c>
      <c r="C2623" s="99">
        <v>10.820926999999999</v>
      </c>
      <c r="D2623">
        <f t="shared" si="88"/>
        <v>-0.93389373246531793</v>
      </c>
      <c r="E2623">
        <v>5.2060008072543074E-3</v>
      </c>
      <c r="G2623">
        <v>2616</v>
      </c>
      <c r="H2623">
        <f t="shared" ca="1" si="89"/>
        <v>-3.5133642622015159E-3</v>
      </c>
    </row>
    <row r="2624" spans="2:8" x14ac:dyDescent="0.45">
      <c r="B2624" s="1">
        <v>40284</v>
      </c>
      <c r="C2624" s="99">
        <v>163.68987999999999</v>
      </c>
      <c r="D2624">
        <f t="shared" si="88"/>
        <v>2.0993329262738039</v>
      </c>
      <c r="E2624">
        <v>5.1963389259743753E-3</v>
      </c>
      <c r="G2624">
        <v>2617</v>
      </c>
      <c r="H2624">
        <f t="shared" ca="1" si="89"/>
        <v>-1.494537294879349E-2</v>
      </c>
    </row>
    <row r="2625" spans="2:8" x14ac:dyDescent="0.45">
      <c r="B2625" s="1">
        <v>38677</v>
      </c>
      <c r="C2625" s="99">
        <v>52.814551999999999</v>
      </c>
      <c r="D2625">
        <f t="shared" si="88"/>
        <v>17.014684744606463</v>
      </c>
      <c r="E2625">
        <v>5.1920613534166549E-3</v>
      </c>
      <c r="G2625">
        <v>2618</v>
      </c>
      <c r="H2625">
        <f t="shared" ca="1" si="89"/>
        <v>2.248659492842112E-2</v>
      </c>
    </row>
    <row r="2626" spans="2:8" x14ac:dyDescent="0.45">
      <c r="B2626" s="1">
        <v>36343</v>
      </c>
      <c r="C2626" s="99">
        <v>2.9317500000000001</v>
      </c>
      <c r="D2626">
        <f t="shared" si="88"/>
        <v>-0.9954644401666487</v>
      </c>
      <c r="E2626">
        <v>5.1882008545514058E-3</v>
      </c>
      <c r="G2626">
        <v>2619</v>
      </c>
      <c r="H2626">
        <f t="shared" ca="1" si="89"/>
        <v>-2.68097891373105E-2</v>
      </c>
    </row>
    <row r="2627" spans="2:8" x14ac:dyDescent="0.45">
      <c r="B2627" s="1">
        <v>44365</v>
      </c>
      <c r="C2627" s="99">
        <v>646.39209000000005</v>
      </c>
      <c r="D2627">
        <f t="shared" si="88"/>
        <v>1.9225067727007059</v>
      </c>
      <c r="E2627">
        <v>5.1873449003501104E-3</v>
      </c>
      <c r="G2627">
        <v>2620</v>
      </c>
      <c r="H2627">
        <f t="shared" ca="1" si="89"/>
        <v>-7.7467555776279343E-3</v>
      </c>
    </row>
    <row r="2628" spans="2:8" x14ac:dyDescent="0.45">
      <c r="B2628" s="1">
        <v>40543</v>
      </c>
      <c r="C2628" s="99">
        <v>221.177277</v>
      </c>
      <c r="D2628">
        <f t="shared" si="88"/>
        <v>-0.66868202292616508</v>
      </c>
      <c r="E2628">
        <v>5.181776305407837E-3</v>
      </c>
      <c r="G2628">
        <v>2621</v>
      </c>
      <c r="H2628">
        <f t="shared" ca="1" si="89"/>
        <v>3.7788490191662687E-2</v>
      </c>
    </row>
    <row r="2629" spans="2:8" x14ac:dyDescent="0.45">
      <c r="B2629" s="1">
        <v>44337</v>
      </c>
      <c r="C2629" s="99">
        <v>667.567993</v>
      </c>
      <c r="D2629">
        <f t="shared" si="88"/>
        <v>-0.1175368890339521</v>
      </c>
      <c r="E2629">
        <v>5.1686424776251627E-3</v>
      </c>
      <c r="G2629">
        <v>2622</v>
      </c>
      <c r="H2629">
        <f t="shared" ca="1" si="89"/>
        <v>1.9109988283653994E-2</v>
      </c>
    </row>
    <row r="2630" spans="2:8" x14ac:dyDescent="0.45">
      <c r="B2630" s="1">
        <v>44452</v>
      </c>
      <c r="C2630" s="99">
        <v>756.48260500000004</v>
      </c>
      <c r="D2630">
        <f t="shared" si="88"/>
        <v>0.24331616115630172</v>
      </c>
      <c r="E2630">
        <v>5.1526785958377896E-3</v>
      </c>
      <c r="G2630">
        <v>2623</v>
      </c>
      <c r="H2630">
        <f t="shared" ca="1" si="89"/>
        <v>2.8115377575104933E-2</v>
      </c>
    </row>
    <row r="2631" spans="2:8" x14ac:dyDescent="0.45">
      <c r="B2631" s="1">
        <v>44232</v>
      </c>
      <c r="C2631" s="99">
        <v>608.43945299999996</v>
      </c>
      <c r="D2631">
        <f t="shared" si="88"/>
        <v>31.275825033085347</v>
      </c>
      <c r="E2631">
        <v>5.146591743893314E-3</v>
      </c>
      <c r="G2631">
        <v>2624</v>
      </c>
      <c r="H2631">
        <f t="shared" ca="1" si="89"/>
        <v>-7.0522592512665596E-3</v>
      </c>
    </row>
    <row r="2632" spans="2:8" x14ac:dyDescent="0.45">
      <c r="B2632" s="1">
        <v>37893</v>
      </c>
      <c r="C2632" s="99">
        <v>18.851244000000001</v>
      </c>
      <c r="D2632">
        <f t="shared" ref="D2632:D2695" si="90">C2632/C2633-1</f>
        <v>-0.969467673930685</v>
      </c>
      <c r="E2632">
        <v>5.1418276164889587E-3</v>
      </c>
      <c r="G2632">
        <v>2625</v>
      </c>
      <c r="H2632">
        <f t="shared" ca="1" si="89"/>
        <v>-1.5804681386201731E-2</v>
      </c>
    </row>
    <row r="2633" spans="2:8" x14ac:dyDescent="0.45">
      <c r="B2633" s="1">
        <v>43346</v>
      </c>
      <c r="C2633" s="99">
        <v>617.41918899999996</v>
      </c>
      <c r="D2633">
        <f t="shared" si="90"/>
        <v>0.13381125536657179</v>
      </c>
      <c r="E2633">
        <v>5.1315793477171301E-3</v>
      </c>
      <c r="G2633">
        <v>2626</v>
      </c>
      <c r="H2633">
        <f t="shared" ref="H2633:H2696" ca="1" si="91">_xlfn.NORM.INV(RAND(),N$10,N$11)</f>
        <v>-2.9645247757170277E-2</v>
      </c>
    </row>
    <row r="2634" spans="2:8" x14ac:dyDescent="0.45">
      <c r="B2634" s="1">
        <v>44176</v>
      </c>
      <c r="C2634" s="99">
        <v>544.55200200000002</v>
      </c>
      <c r="D2634">
        <f t="shared" si="90"/>
        <v>1.2985398806494257</v>
      </c>
      <c r="E2634">
        <v>5.1309109488721916E-3</v>
      </c>
      <c r="G2634">
        <v>2627</v>
      </c>
      <c r="H2634">
        <f t="shared" ca="1" si="91"/>
        <v>-6.8554485855593962E-3</v>
      </c>
    </row>
    <row r="2635" spans="2:8" x14ac:dyDescent="0.45">
      <c r="B2635" s="1">
        <v>40752</v>
      </c>
      <c r="C2635" s="99">
        <v>236.91213999999999</v>
      </c>
      <c r="D2635">
        <f t="shared" si="90"/>
        <v>0.48033649942277035</v>
      </c>
      <c r="E2635">
        <v>5.1277726857401618E-3</v>
      </c>
      <c r="G2635">
        <v>2628</v>
      </c>
      <c r="H2635">
        <f t="shared" ca="1" si="91"/>
        <v>-1.7917698901386711E-2</v>
      </c>
    </row>
    <row r="2636" spans="2:8" x14ac:dyDescent="0.45">
      <c r="B2636" s="1">
        <v>40434</v>
      </c>
      <c r="C2636" s="99">
        <v>160.03938299999999</v>
      </c>
      <c r="D2636">
        <f t="shared" si="90"/>
        <v>3.107782715115726</v>
      </c>
      <c r="E2636">
        <v>5.1272489785347819E-3</v>
      </c>
      <c r="G2636">
        <v>2629</v>
      </c>
      <c r="H2636">
        <f t="shared" ca="1" si="91"/>
        <v>4.5433254605937785E-2</v>
      </c>
    </row>
    <row r="2637" spans="2:8" x14ac:dyDescent="0.45">
      <c r="B2637" s="1">
        <v>38433</v>
      </c>
      <c r="C2637" s="99">
        <v>38.960040999999997</v>
      </c>
      <c r="D2637">
        <f t="shared" si="90"/>
        <v>2.5653558506915464</v>
      </c>
      <c r="E2637">
        <v>5.1151691532747012E-3</v>
      </c>
      <c r="G2637">
        <v>2630</v>
      </c>
      <c r="H2637">
        <f t="shared" ca="1" si="91"/>
        <v>3.8358760426916522E-2</v>
      </c>
    </row>
    <row r="2638" spans="2:8" x14ac:dyDescent="0.45">
      <c r="B2638" s="1">
        <v>37568</v>
      </c>
      <c r="C2638" s="99">
        <v>10.927391999999999</v>
      </c>
      <c r="D2638">
        <f t="shared" si="90"/>
        <v>-0.92098500391546589</v>
      </c>
      <c r="E2638">
        <v>5.1144296490668317E-3</v>
      </c>
      <c r="G2638">
        <v>2631</v>
      </c>
      <c r="H2638">
        <f t="shared" ca="1" si="91"/>
        <v>-8.0060636959708321E-3</v>
      </c>
    </row>
    <row r="2639" spans="2:8" x14ac:dyDescent="0.45">
      <c r="B2639" s="1">
        <v>40224</v>
      </c>
      <c r="C2639" s="99">
        <v>138.29516599999999</v>
      </c>
      <c r="D2639">
        <f t="shared" si="90"/>
        <v>-0.79979789187512806</v>
      </c>
      <c r="E2639">
        <v>5.0970595035786381E-3</v>
      </c>
      <c r="G2639">
        <v>2632</v>
      </c>
      <c r="H2639">
        <f t="shared" ca="1" si="91"/>
        <v>1.217955249953992E-2</v>
      </c>
    </row>
    <row r="2640" spans="2:8" x14ac:dyDescent="0.45">
      <c r="B2640" s="1">
        <v>42543</v>
      </c>
      <c r="C2640" s="99">
        <v>690.77777100000003</v>
      </c>
      <c r="D2640">
        <f t="shared" si="90"/>
        <v>0.25701402413681085</v>
      </c>
      <c r="E2640">
        <v>5.0930904675965394E-3</v>
      </c>
      <c r="G2640">
        <v>2633</v>
      </c>
      <c r="H2640">
        <f t="shared" ca="1" si="91"/>
        <v>-1.8434383645797164E-3</v>
      </c>
    </row>
    <row r="2641" spans="2:8" x14ac:dyDescent="0.45">
      <c r="B2641" s="1">
        <v>43411</v>
      </c>
      <c r="C2641" s="99">
        <v>549.538635</v>
      </c>
      <c r="D2641">
        <f t="shared" si="90"/>
        <v>0.21420951469877902</v>
      </c>
      <c r="E2641">
        <v>5.0918562027966185E-3</v>
      </c>
      <c r="G2641">
        <v>2634</v>
      </c>
      <c r="H2641">
        <f t="shared" ca="1" si="91"/>
        <v>-3.6565562036666784E-2</v>
      </c>
    </row>
    <row r="2642" spans="2:8" x14ac:dyDescent="0.45">
      <c r="B2642" s="1">
        <v>42977</v>
      </c>
      <c r="C2642" s="99">
        <v>452.58963</v>
      </c>
      <c r="D2642">
        <f t="shared" si="90"/>
        <v>286.87465907124903</v>
      </c>
      <c r="E2642">
        <v>5.085181321898613E-3</v>
      </c>
      <c r="G2642">
        <v>2635</v>
      </c>
      <c r="H2642">
        <f t="shared" ca="1" si="91"/>
        <v>2.9261527395453655E-2</v>
      </c>
    </row>
    <row r="2643" spans="2:8" x14ac:dyDescent="0.45">
      <c r="B2643" s="1">
        <v>35541</v>
      </c>
      <c r="C2643" s="99">
        <v>1.572176</v>
      </c>
      <c r="D2643">
        <f t="shared" si="90"/>
        <v>-0.99738328447563596</v>
      </c>
      <c r="E2643">
        <v>5.0836708808967845E-3</v>
      </c>
      <c r="G2643">
        <v>2636</v>
      </c>
      <c r="H2643">
        <f t="shared" ca="1" si="91"/>
        <v>-2.2190655947340415E-2</v>
      </c>
    </row>
    <row r="2644" spans="2:8" x14ac:dyDescent="0.45">
      <c r="B2644" s="1">
        <v>42849</v>
      </c>
      <c r="C2644" s="99">
        <v>600.82037400000002</v>
      </c>
      <c r="D2644">
        <f t="shared" si="90"/>
        <v>0.11237484062063285</v>
      </c>
      <c r="E2644">
        <v>5.0815437177702538E-3</v>
      </c>
      <c r="G2644">
        <v>2637</v>
      </c>
      <c r="H2644">
        <f t="shared" ca="1" si="91"/>
        <v>-3.0474308210560165E-2</v>
      </c>
    </row>
    <row r="2645" spans="2:8" x14ac:dyDescent="0.45">
      <c r="B2645" s="1">
        <v>43101</v>
      </c>
      <c r="C2645" s="99">
        <v>540.12402299999997</v>
      </c>
      <c r="D2645">
        <f t="shared" si="90"/>
        <v>258.96372076681314</v>
      </c>
      <c r="E2645">
        <v>5.0774081083719835E-3</v>
      </c>
      <c r="G2645">
        <v>2638</v>
      </c>
      <c r="H2645">
        <f t="shared" ca="1" si="91"/>
        <v>-2.2398775889136979E-2</v>
      </c>
    </row>
    <row r="2646" spans="2:8" x14ac:dyDescent="0.45">
      <c r="B2646" s="1">
        <v>36105</v>
      </c>
      <c r="C2646" s="99">
        <v>2.07769</v>
      </c>
      <c r="D2646">
        <f t="shared" si="90"/>
        <v>-0.99726260740770223</v>
      </c>
      <c r="E2646">
        <v>5.0715797071021473E-3</v>
      </c>
      <c r="G2646">
        <v>2639</v>
      </c>
      <c r="H2646">
        <f t="shared" ca="1" si="91"/>
        <v>-7.3214028556042553E-3</v>
      </c>
    </row>
    <row r="2647" spans="2:8" x14ac:dyDescent="0.45">
      <c r="B2647" s="1">
        <v>44525</v>
      </c>
      <c r="C2647" s="99">
        <v>759.00329599999998</v>
      </c>
      <c r="D2647">
        <f t="shared" si="90"/>
        <v>7.0551875803598314</v>
      </c>
      <c r="E2647">
        <v>5.0709755264453094E-3</v>
      </c>
      <c r="G2647">
        <v>2640</v>
      </c>
      <c r="H2647">
        <f t="shared" ca="1" si="91"/>
        <v>-1.8908581904777903E-2</v>
      </c>
    </row>
    <row r="2648" spans="2:8" x14ac:dyDescent="0.45">
      <c r="B2648" s="1">
        <v>39247</v>
      </c>
      <c r="C2648" s="99">
        <v>94.225403</v>
      </c>
      <c r="D2648">
        <f t="shared" si="90"/>
        <v>-0.91668445803618526</v>
      </c>
      <c r="E2648">
        <v>5.0677705579134091E-3</v>
      </c>
      <c r="G2648">
        <v>2641</v>
      </c>
      <c r="H2648">
        <f t="shared" ca="1" si="91"/>
        <v>4.6874091524929891E-2</v>
      </c>
    </row>
    <row r="2649" spans="2:8" x14ac:dyDescent="0.45">
      <c r="B2649" s="1">
        <v>45141</v>
      </c>
      <c r="C2649" s="99">
        <v>1130.946289</v>
      </c>
      <c r="D2649">
        <f t="shared" si="90"/>
        <v>0.78897163599931019</v>
      </c>
      <c r="E2649">
        <v>5.0649690809025927E-3</v>
      </c>
      <c r="G2649">
        <v>2642</v>
      </c>
      <c r="H2649">
        <f t="shared" ca="1" si="91"/>
        <v>4.7420612606100436E-3</v>
      </c>
    </row>
    <row r="2650" spans="2:8" x14ac:dyDescent="0.45">
      <c r="B2650" s="1">
        <v>42716</v>
      </c>
      <c r="C2650" s="99">
        <v>632.17675799999995</v>
      </c>
      <c r="D2650">
        <f t="shared" si="90"/>
        <v>-0.58878130639278226</v>
      </c>
      <c r="E2650">
        <v>5.0519533030033426E-3</v>
      </c>
      <c r="G2650">
        <v>2643</v>
      </c>
      <c r="H2650">
        <f t="shared" ca="1" si="91"/>
        <v>-3.0450539554322822E-2</v>
      </c>
    </row>
    <row r="2651" spans="2:8" x14ac:dyDescent="0.45">
      <c r="B2651" s="1">
        <v>45335</v>
      </c>
      <c r="C2651" s="99">
        <v>1537.3249510000001</v>
      </c>
      <c r="D2651">
        <f t="shared" si="90"/>
        <v>19.238784702096783</v>
      </c>
      <c r="E2651">
        <v>5.0506449993337199E-3</v>
      </c>
      <c r="G2651">
        <v>2644</v>
      </c>
      <c r="H2651">
        <f t="shared" ca="1" si="91"/>
        <v>6.9430602814143823E-3</v>
      </c>
    </row>
    <row r="2652" spans="2:8" x14ac:dyDescent="0.45">
      <c r="B2652" s="1">
        <v>39008</v>
      </c>
      <c r="C2652" s="99">
        <v>75.959350999999998</v>
      </c>
      <c r="D2652">
        <f t="shared" si="90"/>
        <v>-0.88426180408990618</v>
      </c>
      <c r="E2652">
        <v>5.0423096524765398E-3</v>
      </c>
      <c r="G2652">
        <v>2645</v>
      </c>
      <c r="H2652">
        <f t="shared" ca="1" si="91"/>
        <v>9.4924263479170962E-3</v>
      </c>
    </row>
    <row r="2653" spans="2:8" x14ac:dyDescent="0.45">
      <c r="B2653" s="1">
        <v>44355</v>
      </c>
      <c r="C2653" s="99">
        <v>656.303223</v>
      </c>
      <c r="D2653">
        <f t="shared" si="90"/>
        <v>0.26953822991430632</v>
      </c>
      <c r="E2653">
        <v>5.034485966549429E-3</v>
      </c>
      <c r="G2653">
        <v>2646</v>
      </c>
      <c r="H2653">
        <f t="shared" ca="1" si="91"/>
        <v>-2.5196618058372148E-2</v>
      </c>
    </row>
    <row r="2654" spans="2:8" x14ac:dyDescent="0.45">
      <c r="B2654" s="1">
        <v>41473</v>
      </c>
      <c r="C2654" s="99">
        <v>516.96215800000004</v>
      </c>
      <c r="D2654">
        <f t="shared" si="90"/>
        <v>0.26627561099153718</v>
      </c>
      <c r="E2654">
        <v>5.0323358608546087E-3</v>
      </c>
      <c r="G2654">
        <v>2647</v>
      </c>
      <c r="H2654">
        <f t="shared" ca="1" si="91"/>
        <v>4.5153064691318981E-2</v>
      </c>
    </row>
    <row r="2655" spans="2:8" x14ac:dyDescent="0.45">
      <c r="B2655" s="1">
        <v>43810</v>
      </c>
      <c r="C2655" s="99">
        <v>408.25405899999998</v>
      </c>
      <c r="D2655">
        <f t="shared" si="90"/>
        <v>3.266629124884032</v>
      </c>
      <c r="E2655">
        <v>5.0274406936126059E-3</v>
      </c>
      <c r="G2655">
        <v>2648</v>
      </c>
      <c r="H2655">
        <f t="shared" ca="1" si="91"/>
        <v>-1.1586319236052481E-2</v>
      </c>
    </row>
    <row r="2656" spans="2:8" x14ac:dyDescent="0.45">
      <c r="B2656" s="1">
        <v>39812</v>
      </c>
      <c r="C2656" s="99">
        <v>95.685387000000006</v>
      </c>
      <c r="D2656">
        <f t="shared" si="90"/>
        <v>-0.9034237347140569</v>
      </c>
      <c r="E2656">
        <v>5.0267097490190871E-3</v>
      </c>
      <c r="G2656">
        <v>2649</v>
      </c>
      <c r="H2656">
        <f t="shared" ca="1" si="91"/>
        <v>2.3968632079908531E-2</v>
      </c>
    </row>
    <row r="2657" spans="2:8" x14ac:dyDescent="0.45">
      <c r="B2657" s="1">
        <v>44917</v>
      </c>
      <c r="C2657" s="99">
        <v>990.77539100000001</v>
      </c>
      <c r="D2657">
        <f t="shared" si="90"/>
        <v>0.25842788614788725</v>
      </c>
      <c r="E2657">
        <v>5.0219326734097791E-3</v>
      </c>
      <c r="G2657">
        <v>2650</v>
      </c>
      <c r="H2657">
        <f t="shared" ca="1" si="91"/>
        <v>1.5412795014171419E-2</v>
      </c>
    </row>
    <row r="2658" spans="2:8" x14ac:dyDescent="0.45">
      <c r="B2658" s="1">
        <v>44588</v>
      </c>
      <c r="C2658" s="99">
        <v>787.31201199999998</v>
      </c>
      <c r="D2658">
        <f t="shared" si="90"/>
        <v>-8.7288219130832623E-2</v>
      </c>
      <c r="E2658">
        <v>5.0120807680895663E-3</v>
      </c>
      <c r="G2658">
        <v>2651</v>
      </c>
      <c r="H2658">
        <f t="shared" ca="1" si="91"/>
        <v>-1.0912087619192781E-2</v>
      </c>
    </row>
    <row r="2659" spans="2:8" x14ac:dyDescent="0.45">
      <c r="B2659" s="1">
        <v>44760</v>
      </c>
      <c r="C2659" s="99">
        <v>862.607483</v>
      </c>
      <c r="D2659">
        <f t="shared" si="90"/>
        <v>0.51733945998240993</v>
      </c>
      <c r="E2659">
        <v>5.0091313072244681E-3</v>
      </c>
      <c r="G2659">
        <v>2652</v>
      </c>
      <c r="H2659">
        <f t="shared" ca="1" si="91"/>
        <v>6.1535481860180978E-2</v>
      </c>
    </row>
    <row r="2660" spans="2:8" x14ac:dyDescent="0.45">
      <c r="B2660" s="1">
        <v>41773</v>
      </c>
      <c r="C2660" s="99">
        <v>568.5</v>
      </c>
      <c r="D2660">
        <f t="shared" si="90"/>
        <v>-0.43225258439971792</v>
      </c>
      <c r="E2660">
        <v>5.0075024738167606E-3</v>
      </c>
      <c r="G2660">
        <v>2653</v>
      </c>
      <c r="H2660">
        <f t="shared" ca="1" si="91"/>
        <v>-4.191357680405362E-3</v>
      </c>
    </row>
    <row r="2661" spans="2:8" x14ac:dyDescent="0.45">
      <c r="B2661" s="1">
        <v>45083</v>
      </c>
      <c r="C2661" s="99">
        <v>1001.325562</v>
      </c>
      <c r="D2661">
        <f t="shared" si="90"/>
        <v>79.484560629256976</v>
      </c>
      <c r="E2661">
        <v>5.0061881227123628E-3</v>
      </c>
      <c r="G2661">
        <v>2654</v>
      </c>
      <c r="H2661">
        <f t="shared" ca="1" si="91"/>
        <v>-1.100339870151147E-2</v>
      </c>
    </row>
    <row r="2662" spans="2:8" x14ac:dyDescent="0.45">
      <c r="B2662" s="1">
        <v>37307</v>
      </c>
      <c r="C2662" s="99">
        <v>12.441212999999999</v>
      </c>
      <c r="D2662">
        <f t="shared" si="90"/>
        <v>-0.76099697652231713</v>
      </c>
      <c r="E2662">
        <v>5.0034436591352982E-3</v>
      </c>
      <c r="G2662">
        <v>2655</v>
      </c>
      <c r="H2662">
        <f t="shared" ca="1" si="91"/>
        <v>-7.8497468009661731E-3</v>
      </c>
    </row>
    <row r="2663" spans="2:8" x14ac:dyDescent="0.45">
      <c r="B2663" s="1">
        <v>38603</v>
      </c>
      <c r="C2663" s="99">
        <v>52.054625999999999</v>
      </c>
      <c r="D2663">
        <f t="shared" si="90"/>
        <v>-0.45534831706286127</v>
      </c>
      <c r="E2663">
        <v>4.9998013346985726E-3</v>
      </c>
      <c r="G2663">
        <v>2656</v>
      </c>
      <c r="H2663">
        <f t="shared" ca="1" si="91"/>
        <v>-2.2712876940374476E-2</v>
      </c>
    </row>
    <row r="2664" spans="2:8" x14ac:dyDescent="0.45">
      <c r="B2664" s="1">
        <v>39191</v>
      </c>
      <c r="C2664" s="99">
        <v>95.574157999999997</v>
      </c>
      <c r="D2664">
        <f t="shared" si="90"/>
        <v>76.343016772435121</v>
      </c>
      <c r="E2664">
        <v>4.9910667257906383E-3</v>
      </c>
      <c r="G2664">
        <v>2657</v>
      </c>
      <c r="H2664">
        <f t="shared" ca="1" si="91"/>
        <v>2.9493411881449993E-2</v>
      </c>
    </row>
    <row r="2665" spans="2:8" x14ac:dyDescent="0.45">
      <c r="B2665" s="1">
        <v>35377</v>
      </c>
      <c r="C2665" s="99">
        <v>1.2357180000000001</v>
      </c>
      <c r="D2665">
        <f t="shared" si="90"/>
        <v>-0.99841862589690999</v>
      </c>
      <c r="E2665">
        <v>4.9747845032657168E-3</v>
      </c>
      <c r="G2665">
        <v>2658</v>
      </c>
      <c r="H2665">
        <f t="shared" ca="1" si="91"/>
        <v>-7.5524763099437155E-3</v>
      </c>
    </row>
    <row r="2666" spans="2:8" x14ac:dyDescent="0.45">
      <c r="B2666" s="1">
        <v>41968</v>
      </c>
      <c r="C2666" s="99">
        <v>781.42040999999995</v>
      </c>
      <c r="D2666">
        <f t="shared" si="90"/>
        <v>25.603516570282785</v>
      </c>
      <c r="E2666">
        <v>4.9653301804257755E-3</v>
      </c>
      <c r="G2666">
        <v>2659</v>
      </c>
      <c r="H2666">
        <f t="shared" ca="1" si="91"/>
        <v>1.945863161316079E-2</v>
      </c>
    </row>
    <row r="2667" spans="2:8" x14ac:dyDescent="0.45">
      <c r="B2667" s="1">
        <v>38194</v>
      </c>
      <c r="C2667" s="99">
        <v>29.372824000000001</v>
      </c>
      <c r="D2667">
        <f t="shared" si="90"/>
        <v>-0.95091743423115682</v>
      </c>
      <c r="E2667">
        <v>4.9492327041926742E-3</v>
      </c>
      <c r="G2667">
        <v>2660</v>
      </c>
      <c r="H2667">
        <f t="shared" ca="1" si="91"/>
        <v>-2.2703145389290177E-2</v>
      </c>
    </row>
    <row r="2668" spans="2:8" x14ac:dyDescent="0.45">
      <c r="B2668" s="1">
        <v>42864</v>
      </c>
      <c r="C2668" s="99">
        <v>598.43701199999998</v>
      </c>
      <c r="D2668">
        <f t="shared" si="90"/>
        <v>0.41748849444894631</v>
      </c>
      <c r="E2668">
        <v>4.9438550813079019E-3</v>
      </c>
      <c r="G2668">
        <v>2661</v>
      </c>
      <c r="H2668">
        <f t="shared" ca="1" si="91"/>
        <v>-2.4289718088735479E-2</v>
      </c>
    </row>
    <row r="2669" spans="2:8" x14ac:dyDescent="0.45">
      <c r="B2669" s="1">
        <v>43525</v>
      </c>
      <c r="C2669" s="99">
        <v>422.18121300000001</v>
      </c>
      <c r="D2669">
        <f t="shared" si="90"/>
        <v>8.4984997124787327</v>
      </c>
      <c r="E2669">
        <v>4.9421024401921088E-3</v>
      </c>
      <c r="G2669">
        <v>2662</v>
      </c>
      <c r="H2669">
        <f t="shared" ca="1" si="91"/>
        <v>2.4855699096975922E-2</v>
      </c>
    </row>
    <row r="2670" spans="2:8" x14ac:dyDescent="0.45">
      <c r="B2670" s="1">
        <v>38342</v>
      </c>
      <c r="C2670" s="99">
        <v>44.447147000000001</v>
      </c>
      <c r="D2670">
        <f t="shared" si="90"/>
        <v>-0.7721170193769672</v>
      </c>
      <c r="E2670">
        <v>4.9407141881370187E-3</v>
      </c>
      <c r="G2670">
        <v>2663</v>
      </c>
      <c r="H2670">
        <f t="shared" ca="1" si="91"/>
        <v>-5.1175905720582063E-3</v>
      </c>
    </row>
    <row r="2671" spans="2:8" x14ac:dyDescent="0.45">
      <c r="B2671" s="1">
        <v>40617</v>
      </c>
      <c r="C2671" s="99">
        <v>195.04373200000001</v>
      </c>
      <c r="D2671">
        <f t="shared" si="90"/>
        <v>-0.74625979702340417</v>
      </c>
      <c r="E2671">
        <v>4.9348964168645093E-3</v>
      </c>
      <c r="G2671">
        <v>2664</v>
      </c>
      <c r="H2671">
        <f t="shared" ca="1" si="91"/>
        <v>1.1898389115877357E-2</v>
      </c>
    </row>
    <row r="2672" spans="2:8" x14ac:dyDescent="0.45">
      <c r="B2672" s="1">
        <v>42006</v>
      </c>
      <c r="C2672" s="99">
        <v>768.67492700000003</v>
      </c>
      <c r="D2672">
        <f t="shared" si="90"/>
        <v>63.886871574166165</v>
      </c>
      <c r="E2672">
        <v>4.9256953876315457E-3</v>
      </c>
      <c r="G2672">
        <v>2665</v>
      </c>
      <c r="H2672">
        <f t="shared" ca="1" si="91"/>
        <v>-2.8481209063795896E-2</v>
      </c>
    </row>
    <row r="2673" spans="2:8" x14ac:dyDescent="0.45">
      <c r="B2673" s="1">
        <v>37405</v>
      </c>
      <c r="C2673" s="99">
        <v>11.846386000000001</v>
      </c>
      <c r="D2673">
        <f t="shared" si="90"/>
        <v>-0.87766972403566923</v>
      </c>
      <c r="E2673">
        <v>4.9208640001927595E-3</v>
      </c>
      <c r="G2673">
        <v>2666</v>
      </c>
      <c r="H2673">
        <f t="shared" ca="1" si="91"/>
        <v>-3.0203301133607988E-2</v>
      </c>
    </row>
    <row r="2674" spans="2:8" x14ac:dyDescent="0.45">
      <c r="B2674" s="1">
        <v>39773</v>
      </c>
      <c r="C2674" s="99">
        <v>96.839363000000006</v>
      </c>
      <c r="D2674">
        <f t="shared" si="90"/>
        <v>-0.91697099040863306</v>
      </c>
      <c r="E2674">
        <v>4.9200416058730045E-3</v>
      </c>
      <c r="G2674">
        <v>2667</v>
      </c>
      <c r="H2674">
        <f t="shared" ca="1" si="91"/>
        <v>4.2583683860181736E-2</v>
      </c>
    </row>
    <row r="2675" spans="2:8" x14ac:dyDescent="0.45">
      <c r="B2675" s="1">
        <v>45238</v>
      </c>
      <c r="C2675" s="99">
        <v>1166.3316649999999</v>
      </c>
      <c r="D2675">
        <f t="shared" si="90"/>
        <v>38.373896257748306</v>
      </c>
      <c r="E2675">
        <v>4.9104425950192709E-3</v>
      </c>
      <c r="G2675">
        <v>2668</v>
      </c>
      <c r="H2675">
        <f t="shared" ca="1" si="91"/>
        <v>5.740881698597728E-3</v>
      </c>
    </row>
    <row r="2676" spans="2:8" x14ac:dyDescent="0.45">
      <c r="B2676" s="1">
        <v>38169</v>
      </c>
      <c r="C2676" s="99">
        <v>29.621952</v>
      </c>
      <c r="D2676">
        <f t="shared" si="90"/>
        <v>-0.93812754769587503</v>
      </c>
      <c r="E2676">
        <v>4.9070291565993518E-3</v>
      </c>
      <c r="G2676">
        <v>2669</v>
      </c>
      <c r="H2676">
        <f t="shared" ca="1" si="91"/>
        <v>-1.6574235545578121E-2</v>
      </c>
    </row>
    <row r="2677" spans="2:8" x14ac:dyDescent="0.45">
      <c r="B2677" s="1">
        <v>41460</v>
      </c>
      <c r="C2677" s="99">
        <v>478.758331</v>
      </c>
      <c r="D2677">
        <f t="shared" si="90"/>
        <v>1.0800920024650105</v>
      </c>
      <c r="E2677">
        <v>4.8994750376849527E-3</v>
      </c>
      <c r="G2677">
        <v>2670</v>
      </c>
      <c r="H2677">
        <f t="shared" ca="1" si="91"/>
        <v>-1.0787820526456354E-2</v>
      </c>
    </row>
    <row r="2678" spans="2:8" x14ac:dyDescent="0.45">
      <c r="B2678" s="1">
        <v>40745</v>
      </c>
      <c r="C2678" s="99">
        <v>230.162094</v>
      </c>
      <c r="D2678">
        <f t="shared" si="90"/>
        <v>0.24276587361402036</v>
      </c>
      <c r="E2678">
        <v>4.8784624179134539E-3</v>
      </c>
      <c r="G2678">
        <v>2671</v>
      </c>
      <c r="H2678">
        <f t="shared" ca="1" si="91"/>
        <v>2.5792521539316878E-2</v>
      </c>
    </row>
    <row r="2679" spans="2:8" x14ac:dyDescent="0.45">
      <c r="B2679" s="1">
        <v>40452</v>
      </c>
      <c r="C2679" s="99">
        <v>185.201492</v>
      </c>
      <c r="D2679">
        <f t="shared" si="90"/>
        <v>-0.66521947078428756</v>
      </c>
      <c r="E2679">
        <v>4.8750316387944359E-3</v>
      </c>
      <c r="G2679">
        <v>2672</v>
      </c>
      <c r="H2679">
        <f t="shared" ca="1" si="91"/>
        <v>-2.5414888624432166E-2</v>
      </c>
    </row>
    <row r="2680" spans="2:8" x14ac:dyDescent="0.45">
      <c r="B2680" s="1">
        <v>43111</v>
      </c>
      <c r="C2680" s="99">
        <v>553.20269800000005</v>
      </c>
      <c r="D2680">
        <f t="shared" si="90"/>
        <v>-0.15617459138464862</v>
      </c>
      <c r="E2680">
        <v>4.8713188354954085E-3</v>
      </c>
      <c r="G2680">
        <v>2673</v>
      </c>
      <c r="H2680">
        <f t="shared" ca="1" si="91"/>
        <v>5.4333395650632606E-3</v>
      </c>
    </row>
    <row r="2681" spans="2:8" x14ac:dyDescent="0.45">
      <c r="B2681" s="1">
        <v>42816</v>
      </c>
      <c r="C2681" s="99">
        <v>655.58905000000004</v>
      </c>
      <c r="D2681">
        <f t="shared" si="90"/>
        <v>-0.20642605131711556</v>
      </c>
      <c r="E2681">
        <v>4.8708463804782998E-3</v>
      </c>
      <c r="G2681">
        <v>2674</v>
      </c>
      <c r="H2681">
        <f t="shared" ca="1" si="91"/>
        <v>-2.2644331721888924E-2</v>
      </c>
    </row>
    <row r="2682" spans="2:8" x14ac:dyDescent="0.45">
      <c r="B2682" s="1">
        <v>42292</v>
      </c>
      <c r="C2682" s="99">
        <v>826.12219200000004</v>
      </c>
      <c r="D2682">
        <f t="shared" si="90"/>
        <v>1.9996613679894466</v>
      </c>
      <c r="E2682">
        <v>4.8659787032885315E-3</v>
      </c>
      <c r="G2682">
        <v>2675</v>
      </c>
      <c r="H2682">
        <f t="shared" ca="1" si="91"/>
        <v>-1.2907890603791961E-2</v>
      </c>
    </row>
    <row r="2683" spans="2:8" x14ac:dyDescent="0.45">
      <c r="B2683" s="1">
        <v>41032</v>
      </c>
      <c r="C2683" s="99">
        <v>275.40515099999999</v>
      </c>
      <c r="D2683">
        <f t="shared" si="90"/>
        <v>-0.23165424478385632</v>
      </c>
      <c r="E2683">
        <v>4.8602400184565298E-3</v>
      </c>
      <c r="G2683">
        <v>2676</v>
      </c>
      <c r="H2683">
        <f t="shared" ca="1" si="91"/>
        <v>-1.8534856677844075E-2</v>
      </c>
    </row>
    <row r="2684" spans="2:8" x14ac:dyDescent="0.45">
      <c r="B2684" s="1">
        <v>41318</v>
      </c>
      <c r="C2684" s="99">
        <v>358.43908699999997</v>
      </c>
      <c r="D2684">
        <f t="shared" si="90"/>
        <v>0.7666810537223574</v>
      </c>
      <c r="E2684">
        <v>4.8597218955326316E-3</v>
      </c>
      <c r="G2684">
        <v>2677</v>
      </c>
      <c r="H2684">
        <f t="shared" ca="1" si="91"/>
        <v>5.6159547847442148E-2</v>
      </c>
    </row>
    <row r="2685" spans="2:8" x14ac:dyDescent="0.45">
      <c r="B2685" s="1">
        <v>40632</v>
      </c>
      <c r="C2685" s="99">
        <v>202.888397</v>
      </c>
      <c r="D2685">
        <f t="shared" si="90"/>
        <v>-8.7112688840178198E-2</v>
      </c>
      <c r="E2685">
        <v>4.8567767890226321E-3</v>
      </c>
      <c r="G2685">
        <v>2678</v>
      </c>
      <c r="H2685">
        <f t="shared" ca="1" si="91"/>
        <v>-1.7408815963918297E-2</v>
      </c>
    </row>
    <row r="2686" spans="2:8" x14ac:dyDescent="0.45">
      <c r="B2686" s="1">
        <v>40546</v>
      </c>
      <c r="C2686" s="99">
        <v>222.24911499999999</v>
      </c>
      <c r="D2686">
        <f t="shared" si="90"/>
        <v>-0.69814674209968652</v>
      </c>
      <c r="E2686">
        <v>4.8460583950493685E-3</v>
      </c>
      <c r="G2686">
        <v>2679</v>
      </c>
      <c r="H2686">
        <f t="shared" ca="1" si="91"/>
        <v>5.6279300360194146E-3</v>
      </c>
    </row>
    <row r="2687" spans="2:8" x14ac:dyDescent="0.45">
      <c r="B2687" s="1">
        <v>42600</v>
      </c>
      <c r="C2687" s="99">
        <v>736.28198199999997</v>
      </c>
      <c r="D2687">
        <f t="shared" si="90"/>
        <v>0.37009345001019334</v>
      </c>
      <c r="E2687">
        <v>4.8408474658701017E-3</v>
      </c>
      <c r="G2687">
        <v>2680</v>
      </c>
      <c r="H2687">
        <f t="shared" ca="1" si="91"/>
        <v>-1.6000600306751423E-2</v>
      </c>
    </row>
    <row r="2688" spans="2:8" x14ac:dyDescent="0.45">
      <c r="B2688" s="1">
        <v>43098</v>
      </c>
      <c r="C2688" s="99">
        <v>537.39544699999999</v>
      </c>
      <c r="D2688">
        <f t="shared" si="90"/>
        <v>48.496218996559271</v>
      </c>
      <c r="E2688">
        <v>4.8381177586123147E-3</v>
      </c>
      <c r="G2688">
        <v>2681</v>
      </c>
      <c r="H2688">
        <f t="shared" ca="1" si="91"/>
        <v>-1.4547766173908259E-2</v>
      </c>
    </row>
    <row r="2689" spans="2:8" x14ac:dyDescent="0.45">
      <c r="B2689" s="1">
        <v>37442</v>
      </c>
      <c r="C2689" s="99">
        <v>10.857303</v>
      </c>
      <c r="D2689">
        <f t="shared" si="90"/>
        <v>-0.98655367956073736</v>
      </c>
      <c r="E2689">
        <v>4.8225880997601056E-3</v>
      </c>
      <c r="G2689">
        <v>2682</v>
      </c>
      <c r="H2689">
        <f t="shared" ca="1" si="91"/>
        <v>1.9696208488126986E-3</v>
      </c>
    </row>
    <row r="2690" spans="2:8" x14ac:dyDescent="0.45">
      <c r="B2690" s="1">
        <v>42439</v>
      </c>
      <c r="C2690" s="99">
        <v>807.45532200000002</v>
      </c>
      <c r="D2690">
        <f t="shared" si="90"/>
        <v>472.20920520482741</v>
      </c>
      <c r="E2690">
        <v>4.8205658027982157E-3</v>
      </c>
      <c r="G2690">
        <v>2683</v>
      </c>
      <c r="H2690">
        <f t="shared" ca="1" si="91"/>
        <v>6.6730085427071251E-3</v>
      </c>
    </row>
    <row r="2691" spans="2:8" x14ac:dyDescent="0.45">
      <c r="B2691" s="1">
        <v>35128</v>
      </c>
      <c r="C2691" s="99">
        <v>1.7063390000000001</v>
      </c>
      <c r="D2691">
        <f t="shared" si="90"/>
        <v>-0.99258773501784847</v>
      </c>
      <c r="E2691">
        <v>4.8146143803626806E-3</v>
      </c>
      <c r="G2691">
        <v>2684</v>
      </c>
      <c r="H2691">
        <f t="shared" ca="1" si="91"/>
        <v>1.7454190750755834E-2</v>
      </c>
    </row>
    <row r="2692" spans="2:8" x14ac:dyDescent="0.45">
      <c r="B2692" s="1">
        <v>40903</v>
      </c>
      <c r="C2692" s="99">
        <v>230.204803</v>
      </c>
      <c r="D2692">
        <f t="shared" si="90"/>
        <v>142.90453427350667</v>
      </c>
      <c r="E2692">
        <v>4.8120939977649435E-3</v>
      </c>
      <c r="G2692">
        <v>2685</v>
      </c>
      <c r="H2692">
        <f t="shared" ca="1" si="91"/>
        <v>3.773084802033707E-2</v>
      </c>
    </row>
    <row r="2693" spans="2:8" x14ac:dyDescent="0.45">
      <c r="B2693" s="1">
        <v>35314</v>
      </c>
      <c r="C2693" s="99">
        <v>1.5997049999999999</v>
      </c>
      <c r="D2693">
        <f t="shared" si="90"/>
        <v>-0.99778720470536553</v>
      </c>
      <c r="E2693">
        <v>4.8032169682259429E-3</v>
      </c>
      <c r="G2693">
        <v>2686</v>
      </c>
      <c r="H2693">
        <f t="shared" ca="1" si="91"/>
        <v>5.1452323543857696E-2</v>
      </c>
    </row>
    <row r="2694" spans="2:8" x14ac:dyDescent="0.45">
      <c r="B2694" s="1">
        <v>42556</v>
      </c>
      <c r="C2694" s="99">
        <v>722.93402100000003</v>
      </c>
      <c r="D2694">
        <f t="shared" si="90"/>
        <v>-0.36750584842329292</v>
      </c>
      <c r="E2694">
        <v>4.8000635858818086E-3</v>
      </c>
      <c r="G2694">
        <v>2687</v>
      </c>
      <c r="H2694">
        <f t="shared" ca="1" si="91"/>
        <v>-1.0073935669952227E-2</v>
      </c>
    </row>
    <row r="2695" spans="2:8" x14ac:dyDescent="0.45">
      <c r="B2695" s="1">
        <v>45189</v>
      </c>
      <c r="C2695" s="99">
        <v>1142.9892580000001</v>
      </c>
      <c r="D2695">
        <f t="shared" si="90"/>
        <v>98.924654354050105</v>
      </c>
      <c r="E2695">
        <v>4.7925097241490189E-3</v>
      </c>
      <c r="G2695">
        <v>2688</v>
      </c>
      <c r="H2695">
        <f t="shared" ca="1" si="91"/>
        <v>4.8033590437941968E-2</v>
      </c>
    </row>
    <row r="2696" spans="2:8" x14ac:dyDescent="0.45">
      <c r="B2696" s="1">
        <v>36763</v>
      </c>
      <c r="C2696" s="99">
        <v>11.438511</v>
      </c>
      <c r="D2696">
        <f t="shared" ref="D2696:D2759" si="92">C2696/C2697-1</f>
        <v>-0.9842528857273305</v>
      </c>
      <c r="E2696">
        <v>4.7882106837295879E-3</v>
      </c>
      <c r="G2696">
        <v>2689</v>
      </c>
      <c r="H2696">
        <f t="shared" ca="1" si="91"/>
        <v>-1.7768890437534116E-2</v>
      </c>
    </row>
    <row r="2697" spans="2:8" x14ac:dyDescent="0.45">
      <c r="B2697" s="1">
        <v>42558</v>
      </c>
      <c r="C2697" s="99">
        <v>726.38775599999997</v>
      </c>
      <c r="D2697">
        <f t="shared" si="92"/>
        <v>69.73220320894356</v>
      </c>
      <c r="E2697">
        <v>4.7773861786482019E-3</v>
      </c>
      <c r="G2697">
        <v>2690</v>
      </c>
      <c r="H2697">
        <f t="shared" ref="H2697:H2760" ca="1" si="93">_xlfn.NORM.INV(RAND(),N$10,N$11)</f>
        <v>4.3347531434109205E-3</v>
      </c>
    </row>
    <row r="2698" spans="2:8" x14ac:dyDescent="0.45">
      <c r="B2698" s="1">
        <v>36852</v>
      </c>
      <c r="C2698" s="99">
        <v>10.269548</v>
      </c>
      <c r="D2698">
        <f t="shared" si="92"/>
        <v>3.7825978426600431</v>
      </c>
      <c r="E2698">
        <v>4.7616252220945565E-3</v>
      </c>
      <c r="G2698">
        <v>2691</v>
      </c>
      <c r="H2698">
        <f t="shared" ca="1" si="93"/>
        <v>-8.9215580613256785E-3</v>
      </c>
    </row>
    <row r="2699" spans="2:8" x14ac:dyDescent="0.45">
      <c r="B2699" s="1">
        <v>36074</v>
      </c>
      <c r="C2699" s="99">
        <v>2.1472739999999999</v>
      </c>
      <c r="D2699">
        <f t="shared" si="92"/>
        <v>-0.99353184228137359</v>
      </c>
      <c r="E2699">
        <v>4.756895767551228E-3</v>
      </c>
      <c r="G2699">
        <v>2692</v>
      </c>
      <c r="H2699">
        <f t="shared" ca="1" si="93"/>
        <v>-1.3626462906445629E-2</v>
      </c>
    </row>
    <row r="2700" spans="2:8" x14ac:dyDescent="0.45">
      <c r="B2700" s="1">
        <v>41198</v>
      </c>
      <c r="C2700" s="99">
        <v>331.976135</v>
      </c>
      <c r="D2700">
        <f t="shared" si="92"/>
        <v>-0.49215245323946311</v>
      </c>
      <c r="E2700">
        <v>4.7565750617211133E-3</v>
      </c>
      <c r="G2700">
        <v>2693</v>
      </c>
      <c r="H2700">
        <f t="shared" ca="1" si="93"/>
        <v>1.806049221720812E-2</v>
      </c>
    </row>
    <row r="2701" spans="2:8" x14ac:dyDescent="0.45">
      <c r="B2701" s="1">
        <v>44357</v>
      </c>
      <c r="C2701" s="99">
        <v>653.69250499999998</v>
      </c>
      <c r="D2701">
        <f t="shared" si="92"/>
        <v>58.31069287787183</v>
      </c>
      <c r="E2701">
        <v>4.7559886906369808E-3</v>
      </c>
      <c r="G2701">
        <v>2694</v>
      </c>
      <c r="H2701">
        <f t="shared" ca="1" si="93"/>
        <v>9.366384959998272E-3</v>
      </c>
    </row>
    <row r="2702" spans="2:8" x14ac:dyDescent="0.45">
      <c r="B2702" s="1">
        <v>37435</v>
      </c>
      <c r="C2702" s="99">
        <v>11.021495</v>
      </c>
      <c r="D2702">
        <f t="shared" si="92"/>
        <v>-0.98671507152055959</v>
      </c>
      <c r="E2702">
        <v>4.7505858122935951E-3</v>
      </c>
      <c r="G2702">
        <v>2695</v>
      </c>
      <c r="H2702">
        <f t="shared" ca="1" si="93"/>
        <v>-5.7280026856554658E-2</v>
      </c>
    </row>
    <row r="2703" spans="2:8" x14ac:dyDescent="0.45">
      <c r="B2703" s="1">
        <v>42303</v>
      </c>
      <c r="C2703" s="99">
        <v>829.62396200000001</v>
      </c>
      <c r="D2703">
        <f t="shared" si="92"/>
        <v>639.60806744413571</v>
      </c>
      <c r="E2703">
        <v>4.7477404229010478E-3</v>
      </c>
      <c r="G2703">
        <v>2696</v>
      </c>
      <c r="H2703">
        <f t="shared" ca="1" si="93"/>
        <v>5.0275957954562384E-3</v>
      </c>
    </row>
    <row r="2704" spans="2:8" x14ac:dyDescent="0.45">
      <c r="B2704" s="1">
        <v>35402</v>
      </c>
      <c r="C2704" s="99">
        <v>1.2950569999999999</v>
      </c>
      <c r="D2704">
        <f t="shared" si="92"/>
        <v>-0.97970495086824039</v>
      </c>
      <c r="E2704">
        <v>4.7457600819276191E-3</v>
      </c>
      <c r="G2704">
        <v>2697</v>
      </c>
      <c r="H2704">
        <f t="shared" ca="1" si="93"/>
        <v>-1.9225743435345874E-2</v>
      </c>
    </row>
    <row r="2705" spans="2:8" x14ac:dyDescent="0.45">
      <c r="B2705" s="1">
        <v>38770</v>
      </c>
      <c r="C2705" s="99">
        <v>63.811473999999997</v>
      </c>
      <c r="D2705">
        <f t="shared" si="92"/>
        <v>3.8598174956395166</v>
      </c>
      <c r="E2705">
        <v>4.7439477620794257E-3</v>
      </c>
      <c r="G2705">
        <v>2698</v>
      </c>
      <c r="H2705">
        <f t="shared" ca="1" si="93"/>
        <v>3.6673523156907042E-2</v>
      </c>
    </row>
    <row r="2706" spans="2:8" x14ac:dyDescent="0.45">
      <c r="B2706" s="1">
        <v>37343</v>
      </c>
      <c r="C2706" s="99">
        <v>13.130426</v>
      </c>
      <c r="D2706">
        <f t="shared" si="92"/>
        <v>-0.67220760144134095</v>
      </c>
      <c r="E2706">
        <v>4.7396461992612604E-3</v>
      </c>
      <c r="G2706">
        <v>2699</v>
      </c>
      <c r="H2706">
        <f t="shared" ca="1" si="93"/>
        <v>-4.7263695411295052E-3</v>
      </c>
    </row>
    <row r="2707" spans="2:8" x14ac:dyDescent="0.45">
      <c r="B2707" s="1">
        <v>38327</v>
      </c>
      <c r="C2707" s="99">
        <v>40.057139999999997</v>
      </c>
      <c r="D2707">
        <f t="shared" si="92"/>
        <v>-0.97333233774053796</v>
      </c>
      <c r="E2707">
        <v>4.7370488650602116E-3</v>
      </c>
      <c r="G2707">
        <v>2700</v>
      </c>
      <c r="H2707">
        <f t="shared" ca="1" si="93"/>
        <v>-1.1184850741100174E-2</v>
      </c>
    </row>
    <row r="2708" spans="2:8" x14ac:dyDescent="0.45">
      <c r="B2708" s="1">
        <v>45455</v>
      </c>
      <c r="C2708" s="99">
        <v>1502.0866699999999</v>
      </c>
      <c r="D2708">
        <f t="shared" si="92"/>
        <v>137.37305249093512</v>
      </c>
      <c r="E2708">
        <v>4.7340947554264101E-3</v>
      </c>
      <c r="G2708">
        <v>2701</v>
      </c>
      <c r="H2708">
        <f t="shared" ca="1" si="93"/>
        <v>-6.1880193781260282E-3</v>
      </c>
    </row>
    <row r="2709" spans="2:8" x14ac:dyDescent="0.45">
      <c r="B2709" s="1">
        <v>37473</v>
      </c>
      <c r="C2709" s="99">
        <v>10.855340999999999</v>
      </c>
      <c r="D2709">
        <f t="shared" si="92"/>
        <v>-5.5355474536908145E-2</v>
      </c>
      <c r="E2709">
        <v>4.7325070504924405E-3</v>
      </c>
      <c r="G2709">
        <v>2702</v>
      </c>
      <c r="H2709">
        <f t="shared" ca="1" si="93"/>
        <v>2.0772489051471082E-2</v>
      </c>
    </row>
    <row r="2710" spans="2:8" x14ac:dyDescent="0.45">
      <c r="B2710" s="1">
        <v>37236</v>
      </c>
      <c r="C2710" s="99">
        <v>11.491455999999999</v>
      </c>
      <c r="D2710">
        <f t="shared" si="92"/>
        <v>-0.97802950102793518</v>
      </c>
      <c r="E2710">
        <v>4.7278301975048898E-3</v>
      </c>
      <c r="G2710">
        <v>2703</v>
      </c>
      <c r="H2710">
        <f t="shared" ca="1" si="93"/>
        <v>-1.7151398045065071E-3</v>
      </c>
    </row>
    <row r="2711" spans="2:8" x14ac:dyDescent="0.45">
      <c r="B2711" s="1">
        <v>41726</v>
      </c>
      <c r="C2711" s="99">
        <v>523.04028300000004</v>
      </c>
      <c r="D2711">
        <f t="shared" si="92"/>
        <v>-0.48343674659916402</v>
      </c>
      <c r="E2711">
        <v>4.7274220678987788E-3</v>
      </c>
      <c r="G2711">
        <v>2704</v>
      </c>
      <c r="H2711">
        <f t="shared" ca="1" si="93"/>
        <v>1.0015732721541555E-2</v>
      </c>
    </row>
    <row r="2712" spans="2:8" x14ac:dyDescent="0.45">
      <c r="B2712" s="1">
        <v>44938</v>
      </c>
      <c r="C2712" s="99">
        <v>1012.538696</v>
      </c>
      <c r="D2712">
        <f t="shared" si="92"/>
        <v>12.8904036494437</v>
      </c>
      <c r="E2712">
        <v>4.7178526733659965E-3</v>
      </c>
      <c r="G2712">
        <v>2705</v>
      </c>
      <c r="H2712">
        <f t="shared" ca="1" si="93"/>
        <v>-1.9568128771347414E-2</v>
      </c>
    </row>
    <row r="2713" spans="2:8" x14ac:dyDescent="0.45">
      <c r="B2713" s="1">
        <v>38952</v>
      </c>
      <c r="C2713" s="99">
        <v>72.894835999999998</v>
      </c>
      <c r="D2713">
        <f t="shared" si="92"/>
        <v>-0.46785464330189852</v>
      </c>
      <c r="E2713">
        <v>4.7140553520608197E-3</v>
      </c>
      <c r="G2713">
        <v>2706</v>
      </c>
      <c r="H2713">
        <f t="shared" ca="1" si="93"/>
        <v>1.3282065735945404E-2</v>
      </c>
    </row>
    <row r="2714" spans="2:8" x14ac:dyDescent="0.45">
      <c r="B2714" s="1">
        <v>40211</v>
      </c>
      <c r="C2714" s="99">
        <v>136.98294100000001</v>
      </c>
      <c r="D2714">
        <f t="shared" si="92"/>
        <v>0.32966425514158093</v>
      </c>
      <c r="E2714">
        <v>4.7130430480077923E-3</v>
      </c>
      <c r="G2714">
        <v>2707</v>
      </c>
      <c r="H2714">
        <f t="shared" ca="1" si="93"/>
        <v>-2.5425604913276475E-3</v>
      </c>
    </row>
    <row r="2715" spans="2:8" x14ac:dyDescent="0.45">
      <c r="B2715" s="1">
        <v>39997</v>
      </c>
      <c r="C2715" s="99">
        <v>103.02069899999999</v>
      </c>
      <c r="D2715">
        <f t="shared" si="92"/>
        <v>59.664822944361511</v>
      </c>
      <c r="E2715">
        <v>4.7109329625660834E-3</v>
      </c>
      <c r="G2715">
        <v>2708</v>
      </c>
      <c r="H2715">
        <f t="shared" ca="1" si="93"/>
        <v>-2.5963500983637994E-2</v>
      </c>
    </row>
    <row r="2716" spans="2:8" x14ac:dyDescent="0.45">
      <c r="B2716" s="1">
        <v>35244</v>
      </c>
      <c r="C2716" s="99">
        <v>1.6981949999999999</v>
      </c>
      <c r="D2716">
        <f t="shared" si="92"/>
        <v>-0.88242978513291104</v>
      </c>
      <c r="E2716">
        <v>4.7046489765081301E-3</v>
      </c>
      <c r="G2716">
        <v>2709</v>
      </c>
      <c r="H2716">
        <f t="shared" ca="1" si="93"/>
        <v>3.2823026642243326E-2</v>
      </c>
    </row>
    <row r="2717" spans="2:8" x14ac:dyDescent="0.45">
      <c r="B2717" s="1">
        <v>37818</v>
      </c>
      <c r="C2717" s="99">
        <v>14.444091999999999</v>
      </c>
      <c r="D2717">
        <f t="shared" si="92"/>
        <v>-0.82123122607208388</v>
      </c>
      <c r="E2717">
        <v>4.6959009238705107E-3</v>
      </c>
      <c r="G2717">
        <v>2710</v>
      </c>
      <c r="H2717">
        <f t="shared" ca="1" si="93"/>
        <v>1.1888726525885735E-2</v>
      </c>
    </row>
    <row r="2718" spans="2:8" x14ac:dyDescent="0.45">
      <c r="B2718" s="1">
        <v>39296</v>
      </c>
      <c r="C2718" s="99">
        <v>80.797623000000002</v>
      </c>
      <c r="D2718">
        <f t="shared" si="92"/>
        <v>-0.86780377709496315</v>
      </c>
      <c r="E2718">
        <v>4.6932742224716772E-3</v>
      </c>
      <c r="G2718">
        <v>2711</v>
      </c>
      <c r="H2718">
        <f t="shared" ca="1" si="93"/>
        <v>5.1401974202886919E-3</v>
      </c>
    </row>
    <row r="2719" spans="2:8" x14ac:dyDescent="0.45">
      <c r="B2719" s="1">
        <v>42873</v>
      </c>
      <c r="C2719" s="99">
        <v>611.19464100000005</v>
      </c>
      <c r="D2719">
        <f t="shared" si="92"/>
        <v>2.2699625110384272</v>
      </c>
      <c r="E2719">
        <v>4.6860136928497109E-3</v>
      </c>
      <c r="G2719">
        <v>2712</v>
      </c>
      <c r="H2719">
        <f t="shared" ca="1" si="93"/>
        <v>1.6108903429782266E-2</v>
      </c>
    </row>
    <row r="2720" spans="2:8" x14ac:dyDescent="0.45">
      <c r="B2720" s="1">
        <v>40469</v>
      </c>
      <c r="C2720" s="99">
        <v>186.91181900000001</v>
      </c>
      <c r="D2720">
        <f t="shared" si="92"/>
        <v>-0.7182488380760581</v>
      </c>
      <c r="E2720">
        <v>4.682518898554866E-3</v>
      </c>
      <c r="G2720">
        <v>2713</v>
      </c>
      <c r="H2720">
        <f t="shared" ca="1" si="93"/>
        <v>5.2494981404412333E-3</v>
      </c>
    </row>
    <row r="2721" spans="2:8" x14ac:dyDescent="0.45">
      <c r="B2721" s="1">
        <v>42704</v>
      </c>
      <c r="C2721" s="99">
        <v>663.39324999999997</v>
      </c>
      <c r="D2721">
        <f t="shared" si="92"/>
        <v>9.3479461317317867</v>
      </c>
      <c r="E2721">
        <v>4.6709800818089953E-3</v>
      </c>
      <c r="G2721">
        <v>2714</v>
      </c>
      <c r="H2721">
        <f t="shared" ca="1" si="93"/>
        <v>2.0059061125377298E-2</v>
      </c>
    </row>
    <row r="2722" spans="2:8" x14ac:dyDescent="0.45">
      <c r="B2722" s="1">
        <v>38771</v>
      </c>
      <c r="C2722" s="99">
        <v>64.108688000000001</v>
      </c>
      <c r="D2722">
        <f t="shared" si="92"/>
        <v>-0.86202343474570198</v>
      </c>
      <c r="E2722">
        <v>4.6576889917948616E-3</v>
      </c>
      <c r="G2722">
        <v>2715</v>
      </c>
      <c r="H2722">
        <f t="shared" ca="1" si="93"/>
        <v>-2.3058173231924696E-2</v>
      </c>
    </row>
    <row r="2723" spans="2:8" x14ac:dyDescent="0.45">
      <c r="B2723" s="1">
        <v>43999</v>
      </c>
      <c r="C2723" s="99">
        <v>464.634613</v>
      </c>
      <c r="D2723">
        <f t="shared" si="92"/>
        <v>318.12923427739372</v>
      </c>
      <c r="E2723">
        <v>4.6546228981994009E-3</v>
      </c>
      <c r="G2723">
        <v>2716</v>
      </c>
      <c r="H2723">
        <f t="shared" ca="1" si="93"/>
        <v>-2.2487368397901612E-2</v>
      </c>
    </row>
    <row r="2724" spans="2:8" x14ac:dyDescent="0.45">
      <c r="B2724" s="1">
        <v>35488</v>
      </c>
      <c r="C2724" s="99">
        <v>1.455945</v>
      </c>
      <c r="D2724">
        <f t="shared" si="92"/>
        <v>-0.998359627309515</v>
      </c>
      <c r="E2724">
        <v>4.6432001854794791E-3</v>
      </c>
      <c r="G2724">
        <v>2717</v>
      </c>
      <c r="H2724">
        <f t="shared" ca="1" si="93"/>
        <v>-1.0748387450328014E-2</v>
      </c>
    </row>
    <row r="2725" spans="2:8" x14ac:dyDescent="0.45">
      <c r="B2725" s="1">
        <v>42137</v>
      </c>
      <c r="C2725" s="99">
        <v>887.56964100000005</v>
      </c>
      <c r="D2725">
        <f t="shared" si="92"/>
        <v>4.7488480163940263</v>
      </c>
      <c r="E2725">
        <v>4.6331312271565839E-3</v>
      </c>
      <c r="G2725">
        <v>2718</v>
      </c>
      <c r="H2725">
        <f t="shared" ca="1" si="93"/>
        <v>-7.1976279163171123E-4</v>
      </c>
    </row>
    <row r="2726" spans="2:8" x14ac:dyDescent="0.45">
      <c r="B2726" s="1">
        <v>40259</v>
      </c>
      <c r="C2726" s="99">
        <v>154.39086900000001</v>
      </c>
      <c r="D2726">
        <f t="shared" si="92"/>
        <v>-0.84116998519843045</v>
      </c>
      <c r="E2726">
        <v>4.6227024972922415E-3</v>
      </c>
      <c r="G2726">
        <v>2719</v>
      </c>
      <c r="H2726">
        <f t="shared" ca="1" si="93"/>
        <v>4.5328594645543153E-3</v>
      </c>
    </row>
    <row r="2727" spans="2:8" x14ac:dyDescent="0.45">
      <c r="B2727" s="1">
        <v>44859</v>
      </c>
      <c r="C2727" s="99">
        <v>972.05096400000002</v>
      </c>
      <c r="D2727">
        <f t="shared" si="92"/>
        <v>0.97478118453756957</v>
      </c>
      <c r="E2727">
        <v>4.6099785945270533E-3</v>
      </c>
      <c r="G2727">
        <v>2720</v>
      </c>
      <c r="H2727">
        <f t="shared" ca="1" si="93"/>
        <v>2.8825096905458186E-2</v>
      </c>
    </row>
    <row r="2728" spans="2:8" x14ac:dyDescent="0.45">
      <c r="B2728" s="1">
        <v>43074</v>
      </c>
      <c r="C2728" s="99">
        <v>492.23223899999999</v>
      </c>
      <c r="D2728">
        <f t="shared" si="92"/>
        <v>0.75309096938665787</v>
      </c>
      <c r="E2728">
        <v>4.6087725542041102E-3</v>
      </c>
      <c r="G2728">
        <v>2721</v>
      </c>
      <c r="H2728">
        <f t="shared" ca="1" si="93"/>
        <v>3.5713636424578678E-2</v>
      </c>
    </row>
    <row r="2729" spans="2:8" x14ac:dyDescent="0.45">
      <c r="B2729" s="1">
        <v>41115</v>
      </c>
      <c r="C2729" s="99">
        <v>280.77963299999999</v>
      </c>
      <c r="D2729">
        <f t="shared" si="92"/>
        <v>143.43976301518271</v>
      </c>
      <c r="E2729">
        <v>4.6022061483987908E-3</v>
      </c>
      <c r="G2729">
        <v>2722</v>
      </c>
      <c r="H2729">
        <f t="shared" ca="1" si="93"/>
        <v>-2.3105114353756426E-2</v>
      </c>
    </row>
    <row r="2730" spans="2:8" x14ac:dyDescent="0.45">
      <c r="B2730" s="1">
        <v>36171</v>
      </c>
      <c r="C2730" s="99">
        <v>1.9439219999999999</v>
      </c>
      <c r="D2730">
        <f t="shared" si="92"/>
        <v>-0.99745130855089026</v>
      </c>
      <c r="E2730">
        <v>4.5973542474364582E-3</v>
      </c>
      <c r="G2730">
        <v>2723</v>
      </c>
      <c r="H2730">
        <f t="shared" ca="1" si="93"/>
        <v>2.1657841991191201E-3</v>
      </c>
    </row>
    <row r="2731" spans="2:8" x14ac:dyDescent="0.45">
      <c r="B2731" s="1">
        <v>44417</v>
      </c>
      <c r="C2731" s="99">
        <v>762.71374500000002</v>
      </c>
      <c r="D2731">
        <f t="shared" si="92"/>
        <v>0.34093859667652415</v>
      </c>
      <c r="E2731">
        <v>4.5846734963057578E-3</v>
      </c>
      <c r="G2731">
        <v>2724</v>
      </c>
      <c r="H2731">
        <f t="shared" ca="1" si="93"/>
        <v>2.6124011680040322E-2</v>
      </c>
    </row>
    <row r="2732" spans="2:8" x14ac:dyDescent="0.45">
      <c r="B2732" s="1">
        <v>43389</v>
      </c>
      <c r="C2732" s="99">
        <v>568.79095500000005</v>
      </c>
      <c r="D2732">
        <f t="shared" si="92"/>
        <v>7.4685644632150661E-2</v>
      </c>
      <c r="E2732">
        <v>4.5836003640720158E-3</v>
      </c>
      <c r="G2732">
        <v>2725</v>
      </c>
      <c r="H2732">
        <f t="shared" ca="1" si="93"/>
        <v>2.8777761620716925E-2</v>
      </c>
    </row>
    <row r="2733" spans="2:8" x14ac:dyDescent="0.45">
      <c r="B2733" s="1">
        <v>41634</v>
      </c>
      <c r="C2733" s="99">
        <v>529.26263400000005</v>
      </c>
      <c r="D2733">
        <f t="shared" si="92"/>
        <v>49.545446505953343</v>
      </c>
      <c r="E2733">
        <v>4.5832444628175484E-3</v>
      </c>
      <c r="G2733">
        <v>2726</v>
      </c>
      <c r="H2733">
        <f t="shared" ca="1" si="93"/>
        <v>-1.0395033475877757E-2</v>
      </c>
    </row>
    <row r="2734" spans="2:8" x14ac:dyDescent="0.45">
      <c r="B2734" s="1">
        <v>36889</v>
      </c>
      <c r="C2734" s="99">
        <v>10.471024999999999</v>
      </c>
      <c r="D2734">
        <f t="shared" si="92"/>
        <v>-0.98223241751231605</v>
      </c>
      <c r="E2734">
        <v>4.5756965791454718E-3</v>
      </c>
      <c r="G2734">
        <v>2727</v>
      </c>
      <c r="H2734">
        <f t="shared" ca="1" si="93"/>
        <v>-3.4656299749558167E-2</v>
      </c>
    </row>
    <row r="2735" spans="2:8" x14ac:dyDescent="0.45">
      <c r="B2735" s="1">
        <v>43332</v>
      </c>
      <c r="C2735" s="99">
        <v>589.33312999999998</v>
      </c>
      <c r="D2735">
        <f t="shared" si="92"/>
        <v>-0.27303523309600608</v>
      </c>
      <c r="E2735">
        <v>4.5709927809787221E-3</v>
      </c>
      <c r="G2735">
        <v>2728</v>
      </c>
      <c r="H2735">
        <f t="shared" ca="1" si="93"/>
        <v>-9.3960298995054408E-3</v>
      </c>
    </row>
    <row r="2736" spans="2:8" x14ac:dyDescent="0.45">
      <c r="B2736" s="1">
        <v>44573</v>
      </c>
      <c r="C2736" s="99">
        <v>810.676331</v>
      </c>
      <c r="D2736">
        <f t="shared" si="92"/>
        <v>14.967036138296494</v>
      </c>
      <c r="E2736">
        <v>4.56512528601416E-3</v>
      </c>
      <c r="G2736">
        <v>2729</v>
      </c>
      <c r="H2736">
        <f t="shared" ca="1" si="93"/>
        <v>1.5468671992286137E-2</v>
      </c>
    </row>
    <row r="2737" spans="2:8" x14ac:dyDescent="0.45">
      <c r="B2737" s="1">
        <v>38589</v>
      </c>
      <c r="C2737" s="99">
        <v>50.771872999999999</v>
      </c>
      <c r="D2737">
        <f t="shared" si="92"/>
        <v>30.677796225134284</v>
      </c>
      <c r="E2737">
        <v>4.5637008589700656E-3</v>
      </c>
      <c r="G2737">
        <v>2730</v>
      </c>
      <c r="H2737">
        <f t="shared" ca="1" si="93"/>
        <v>-1.3447404885264812E-2</v>
      </c>
    </row>
    <row r="2738" spans="2:8" x14ac:dyDescent="0.45">
      <c r="B2738" s="1">
        <v>35110</v>
      </c>
      <c r="C2738" s="99">
        <v>1.602759</v>
      </c>
      <c r="D2738">
        <f t="shared" si="92"/>
        <v>-0.9986974328099143</v>
      </c>
      <c r="E2738">
        <v>4.5553375105218397E-3</v>
      </c>
      <c r="G2738">
        <v>2731</v>
      </c>
      <c r="H2738">
        <f t="shared" ca="1" si="93"/>
        <v>-3.8346405540820014E-2</v>
      </c>
    </row>
    <row r="2739" spans="2:8" x14ac:dyDescent="0.45">
      <c r="B2739" s="1">
        <v>45271</v>
      </c>
      <c r="C2739" s="99">
        <v>1230.4616699999999</v>
      </c>
      <c r="D2739">
        <f t="shared" si="92"/>
        <v>5.2400635176606114</v>
      </c>
      <c r="E2739">
        <v>4.5314793892403671E-3</v>
      </c>
      <c r="G2739">
        <v>2732</v>
      </c>
      <c r="H2739">
        <f t="shared" ca="1" si="93"/>
        <v>-5.656382644924943E-3</v>
      </c>
    </row>
    <row r="2740" spans="2:8" x14ac:dyDescent="0.45">
      <c r="B2740" s="1">
        <v>40606</v>
      </c>
      <c r="C2740" s="99">
        <v>197.187363</v>
      </c>
      <c r="D2740">
        <f t="shared" si="92"/>
        <v>2.0742678778457724</v>
      </c>
      <c r="E2740">
        <v>4.5307341380864674E-3</v>
      </c>
      <c r="G2740">
        <v>2733</v>
      </c>
      <c r="H2740">
        <f t="shared" ca="1" si="93"/>
        <v>-1.8530631431990751E-2</v>
      </c>
    </row>
    <row r="2741" spans="2:8" x14ac:dyDescent="0.45">
      <c r="B2741" s="1">
        <v>38898</v>
      </c>
      <c r="C2741" s="99">
        <v>64.141243000000003</v>
      </c>
      <c r="D2741">
        <f t="shared" si="92"/>
        <v>-0.14009138691387901</v>
      </c>
      <c r="E2741">
        <v>4.5267508402215828E-3</v>
      </c>
      <c r="G2741">
        <v>2734</v>
      </c>
      <c r="H2741">
        <f t="shared" ca="1" si="93"/>
        <v>2.6312083787552034E-2</v>
      </c>
    </row>
    <row r="2742" spans="2:8" x14ac:dyDescent="0.45">
      <c r="B2742" s="1">
        <v>39024</v>
      </c>
      <c r="C2742" s="99">
        <v>74.590767</v>
      </c>
      <c r="D2742">
        <f t="shared" si="92"/>
        <v>-0.90499143114058755</v>
      </c>
      <c r="E2742">
        <v>4.5244208903538752E-3</v>
      </c>
      <c r="G2742">
        <v>2735</v>
      </c>
      <c r="H2742">
        <f t="shared" ca="1" si="93"/>
        <v>4.0188543762278012E-2</v>
      </c>
    </row>
    <row r="2743" spans="2:8" x14ac:dyDescent="0.45">
      <c r="B2743" s="1">
        <v>42172</v>
      </c>
      <c r="C2743" s="99">
        <v>785.09515399999998</v>
      </c>
      <c r="D2743">
        <f t="shared" si="92"/>
        <v>1.4265752959046951</v>
      </c>
      <c r="E2743">
        <v>4.5233629733101299E-3</v>
      </c>
      <c r="G2743">
        <v>2736</v>
      </c>
      <c r="H2743">
        <f t="shared" ca="1" si="93"/>
        <v>1.4447238141594631E-2</v>
      </c>
    </row>
    <row r="2744" spans="2:8" x14ac:dyDescent="0.45">
      <c r="B2744" s="1">
        <v>41240</v>
      </c>
      <c r="C2744" s="99">
        <v>323.54040500000002</v>
      </c>
      <c r="D2744">
        <f t="shared" si="92"/>
        <v>-0.42986304250378204</v>
      </c>
      <c r="E2744">
        <v>4.5209128330971904E-3</v>
      </c>
      <c r="G2744">
        <v>2737</v>
      </c>
      <c r="H2744">
        <f t="shared" ca="1" si="93"/>
        <v>-3.6291689052867705E-2</v>
      </c>
    </row>
    <row r="2745" spans="2:8" x14ac:dyDescent="0.45">
      <c r="B2745" s="1">
        <v>41682</v>
      </c>
      <c r="C2745" s="99">
        <v>567.47839399999998</v>
      </c>
      <c r="D2745">
        <f t="shared" si="92"/>
        <v>0.57608009673495308</v>
      </c>
      <c r="E2745">
        <v>4.520880719980358E-3</v>
      </c>
      <c r="G2745">
        <v>2738</v>
      </c>
      <c r="H2745">
        <f t="shared" ca="1" si="93"/>
        <v>-4.2423654097252718E-2</v>
      </c>
    </row>
    <row r="2746" spans="2:8" x14ac:dyDescent="0.45">
      <c r="B2746" s="1">
        <v>41319</v>
      </c>
      <c r="C2746" s="99">
        <v>360.05682400000001</v>
      </c>
      <c r="D2746">
        <f t="shared" si="92"/>
        <v>258.99341742793001</v>
      </c>
      <c r="E2746">
        <v>4.5132828942844316E-3</v>
      </c>
      <c r="G2746">
        <v>2739</v>
      </c>
      <c r="H2746">
        <f t="shared" ca="1" si="93"/>
        <v>2.1850331389878661E-2</v>
      </c>
    </row>
    <row r="2747" spans="2:8" x14ac:dyDescent="0.45">
      <c r="B2747" s="1">
        <v>35825</v>
      </c>
      <c r="C2747" s="99">
        <v>1.3848689999999999</v>
      </c>
      <c r="D2747">
        <f t="shared" si="92"/>
        <v>-0.99636872550118039</v>
      </c>
      <c r="E2747">
        <v>4.5043770794661597E-3</v>
      </c>
      <c r="G2747">
        <v>2740</v>
      </c>
      <c r="H2747">
        <f t="shared" ca="1" si="93"/>
        <v>1.8201218796197554E-2</v>
      </c>
    </row>
    <row r="2748" spans="2:8" x14ac:dyDescent="0.45">
      <c r="B2748" s="1">
        <v>43755</v>
      </c>
      <c r="C2748" s="99">
        <v>381.37271099999998</v>
      </c>
      <c r="D2748">
        <f t="shared" si="92"/>
        <v>5.9773217523946736</v>
      </c>
      <c r="E2748">
        <v>4.5033283783770806E-3</v>
      </c>
      <c r="G2748">
        <v>2741</v>
      </c>
      <c r="H2748">
        <f t="shared" ca="1" si="93"/>
        <v>-2.2178699678818102E-3</v>
      </c>
    </row>
    <row r="2749" spans="2:8" x14ac:dyDescent="0.45">
      <c r="B2749" s="1">
        <v>38709</v>
      </c>
      <c r="C2749" s="99">
        <v>54.658897000000003</v>
      </c>
      <c r="D2749">
        <f t="shared" si="92"/>
        <v>-0.75159235196952745</v>
      </c>
      <c r="E2749">
        <v>4.4892534020639641E-3</v>
      </c>
      <c r="G2749">
        <v>2742</v>
      </c>
      <c r="H2749">
        <f t="shared" ca="1" si="93"/>
        <v>1.7686971754634424E-2</v>
      </c>
    </row>
    <row r="2750" spans="2:8" x14ac:dyDescent="0.45">
      <c r="B2750" s="1">
        <v>40542</v>
      </c>
      <c r="C2750" s="99">
        <v>220.037094</v>
      </c>
      <c r="D2750">
        <f t="shared" si="92"/>
        <v>4.6122053151581586</v>
      </c>
      <c r="E2750">
        <v>4.4763561681540054E-3</v>
      </c>
      <c r="G2750">
        <v>2743</v>
      </c>
      <c r="H2750">
        <f t="shared" ca="1" si="93"/>
        <v>9.9305983975565941E-3</v>
      </c>
    </row>
    <row r="2751" spans="2:8" x14ac:dyDescent="0.45">
      <c r="B2751" s="1">
        <v>38414</v>
      </c>
      <c r="C2751" s="99">
        <v>39.206885999999997</v>
      </c>
      <c r="D2751">
        <f t="shared" si="92"/>
        <v>4.7912880064636232E-2</v>
      </c>
      <c r="E2751">
        <v>4.4580625946717412E-3</v>
      </c>
      <c r="G2751">
        <v>2744</v>
      </c>
      <c r="H2751">
        <f t="shared" ca="1" si="93"/>
        <v>5.4263182173775928E-3</v>
      </c>
    </row>
    <row r="2752" spans="2:8" x14ac:dyDescent="0.45">
      <c r="B2752" s="1">
        <v>38455</v>
      </c>
      <c r="C2752" s="99">
        <v>37.414261000000003</v>
      </c>
      <c r="D2752">
        <f t="shared" si="92"/>
        <v>1.0371612448104179</v>
      </c>
      <c r="E2752">
        <v>4.4541299437894644E-3</v>
      </c>
      <c r="G2752">
        <v>2745</v>
      </c>
      <c r="H2752">
        <f t="shared" ca="1" si="93"/>
        <v>2.7429219789212162E-2</v>
      </c>
    </row>
    <row r="2753" spans="2:8" x14ac:dyDescent="0.45">
      <c r="B2753" s="1">
        <v>37887</v>
      </c>
      <c r="C2753" s="99">
        <v>18.365881000000002</v>
      </c>
      <c r="D2753">
        <f t="shared" si="92"/>
        <v>-0.97676708582677652</v>
      </c>
      <c r="E2753">
        <v>4.4525769084449163E-3</v>
      </c>
      <c r="G2753">
        <v>2746</v>
      </c>
      <c r="H2753">
        <f t="shared" ca="1" si="93"/>
        <v>1.6994190768906334E-3</v>
      </c>
    </row>
    <row r="2754" spans="2:8" x14ac:dyDescent="0.45">
      <c r="B2754" s="1">
        <v>44502</v>
      </c>
      <c r="C2754" s="99">
        <v>790.51129200000003</v>
      </c>
      <c r="D2754">
        <f t="shared" si="92"/>
        <v>7.8167016838823198</v>
      </c>
      <c r="E2754">
        <v>4.4347415726133654E-3</v>
      </c>
      <c r="G2754">
        <v>2747</v>
      </c>
      <c r="H2754">
        <f t="shared" ca="1" si="93"/>
        <v>-2.7752821328201754E-2</v>
      </c>
    </row>
    <row r="2755" spans="2:8" x14ac:dyDescent="0.45">
      <c r="B2755" s="1">
        <v>39211</v>
      </c>
      <c r="C2755" s="99">
        <v>89.660659999999993</v>
      </c>
      <c r="D2755">
        <f t="shared" si="92"/>
        <v>-0.10181950034684795</v>
      </c>
      <c r="E2755">
        <v>4.427356832906737E-3</v>
      </c>
      <c r="G2755">
        <v>2748</v>
      </c>
      <c r="H2755">
        <f t="shared" ca="1" si="93"/>
        <v>1.4977410572496618E-2</v>
      </c>
    </row>
    <row r="2756" spans="2:8" x14ac:dyDescent="0.45">
      <c r="B2756" s="1">
        <v>39489</v>
      </c>
      <c r="C2756" s="99">
        <v>99.824768000000006</v>
      </c>
      <c r="D2756">
        <f t="shared" si="92"/>
        <v>-0.70796250128579441</v>
      </c>
      <c r="E2756">
        <v>4.4233266024489293E-3</v>
      </c>
      <c r="G2756">
        <v>2749</v>
      </c>
      <c r="H2756">
        <f t="shared" ca="1" si="93"/>
        <v>1.6265569311492097E-2</v>
      </c>
    </row>
    <row r="2757" spans="2:8" x14ac:dyDescent="0.45">
      <c r="B2757" s="1">
        <v>41275</v>
      </c>
      <c r="C2757" s="99">
        <v>341.82174700000002</v>
      </c>
      <c r="D2757">
        <f t="shared" si="92"/>
        <v>1.126197538939238</v>
      </c>
      <c r="E2757">
        <v>4.4142579210326716E-3</v>
      </c>
      <c r="G2757">
        <v>2750</v>
      </c>
      <c r="H2757">
        <f t="shared" ca="1" si="93"/>
        <v>-3.4956053113018269E-2</v>
      </c>
    </row>
    <row r="2758" spans="2:8" x14ac:dyDescent="0.45">
      <c r="B2758" s="1">
        <v>40392</v>
      </c>
      <c r="C2758" s="99">
        <v>160.766693</v>
      </c>
      <c r="D2758">
        <f t="shared" si="92"/>
        <v>84.381765835544442</v>
      </c>
      <c r="E2758">
        <v>4.4102118675648505E-3</v>
      </c>
      <c r="G2758">
        <v>2751</v>
      </c>
      <c r="H2758">
        <f t="shared" ca="1" si="93"/>
        <v>-2.578392309675076E-2</v>
      </c>
    </row>
    <row r="2759" spans="2:8" x14ac:dyDescent="0.45">
      <c r="B2759" s="1">
        <v>35993</v>
      </c>
      <c r="C2759" s="99">
        <v>1.882916</v>
      </c>
      <c r="D2759">
        <f t="shared" si="92"/>
        <v>-0.99845713350757048</v>
      </c>
      <c r="E2759">
        <v>4.4061417134664271E-3</v>
      </c>
      <c r="G2759">
        <v>2752</v>
      </c>
      <c r="H2759">
        <f t="shared" ca="1" si="93"/>
        <v>-3.2342842440100897E-2</v>
      </c>
    </row>
    <row r="2760" spans="2:8" x14ac:dyDescent="0.45">
      <c r="B2760" s="1">
        <v>45261</v>
      </c>
      <c r="C2760" s="99">
        <v>1220.4011230000001</v>
      </c>
      <c r="D2760">
        <f t="shared" ref="D2760:D2823" si="94">C2760/C2761-1</f>
        <v>403.97421062621623</v>
      </c>
      <c r="E2760">
        <v>4.4052057427854674E-3</v>
      </c>
      <c r="G2760">
        <v>2753</v>
      </c>
      <c r="H2760">
        <f t="shared" ca="1" si="93"/>
        <v>-8.3087577877113423E-3</v>
      </c>
    </row>
    <row r="2761" spans="2:8" x14ac:dyDescent="0.45">
      <c r="B2761" s="1">
        <v>36339</v>
      </c>
      <c r="C2761" s="99">
        <v>3.013528</v>
      </c>
      <c r="D2761">
        <f t="shared" si="94"/>
        <v>-0.9949254665138545</v>
      </c>
      <c r="E2761">
        <v>4.3998537492746514E-3</v>
      </c>
      <c r="G2761">
        <v>2754</v>
      </c>
      <c r="H2761">
        <f t="shared" ref="H2761:H2824" ca="1" si="95">_xlfn.NORM.INV(RAND(),N$10,N$11)</f>
        <v>6.2558238843527361E-2</v>
      </c>
    </row>
    <row r="2762" spans="2:8" x14ac:dyDescent="0.45">
      <c r="B2762" s="1">
        <v>41758</v>
      </c>
      <c r="C2762" s="99">
        <v>593.85320999999999</v>
      </c>
      <c r="D2762">
        <f t="shared" si="94"/>
        <v>-0.32763077566202647</v>
      </c>
      <c r="E2762">
        <v>4.3980184052179183E-3</v>
      </c>
      <c r="G2762">
        <v>2755</v>
      </c>
      <c r="H2762">
        <f t="shared" ca="1" si="95"/>
        <v>-2.0731469791583204E-2</v>
      </c>
    </row>
    <row r="2763" spans="2:8" x14ac:dyDescent="0.45">
      <c r="B2763" s="1">
        <v>44708</v>
      </c>
      <c r="C2763" s="99">
        <v>883.22485400000005</v>
      </c>
      <c r="D2763">
        <f t="shared" si="94"/>
        <v>67.727022888598285</v>
      </c>
      <c r="E2763">
        <v>4.3891674568286021E-3</v>
      </c>
      <c r="G2763">
        <v>2756</v>
      </c>
      <c r="H2763">
        <f t="shared" ca="1" si="95"/>
        <v>-1.5719809973290089E-2</v>
      </c>
    </row>
    <row r="2764" spans="2:8" x14ac:dyDescent="0.45">
      <c r="B2764" s="1">
        <v>37323</v>
      </c>
      <c r="C2764" s="99">
        <v>12.851202000000001</v>
      </c>
      <c r="D2764">
        <f t="shared" si="94"/>
        <v>-0.97451544354421737</v>
      </c>
      <c r="E2764">
        <v>4.3801729044825599E-3</v>
      </c>
      <c r="G2764">
        <v>2757</v>
      </c>
      <c r="H2764">
        <f t="shared" ca="1" si="95"/>
        <v>-1.7679680877664888E-2</v>
      </c>
    </row>
    <row r="2765" spans="2:8" x14ac:dyDescent="0.45">
      <c r="B2765" s="1">
        <v>42900</v>
      </c>
      <c r="C2765" s="99">
        <v>504.27410900000001</v>
      </c>
      <c r="D2765">
        <f t="shared" si="94"/>
        <v>0.14409403323148284</v>
      </c>
      <c r="E2765">
        <v>4.3743995701703842E-3</v>
      </c>
      <c r="G2765">
        <v>2758</v>
      </c>
      <c r="H2765">
        <f t="shared" ca="1" si="95"/>
        <v>2.4679829375189262E-2</v>
      </c>
    </row>
    <row r="2766" spans="2:8" x14ac:dyDescent="0.45">
      <c r="B2766" s="1">
        <v>41439</v>
      </c>
      <c r="C2766" s="99">
        <v>440.76281699999998</v>
      </c>
      <c r="D2766">
        <f t="shared" si="94"/>
        <v>3.6841507316829212</v>
      </c>
      <c r="E2766">
        <v>4.3711925569049903E-3</v>
      </c>
      <c r="G2766">
        <v>2759</v>
      </c>
      <c r="H2766">
        <f t="shared" ca="1" si="95"/>
        <v>3.0630143043212887E-2</v>
      </c>
    </row>
    <row r="2767" spans="2:8" x14ac:dyDescent="0.45">
      <c r="B2767" s="1">
        <v>39393</v>
      </c>
      <c r="C2767" s="99">
        <v>94.096633999999995</v>
      </c>
      <c r="D2767">
        <f t="shared" si="94"/>
        <v>-0.72833867301183985</v>
      </c>
      <c r="E2767">
        <v>4.3604679398485668E-3</v>
      </c>
      <c r="G2767">
        <v>2760</v>
      </c>
      <c r="H2767">
        <f t="shared" ca="1" si="95"/>
        <v>3.8559585867006599E-2</v>
      </c>
    </row>
    <row r="2768" spans="2:8" x14ac:dyDescent="0.45">
      <c r="B2768" s="1">
        <v>41316</v>
      </c>
      <c r="C2768" s="99">
        <v>346.37478599999997</v>
      </c>
      <c r="D2768">
        <f t="shared" si="94"/>
        <v>-2.1906520387862005E-2</v>
      </c>
      <c r="E2768">
        <v>4.355980479836763E-3</v>
      </c>
      <c r="G2768">
        <v>2761</v>
      </c>
      <c r="H2768">
        <f t="shared" ca="1" si="95"/>
        <v>-2.8328237350143535E-2</v>
      </c>
    </row>
    <row r="2769" spans="2:8" x14ac:dyDescent="0.45">
      <c r="B2769" s="1">
        <v>43907</v>
      </c>
      <c r="C2769" s="99">
        <v>354.13259900000003</v>
      </c>
      <c r="D2769">
        <f t="shared" si="94"/>
        <v>30.776762189474901</v>
      </c>
      <c r="E2769">
        <v>4.3414184771890518E-3</v>
      </c>
      <c r="G2769">
        <v>2762</v>
      </c>
      <c r="H2769">
        <f t="shared" ca="1" si="95"/>
        <v>-7.3398400095518387E-3</v>
      </c>
    </row>
    <row r="2770" spans="2:8" x14ac:dyDescent="0.45">
      <c r="B2770" s="1">
        <v>37146</v>
      </c>
      <c r="C2770" s="99">
        <v>11.144389</v>
      </c>
      <c r="D2770">
        <f t="shared" si="94"/>
        <v>-0.98952930055592903</v>
      </c>
      <c r="E2770">
        <v>4.3412993815821199E-3</v>
      </c>
      <c r="G2770">
        <v>2763</v>
      </c>
      <c r="H2770">
        <f t="shared" ca="1" si="95"/>
        <v>-8.018225438316505E-3</v>
      </c>
    </row>
    <row r="2771" spans="2:8" x14ac:dyDescent="0.45">
      <c r="B2771" s="1">
        <v>45124</v>
      </c>
      <c r="C2771" s="99">
        <v>1064.3404539999999</v>
      </c>
      <c r="D2771">
        <f t="shared" si="94"/>
        <v>0.60469847201784499</v>
      </c>
      <c r="E2771">
        <v>4.3338363294798121E-3</v>
      </c>
      <c r="G2771">
        <v>2764</v>
      </c>
      <c r="H2771">
        <f t="shared" ca="1" si="95"/>
        <v>2.1355306810269887E-2</v>
      </c>
    </row>
    <row r="2772" spans="2:8" x14ac:dyDescent="0.45">
      <c r="B2772" s="1">
        <v>44391</v>
      </c>
      <c r="C2772" s="99">
        <v>663.26507600000002</v>
      </c>
      <c r="D2772">
        <f t="shared" si="94"/>
        <v>-0.16404256865431555</v>
      </c>
      <c r="E2772">
        <v>4.3191434342266799E-3</v>
      </c>
      <c r="G2772">
        <v>2765</v>
      </c>
      <c r="H2772">
        <f t="shared" ca="1" si="95"/>
        <v>-2.5015649434365916E-2</v>
      </c>
    </row>
    <row r="2773" spans="2:8" x14ac:dyDescent="0.45">
      <c r="B2773" s="1">
        <v>44490</v>
      </c>
      <c r="C2773" s="99">
        <v>793.41967799999998</v>
      </c>
      <c r="D2773">
        <f t="shared" si="94"/>
        <v>4.6427337788262468E-2</v>
      </c>
      <c r="E2773">
        <v>4.2948768468762388E-3</v>
      </c>
      <c r="G2773">
        <v>2766</v>
      </c>
      <c r="H2773">
        <f t="shared" ca="1" si="95"/>
        <v>-1.4575247243933855E-2</v>
      </c>
    </row>
    <row r="2774" spans="2:8" x14ac:dyDescent="0.45">
      <c r="B2774" s="1">
        <v>44425</v>
      </c>
      <c r="C2774" s="99">
        <v>758.21765100000005</v>
      </c>
      <c r="D2774">
        <f t="shared" si="94"/>
        <v>459.07431343911196</v>
      </c>
      <c r="E2774">
        <v>4.2906105492168667E-3</v>
      </c>
      <c r="G2774">
        <v>2767</v>
      </c>
      <c r="H2774">
        <f t="shared" ca="1" si="95"/>
        <v>-7.786328657121434E-3</v>
      </c>
    </row>
    <row r="2775" spans="2:8" x14ac:dyDescent="0.45">
      <c r="B2775" s="1">
        <v>35275</v>
      </c>
      <c r="C2775" s="99">
        <v>1.6480330000000001</v>
      </c>
      <c r="D2775">
        <f t="shared" si="94"/>
        <v>-0.99697481949276412</v>
      </c>
      <c r="E2775">
        <v>4.2876373326703465E-3</v>
      </c>
      <c r="G2775">
        <v>2768</v>
      </c>
      <c r="H2775">
        <f t="shared" ca="1" si="95"/>
        <v>-4.2004869631794721E-2</v>
      </c>
    </row>
    <row r="2776" spans="2:8" x14ac:dyDescent="0.45">
      <c r="B2776" s="1">
        <v>41788</v>
      </c>
      <c r="C2776" s="99">
        <v>544.77179000000001</v>
      </c>
      <c r="D2776">
        <f t="shared" si="94"/>
        <v>0.1813523366790315</v>
      </c>
      <c r="E2776">
        <v>4.2802824402872197E-3</v>
      </c>
      <c r="G2776">
        <v>2769</v>
      </c>
      <c r="H2776">
        <f t="shared" ca="1" si="95"/>
        <v>9.1392109071792085E-3</v>
      </c>
    </row>
    <row r="2777" spans="2:8" x14ac:dyDescent="0.45">
      <c r="B2777" s="1">
        <v>44011</v>
      </c>
      <c r="C2777" s="99">
        <v>461.142517</v>
      </c>
      <c r="D2777">
        <f t="shared" si="94"/>
        <v>-0.28961877225310317</v>
      </c>
      <c r="E2777">
        <v>4.271239354018519E-3</v>
      </c>
      <c r="G2777">
        <v>2770</v>
      </c>
      <c r="H2777">
        <f t="shared" ca="1" si="95"/>
        <v>3.4997580417145662E-3</v>
      </c>
    </row>
    <row r="2778" spans="2:8" x14ac:dyDescent="0.45">
      <c r="B2778" s="1">
        <v>44368</v>
      </c>
      <c r="C2778" s="99">
        <v>649.14794900000004</v>
      </c>
      <c r="D2778">
        <f t="shared" si="94"/>
        <v>5.0988449400392355</v>
      </c>
      <c r="E2778">
        <v>4.2634479020311478E-3</v>
      </c>
      <c r="G2778">
        <v>2771</v>
      </c>
      <c r="H2778">
        <f t="shared" ca="1" si="95"/>
        <v>-4.4211639975167485E-3</v>
      </c>
    </row>
    <row r="2779" spans="2:8" x14ac:dyDescent="0.45">
      <c r="B2779" s="1">
        <v>39766</v>
      </c>
      <c r="C2779" s="99">
        <v>106.43785099999999</v>
      </c>
      <c r="D2779">
        <f t="shared" si="94"/>
        <v>-0.87555993926070708</v>
      </c>
      <c r="E2779">
        <v>4.2620102287527217E-3</v>
      </c>
      <c r="G2779">
        <v>2772</v>
      </c>
      <c r="H2779">
        <f t="shared" ca="1" si="95"/>
        <v>1.5802790314864614E-2</v>
      </c>
    </row>
    <row r="2780" spans="2:8" x14ac:dyDescent="0.45">
      <c r="B2780" s="1">
        <v>42199</v>
      </c>
      <c r="C2780" s="99">
        <v>855.33429000000001</v>
      </c>
      <c r="D2780">
        <f t="shared" si="94"/>
        <v>-0.24528785403028119</v>
      </c>
      <c r="E2780">
        <v>4.2601772739685462E-3</v>
      </c>
      <c r="G2780">
        <v>2773</v>
      </c>
      <c r="H2780">
        <f t="shared" ca="1" si="95"/>
        <v>-5.1729577686097428E-2</v>
      </c>
    </row>
    <row r="2781" spans="2:8" x14ac:dyDescent="0.45">
      <c r="B2781" s="1">
        <v>45138</v>
      </c>
      <c r="C2781" s="99">
        <v>1133.3251949999999</v>
      </c>
      <c r="D2781">
        <f t="shared" si="94"/>
        <v>-4.285946745852609E-2</v>
      </c>
      <c r="E2781">
        <v>4.2597913711153179E-3</v>
      </c>
      <c r="G2781">
        <v>2774</v>
      </c>
      <c r="H2781">
        <f t="shared" ca="1" si="95"/>
        <v>7.9879403166099247E-3</v>
      </c>
    </row>
    <row r="2782" spans="2:8" x14ac:dyDescent="0.45">
      <c r="B2782" s="1">
        <v>45247</v>
      </c>
      <c r="C2782" s="99">
        <v>1184.073975</v>
      </c>
      <c r="D2782">
        <f t="shared" si="94"/>
        <v>24.715293304231988</v>
      </c>
      <c r="E2782">
        <v>4.245190638627161E-3</v>
      </c>
      <c r="G2782">
        <v>2775</v>
      </c>
      <c r="H2782">
        <f t="shared" ca="1" si="95"/>
        <v>-9.677165910027586E-3</v>
      </c>
    </row>
    <row r="2783" spans="2:8" x14ac:dyDescent="0.45">
      <c r="B2783" s="1">
        <v>38527</v>
      </c>
      <c r="C2783" s="99">
        <v>46.045516999999997</v>
      </c>
      <c r="D2783">
        <f t="shared" si="94"/>
        <v>-0.9040437211951009</v>
      </c>
      <c r="E2783">
        <v>4.2359766001793808E-3</v>
      </c>
      <c r="G2783">
        <v>2776</v>
      </c>
      <c r="H2783">
        <f t="shared" ca="1" si="95"/>
        <v>-8.5769818064068814E-3</v>
      </c>
    </row>
    <row r="2784" spans="2:8" x14ac:dyDescent="0.45">
      <c r="B2784" s="1">
        <v>43193</v>
      </c>
      <c r="C2784" s="99">
        <v>479.85934400000002</v>
      </c>
      <c r="D2784">
        <f t="shared" si="94"/>
        <v>0.54452807196644182</v>
      </c>
      <c r="E2784">
        <v>4.2333665490890127E-3</v>
      </c>
      <c r="G2784">
        <v>2777</v>
      </c>
      <c r="H2784">
        <f t="shared" ca="1" si="95"/>
        <v>-4.3635827192778719E-2</v>
      </c>
    </row>
    <row r="2785" spans="2:8" x14ac:dyDescent="0.45">
      <c r="B2785" s="1">
        <v>41130</v>
      </c>
      <c r="C2785" s="99">
        <v>310.68347199999999</v>
      </c>
      <c r="D2785">
        <f t="shared" si="94"/>
        <v>-0.79519062450905065</v>
      </c>
      <c r="E2785">
        <v>4.2314851309315227E-3</v>
      </c>
      <c r="G2785">
        <v>2778</v>
      </c>
      <c r="H2785">
        <f t="shared" ca="1" si="95"/>
        <v>-4.3746462036387573E-2</v>
      </c>
    </row>
    <row r="2786" spans="2:8" x14ac:dyDescent="0.45">
      <c r="B2786" s="1">
        <v>45420</v>
      </c>
      <c r="C2786" s="99">
        <v>1516.939697</v>
      </c>
      <c r="D2786">
        <f t="shared" si="94"/>
        <v>1107.1061493935488</v>
      </c>
      <c r="E2786">
        <v>4.2235222603372868E-3</v>
      </c>
      <c r="G2786">
        <v>2779</v>
      </c>
      <c r="H2786">
        <f t="shared" ca="1" si="95"/>
        <v>-8.2869862235061074E-3</v>
      </c>
    </row>
    <row r="2787" spans="2:8" x14ac:dyDescent="0.45">
      <c r="B2787" s="1">
        <v>35067</v>
      </c>
      <c r="C2787" s="99">
        <v>1.3689480000000001</v>
      </c>
      <c r="D2787">
        <f t="shared" si="94"/>
        <v>-0.99909818160101371</v>
      </c>
      <c r="E2787">
        <v>4.2209692824353162E-3</v>
      </c>
      <c r="G2787">
        <v>2780</v>
      </c>
      <c r="H2787">
        <f t="shared" ca="1" si="95"/>
        <v>-2.1285239820685638E-3</v>
      </c>
    </row>
    <row r="2788" spans="2:8" x14ac:dyDescent="0.45">
      <c r="B2788" s="1">
        <v>45401</v>
      </c>
      <c r="C2788" s="99">
        <v>1517.986328</v>
      </c>
      <c r="D2788">
        <f t="shared" si="94"/>
        <v>1.5719325445280714</v>
      </c>
      <c r="E2788">
        <v>4.2205168588684838E-3</v>
      </c>
      <c r="G2788">
        <v>2781</v>
      </c>
      <c r="H2788">
        <f t="shared" ca="1" si="95"/>
        <v>4.9084706469550406E-3</v>
      </c>
    </row>
    <row r="2789" spans="2:8" x14ac:dyDescent="0.45">
      <c r="B2789" s="1">
        <v>42859</v>
      </c>
      <c r="C2789" s="99">
        <v>590.21234100000004</v>
      </c>
      <c r="D2789">
        <f t="shared" si="94"/>
        <v>2.1011044088128941</v>
      </c>
      <c r="E2789">
        <v>4.2140462766866449E-3</v>
      </c>
      <c r="G2789">
        <v>2782</v>
      </c>
      <c r="H2789">
        <f t="shared" ca="1" si="95"/>
        <v>-2.6312880945949494E-4</v>
      </c>
    </row>
    <row r="2790" spans="2:8" x14ac:dyDescent="0.45">
      <c r="B2790" s="1">
        <v>40612</v>
      </c>
      <c r="C2790" s="99">
        <v>190.323273</v>
      </c>
      <c r="D2790">
        <f t="shared" si="94"/>
        <v>0.96082261976459349</v>
      </c>
      <c r="E2790">
        <v>4.2111931680031134E-3</v>
      </c>
      <c r="G2790">
        <v>2783</v>
      </c>
      <c r="H2790">
        <f t="shared" ca="1" si="95"/>
        <v>-9.2992461672733329E-3</v>
      </c>
    </row>
    <row r="2791" spans="2:8" x14ac:dyDescent="0.45">
      <c r="B2791" s="1">
        <v>39902</v>
      </c>
      <c r="C2791" s="99">
        <v>97.062973</v>
      </c>
      <c r="D2791">
        <f t="shared" si="94"/>
        <v>-0.83513593598135516</v>
      </c>
      <c r="E2791">
        <v>4.2108625925716403E-3</v>
      </c>
      <c r="G2791">
        <v>2784</v>
      </c>
      <c r="H2791">
        <f t="shared" ca="1" si="95"/>
        <v>-1.8608469987189267E-2</v>
      </c>
    </row>
    <row r="2792" spans="2:8" x14ac:dyDescent="0.45">
      <c r="B2792" s="1">
        <v>41813</v>
      </c>
      <c r="C2792" s="99">
        <v>588.74548300000004</v>
      </c>
      <c r="D2792">
        <f t="shared" si="94"/>
        <v>49.549956232632042</v>
      </c>
      <c r="E2792">
        <v>4.1978264393860432E-3</v>
      </c>
      <c r="G2792">
        <v>2785</v>
      </c>
      <c r="H2792">
        <f t="shared" ca="1" si="95"/>
        <v>-2.1653468647318729E-2</v>
      </c>
    </row>
    <row r="2793" spans="2:8" x14ac:dyDescent="0.45">
      <c r="B2793" s="1">
        <v>37046</v>
      </c>
      <c r="C2793" s="99">
        <v>11.646805000000001</v>
      </c>
      <c r="D2793">
        <f t="shared" si="94"/>
        <v>-0.73905559981002522</v>
      </c>
      <c r="E2793">
        <v>4.1963643292650676E-3</v>
      </c>
      <c r="G2793">
        <v>2786</v>
      </c>
      <c r="H2793">
        <f t="shared" ca="1" si="95"/>
        <v>-2.3522941745291095E-2</v>
      </c>
    </row>
    <row r="2794" spans="2:8" x14ac:dyDescent="0.45">
      <c r="B2794" s="1">
        <v>38343</v>
      </c>
      <c r="C2794" s="99">
        <v>44.633282000000001</v>
      </c>
      <c r="D2794">
        <f t="shared" si="94"/>
        <v>0.71510315684888748</v>
      </c>
      <c r="E2794">
        <v>4.1877828513943172E-3</v>
      </c>
      <c r="G2794">
        <v>2787</v>
      </c>
      <c r="H2794">
        <f t="shared" ca="1" si="95"/>
        <v>-2.1778636829454252E-2</v>
      </c>
    </row>
    <row r="2795" spans="2:8" x14ac:dyDescent="0.45">
      <c r="B2795" s="1">
        <v>37964</v>
      </c>
      <c r="C2795" s="99">
        <v>26.023672000000001</v>
      </c>
      <c r="D2795">
        <f t="shared" si="94"/>
        <v>-0.88698927330820143</v>
      </c>
      <c r="E2795">
        <v>4.186116650977123E-3</v>
      </c>
      <c r="G2795">
        <v>2788</v>
      </c>
      <c r="H2795">
        <f t="shared" ca="1" si="95"/>
        <v>-6.5254775984122954E-3</v>
      </c>
    </row>
    <row r="2796" spans="2:8" x14ac:dyDescent="0.45">
      <c r="B2796" s="1">
        <v>40735</v>
      </c>
      <c r="C2796" s="99">
        <v>230.27612300000001</v>
      </c>
      <c r="D2796">
        <f t="shared" si="94"/>
        <v>-0.65066637731622512</v>
      </c>
      <c r="E2796">
        <v>4.1764991575576893E-3</v>
      </c>
      <c r="G2796">
        <v>2789</v>
      </c>
      <c r="H2796">
        <f t="shared" ca="1" si="95"/>
        <v>1.4681140588287549E-2</v>
      </c>
    </row>
    <row r="2797" spans="2:8" x14ac:dyDescent="0.45">
      <c r="B2797" s="1">
        <v>41824</v>
      </c>
      <c r="C2797" s="99">
        <v>659.18682899999999</v>
      </c>
      <c r="D2797">
        <f t="shared" si="94"/>
        <v>-0.1618632507714165</v>
      </c>
      <c r="E2797">
        <v>4.1735043331987409E-3</v>
      </c>
      <c r="G2797">
        <v>2790</v>
      </c>
      <c r="H2797">
        <f t="shared" ca="1" si="95"/>
        <v>2.3994079485277358E-2</v>
      </c>
    </row>
    <row r="2798" spans="2:8" x14ac:dyDescent="0.45">
      <c r="B2798" s="1">
        <v>42222</v>
      </c>
      <c r="C2798" s="99">
        <v>786.49078399999996</v>
      </c>
      <c r="D2798">
        <f t="shared" si="94"/>
        <v>1.0411477897022285</v>
      </c>
      <c r="E2798">
        <v>4.1573302826647396E-3</v>
      </c>
      <c r="G2798">
        <v>2791</v>
      </c>
      <c r="H2798">
        <f t="shared" ca="1" si="95"/>
        <v>3.1337446568594392E-2</v>
      </c>
    </row>
    <row r="2799" spans="2:8" x14ac:dyDescent="0.45">
      <c r="B2799" s="1">
        <v>41348</v>
      </c>
      <c r="C2799" s="99">
        <v>385.317902</v>
      </c>
      <c r="D2799">
        <f t="shared" si="94"/>
        <v>-0.7445378540073847</v>
      </c>
      <c r="E2799">
        <v>4.1558497767788527E-3</v>
      </c>
      <c r="G2799">
        <v>2792</v>
      </c>
      <c r="H2799">
        <f t="shared" ca="1" si="95"/>
        <v>-1.1121442316054863E-2</v>
      </c>
    </row>
    <row r="2800" spans="2:8" x14ac:dyDescent="0.45">
      <c r="B2800" s="1">
        <v>45453</v>
      </c>
      <c r="C2800" s="99">
        <v>1508.3170170000001</v>
      </c>
      <c r="D2800">
        <f t="shared" si="94"/>
        <v>0.88347144348229745</v>
      </c>
      <c r="E2800">
        <v>4.1477946142749467E-3</v>
      </c>
      <c r="G2800">
        <v>2793</v>
      </c>
      <c r="H2800">
        <f t="shared" ca="1" si="95"/>
        <v>6.7545811821344628E-3</v>
      </c>
    </row>
    <row r="2801" spans="2:8" x14ac:dyDescent="0.45">
      <c r="B2801" s="1">
        <v>41913</v>
      </c>
      <c r="C2801" s="99">
        <v>800.81756600000006</v>
      </c>
      <c r="D2801">
        <f t="shared" si="94"/>
        <v>5.8993079210321238</v>
      </c>
      <c r="E2801">
        <v>4.1411286188874907E-3</v>
      </c>
      <c r="G2801">
        <v>2794</v>
      </c>
      <c r="H2801">
        <f t="shared" ca="1" si="95"/>
        <v>-1.8664531607850119E-2</v>
      </c>
    </row>
    <row r="2802" spans="2:8" x14ac:dyDescent="0.45">
      <c r="B2802" s="1">
        <v>39938</v>
      </c>
      <c r="C2802" s="99">
        <v>116.072159</v>
      </c>
      <c r="D2802">
        <f t="shared" si="94"/>
        <v>-0.68517846166552199</v>
      </c>
      <c r="E2802">
        <v>4.1401693045552967E-3</v>
      </c>
      <c r="G2802">
        <v>2795</v>
      </c>
      <c r="H2802">
        <f t="shared" ca="1" si="95"/>
        <v>-9.6107292697093349E-3</v>
      </c>
    </row>
    <row r="2803" spans="2:8" x14ac:dyDescent="0.45">
      <c r="B2803" s="1">
        <v>43741</v>
      </c>
      <c r="C2803" s="99">
        <v>368.69192500000003</v>
      </c>
      <c r="D2803">
        <f t="shared" si="94"/>
        <v>3.8107285876885522</v>
      </c>
      <c r="E2803">
        <v>4.1391347355730357E-3</v>
      </c>
      <c r="G2803">
        <v>2796</v>
      </c>
      <c r="H2803">
        <f t="shared" ca="1" si="95"/>
        <v>1.9230488109811601E-2</v>
      </c>
    </row>
    <row r="2804" spans="2:8" x14ac:dyDescent="0.45">
      <c r="B2804" s="1">
        <v>38993</v>
      </c>
      <c r="C2804" s="99">
        <v>76.639519000000007</v>
      </c>
      <c r="D2804">
        <f t="shared" si="94"/>
        <v>-0.79330224628872115</v>
      </c>
      <c r="E2804">
        <v>4.1335737678835915E-3</v>
      </c>
      <c r="G2804">
        <v>2797</v>
      </c>
      <c r="H2804">
        <f t="shared" ca="1" si="95"/>
        <v>7.6030177055732718E-3</v>
      </c>
    </row>
    <row r="2805" spans="2:8" x14ac:dyDescent="0.45">
      <c r="B2805" s="1">
        <v>41333</v>
      </c>
      <c r="C2805" s="99">
        <v>370.78060900000003</v>
      </c>
      <c r="D2805">
        <f t="shared" si="94"/>
        <v>32.397234766105797</v>
      </c>
      <c r="E2805">
        <v>4.1308251570566501E-3</v>
      </c>
      <c r="G2805">
        <v>2798</v>
      </c>
      <c r="H2805">
        <f t="shared" ca="1" si="95"/>
        <v>1.9901939272698246E-2</v>
      </c>
    </row>
    <row r="2806" spans="2:8" x14ac:dyDescent="0.45">
      <c r="B2806" s="1">
        <v>37753</v>
      </c>
      <c r="C2806" s="99">
        <v>11.102135000000001</v>
      </c>
      <c r="D2806">
        <f t="shared" si="94"/>
        <v>-0.67524881395007896</v>
      </c>
      <c r="E2806">
        <v>4.1307058025061849E-3</v>
      </c>
      <c r="G2806">
        <v>2799</v>
      </c>
      <c r="H2806">
        <f t="shared" ca="1" si="95"/>
        <v>-2.5233154814005274E-3</v>
      </c>
    </row>
    <row r="2807" spans="2:8" x14ac:dyDescent="0.45">
      <c r="B2807" s="1">
        <v>38268</v>
      </c>
      <c r="C2807" s="99">
        <v>34.186588</v>
      </c>
      <c r="D2807">
        <f t="shared" si="94"/>
        <v>14.263668575224937</v>
      </c>
      <c r="E2807">
        <v>4.1306521103416927E-3</v>
      </c>
      <c r="G2807">
        <v>2800</v>
      </c>
      <c r="H2807">
        <f t="shared" ca="1" si="95"/>
        <v>-3.8140238927822528E-3</v>
      </c>
    </row>
    <row r="2808" spans="2:8" x14ac:dyDescent="0.45">
      <c r="B2808" s="1">
        <v>36068</v>
      </c>
      <c r="C2808" s="99">
        <v>2.2397360000000002</v>
      </c>
      <c r="D2808">
        <f t="shared" si="94"/>
        <v>-0.9774509822971259</v>
      </c>
      <c r="E2808">
        <v>4.1304214303103937E-3</v>
      </c>
      <c r="G2808">
        <v>2801</v>
      </c>
      <c r="H2808">
        <f t="shared" ca="1" si="95"/>
        <v>-8.2828430778738478E-3</v>
      </c>
    </row>
    <row r="2809" spans="2:8" x14ac:dyDescent="0.45">
      <c r="B2809" s="1">
        <v>39496</v>
      </c>
      <c r="C2809" s="99">
        <v>99.327431000000004</v>
      </c>
      <c r="D2809">
        <f t="shared" si="94"/>
        <v>0.17078111850030542</v>
      </c>
      <c r="E2809">
        <v>4.129806720989615E-3</v>
      </c>
      <c r="G2809">
        <v>2802</v>
      </c>
      <c r="H2809">
        <f t="shared" ca="1" si="95"/>
        <v>-2.3290951823559457E-3</v>
      </c>
    </row>
    <row r="2810" spans="2:8" x14ac:dyDescent="0.45">
      <c r="B2810" s="1">
        <v>39132</v>
      </c>
      <c r="C2810" s="99">
        <v>84.8386</v>
      </c>
      <c r="D2810">
        <f t="shared" si="94"/>
        <v>0.18800239492016124</v>
      </c>
      <c r="E2810">
        <v>4.1218794465511799E-3</v>
      </c>
      <c r="G2810">
        <v>2803</v>
      </c>
      <c r="H2810">
        <f t="shared" ca="1" si="95"/>
        <v>-3.1426155301014627E-2</v>
      </c>
    </row>
    <row r="2811" spans="2:8" x14ac:dyDescent="0.45">
      <c r="B2811" s="1">
        <v>38839</v>
      </c>
      <c r="C2811" s="99">
        <v>71.412818999999999</v>
      </c>
      <c r="D2811">
        <f t="shared" si="94"/>
        <v>-0.8899407230355999</v>
      </c>
      <c r="E2811">
        <v>4.1217422766317569E-3</v>
      </c>
      <c r="G2811">
        <v>2804</v>
      </c>
      <c r="H2811">
        <f t="shared" ca="1" si="95"/>
        <v>-4.3892646343700065E-3</v>
      </c>
    </row>
    <row r="2812" spans="2:8" x14ac:dyDescent="0.45">
      <c r="B2812" s="1">
        <v>44348</v>
      </c>
      <c r="C2812" s="99">
        <v>648.85778800000003</v>
      </c>
      <c r="D2812">
        <f t="shared" si="94"/>
        <v>16.847137314751706</v>
      </c>
      <c r="E2812">
        <v>4.1148266337212025E-3</v>
      </c>
      <c r="G2812">
        <v>2805</v>
      </c>
      <c r="H2812">
        <f t="shared" ca="1" si="95"/>
        <v>-1.6564817363109628E-2</v>
      </c>
    </row>
    <row r="2813" spans="2:8" x14ac:dyDescent="0.45">
      <c r="B2813" s="1">
        <v>38285</v>
      </c>
      <c r="C2813" s="99">
        <v>36.356406999999997</v>
      </c>
      <c r="D2813">
        <f t="shared" si="94"/>
        <v>-0.92181536387459073</v>
      </c>
      <c r="E2813">
        <v>4.1061394260724082E-3</v>
      </c>
      <c r="G2813">
        <v>2806</v>
      </c>
      <c r="H2813">
        <f t="shared" ca="1" si="95"/>
        <v>-2.1953875254838696E-2</v>
      </c>
    </row>
    <row r="2814" spans="2:8" x14ac:dyDescent="0.45">
      <c r="B2814" s="1">
        <v>41417</v>
      </c>
      <c r="C2814" s="99">
        <v>465.00704999999999</v>
      </c>
      <c r="D2814">
        <f t="shared" si="94"/>
        <v>247.04926877251077</v>
      </c>
      <c r="E2814">
        <v>4.0924546886829116E-3</v>
      </c>
      <c r="G2814">
        <v>2807</v>
      </c>
      <c r="H2814">
        <f t="shared" ca="1" si="95"/>
        <v>1.051215223990711E-2</v>
      </c>
    </row>
    <row r="2815" spans="2:8" x14ac:dyDescent="0.45">
      <c r="B2815" s="1">
        <v>35992</v>
      </c>
      <c r="C2815" s="99">
        <v>1.8746560000000001</v>
      </c>
      <c r="D2815">
        <f t="shared" si="94"/>
        <v>-0.99804831845201003</v>
      </c>
      <c r="E2815">
        <v>4.0845621120175757E-3</v>
      </c>
      <c r="G2815">
        <v>2808</v>
      </c>
      <c r="H2815">
        <f t="shared" ca="1" si="95"/>
        <v>2.1274623209320422E-2</v>
      </c>
    </row>
    <row r="2816" spans="2:8" x14ac:dyDescent="0.45">
      <c r="B2816" s="1">
        <v>44980</v>
      </c>
      <c r="C2816" s="99">
        <v>960.53375200000005</v>
      </c>
      <c r="D2816">
        <f t="shared" si="94"/>
        <v>5.0247309746371318</v>
      </c>
      <c r="E2816">
        <v>4.0782941388461946E-3</v>
      </c>
      <c r="G2816">
        <v>2809</v>
      </c>
      <c r="H2816">
        <f t="shared" ca="1" si="95"/>
        <v>1.3120427009692133E-2</v>
      </c>
    </row>
    <row r="2817" spans="2:8" x14ac:dyDescent="0.45">
      <c r="B2817" s="1">
        <v>40351</v>
      </c>
      <c r="C2817" s="99">
        <v>159.43180799999999</v>
      </c>
      <c r="D2817">
        <f t="shared" si="94"/>
        <v>13.957902280962754</v>
      </c>
      <c r="E2817">
        <v>4.075487558204749E-3</v>
      </c>
      <c r="G2817">
        <v>2810</v>
      </c>
      <c r="H2817">
        <f t="shared" ca="1" si="95"/>
        <v>7.1736336232199049E-3</v>
      </c>
    </row>
    <row r="2818" spans="2:8" x14ac:dyDescent="0.45">
      <c r="B2818" s="1">
        <v>37120</v>
      </c>
      <c r="C2818" s="99">
        <v>10.658701000000001</v>
      </c>
      <c r="D2818">
        <f t="shared" si="94"/>
        <v>5.4895724944974988</v>
      </c>
      <c r="E2818">
        <v>4.0752903318186373E-3</v>
      </c>
      <c r="G2818">
        <v>2811</v>
      </c>
      <c r="H2818">
        <f t="shared" ca="1" si="95"/>
        <v>1.5461036370355096E-2</v>
      </c>
    </row>
    <row r="2819" spans="2:8" x14ac:dyDescent="0.45">
      <c r="B2819" s="1">
        <v>35184</v>
      </c>
      <c r="C2819" s="99">
        <v>1.6424350000000001</v>
      </c>
      <c r="D2819">
        <f t="shared" si="94"/>
        <v>7.0748471393097256E-2</v>
      </c>
      <c r="E2819">
        <v>4.0733060597688553E-3</v>
      </c>
      <c r="G2819">
        <v>2812</v>
      </c>
      <c r="H2819">
        <f t="shared" ca="1" si="95"/>
        <v>3.6839884041058079E-3</v>
      </c>
    </row>
    <row r="2820" spans="2:8" x14ac:dyDescent="0.45">
      <c r="B2820" s="1">
        <v>35640</v>
      </c>
      <c r="C2820" s="99">
        <v>1.5339130000000001</v>
      </c>
      <c r="D2820">
        <f t="shared" si="94"/>
        <v>0.20587705802767409</v>
      </c>
      <c r="E2820">
        <v>4.0649262323895208E-3</v>
      </c>
      <c r="G2820">
        <v>2813</v>
      </c>
      <c r="H2820">
        <f t="shared" ca="1" si="95"/>
        <v>1.1229240472011943E-2</v>
      </c>
    </row>
    <row r="2821" spans="2:8" x14ac:dyDescent="0.45">
      <c r="B2821" s="1">
        <v>35086</v>
      </c>
      <c r="C2821" s="99">
        <v>1.2720309999999999</v>
      </c>
      <c r="D2821">
        <f t="shared" si="94"/>
        <v>-0.99691650154898503</v>
      </c>
      <c r="E2821">
        <v>4.0643090674583604E-3</v>
      </c>
      <c r="G2821">
        <v>2814</v>
      </c>
      <c r="H2821">
        <f t="shared" ca="1" si="95"/>
        <v>2.2455342876402617E-2</v>
      </c>
    </row>
    <row r="2822" spans="2:8" x14ac:dyDescent="0.45">
      <c r="B2822" s="1">
        <v>43831</v>
      </c>
      <c r="C2822" s="99">
        <v>412.528503</v>
      </c>
      <c r="D2822">
        <f t="shared" si="94"/>
        <v>-0.17312390628387697</v>
      </c>
      <c r="E2822">
        <v>4.0458988374267868E-3</v>
      </c>
      <c r="G2822">
        <v>2815</v>
      </c>
      <c r="H2822">
        <f t="shared" ca="1" si="95"/>
        <v>1.3191001915795683E-2</v>
      </c>
    </row>
    <row r="2823" spans="2:8" x14ac:dyDescent="0.45">
      <c r="B2823" s="1">
        <v>42948</v>
      </c>
      <c r="C2823" s="99">
        <v>498.90002399999997</v>
      </c>
      <c r="D2823">
        <f t="shared" si="94"/>
        <v>46.51689011541108</v>
      </c>
      <c r="E2823">
        <v>4.0438836507321607E-3</v>
      </c>
      <c r="G2823">
        <v>2816</v>
      </c>
      <c r="H2823">
        <f t="shared" ca="1" si="95"/>
        <v>-1.3737116205309806E-2</v>
      </c>
    </row>
    <row r="2824" spans="2:8" x14ac:dyDescent="0.45">
      <c r="B2824" s="1">
        <v>37138</v>
      </c>
      <c r="C2824" s="99">
        <v>10.499425</v>
      </c>
      <c r="D2824">
        <f t="shared" ref="D2824:D2887" si="96">C2824/C2825-1</f>
        <v>-0.98591996919839342</v>
      </c>
      <c r="E2824">
        <v>4.0428805253593936E-3</v>
      </c>
      <c r="G2824">
        <v>2817</v>
      </c>
      <c r="H2824">
        <f t="shared" ca="1" si="95"/>
        <v>-3.460072561460394E-3</v>
      </c>
    </row>
    <row r="2825" spans="2:8" x14ac:dyDescent="0.45">
      <c r="B2825" s="1">
        <v>41932</v>
      </c>
      <c r="C2825" s="99">
        <v>745.69616699999995</v>
      </c>
      <c r="D2825">
        <f t="shared" si="96"/>
        <v>5.8687809244607481E-2</v>
      </c>
      <c r="E2825">
        <v>4.0080660405727997E-3</v>
      </c>
      <c r="G2825">
        <v>2818</v>
      </c>
      <c r="H2825">
        <f t="shared" ref="H2825:H2888" ca="1" si="97">_xlfn.NORM.INV(RAND(),N$10,N$11)</f>
        <v>-2.0949833180726813E-2</v>
      </c>
    </row>
    <row r="2826" spans="2:8" x14ac:dyDescent="0.45">
      <c r="B2826" s="1">
        <v>42537</v>
      </c>
      <c r="C2826" s="99">
        <v>704.35888699999998</v>
      </c>
      <c r="D2826">
        <f t="shared" si="96"/>
        <v>437.72004302746956</v>
      </c>
      <c r="E2826">
        <v>3.9913565837588205E-3</v>
      </c>
      <c r="G2826">
        <v>2819</v>
      </c>
      <c r="H2826">
        <f t="shared" ca="1" si="97"/>
        <v>-2.127832772124149E-2</v>
      </c>
    </row>
    <row r="2827" spans="2:8" x14ac:dyDescent="0.45">
      <c r="B2827" s="1">
        <v>35151</v>
      </c>
      <c r="C2827" s="99">
        <v>1.605486</v>
      </c>
      <c r="D2827">
        <f t="shared" si="96"/>
        <v>-0.99743765528734374</v>
      </c>
      <c r="E2827">
        <v>3.977172530494677E-3</v>
      </c>
      <c r="G2827">
        <v>2820</v>
      </c>
      <c r="H2827">
        <f t="shared" ca="1" si="97"/>
        <v>4.2832394785640195E-2</v>
      </c>
    </row>
    <row r="2828" spans="2:8" x14ac:dyDescent="0.45">
      <c r="B2828" s="1">
        <v>42836</v>
      </c>
      <c r="C2828" s="99">
        <v>626.56909199999996</v>
      </c>
      <c r="D2828">
        <f t="shared" si="96"/>
        <v>-0.49527796639443111</v>
      </c>
      <c r="E2828">
        <v>3.968556922503863E-3</v>
      </c>
      <c r="G2828">
        <v>2821</v>
      </c>
      <c r="H2828">
        <f t="shared" ca="1" si="97"/>
        <v>1.8551801207092385E-3</v>
      </c>
    </row>
    <row r="2829" spans="2:8" x14ac:dyDescent="0.45">
      <c r="B2829" s="1">
        <v>45287</v>
      </c>
      <c r="C2829" s="99">
        <v>1241.4141850000001</v>
      </c>
      <c r="D2829">
        <f t="shared" si="96"/>
        <v>2.2605146436367951</v>
      </c>
      <c r="E2829">
        <v>3.9679264040364259E-3</v>
      </c>
      <c r="G2829">
        <v>2822</v>
      </c>
      <c r="H2829">
        <f t="shared" ca="1" si="97"/>
        <v>-2.7486053914297294E-2</v>
      </c>
    </row>
    <row r="2830" spans="2:8" x14ac:dyDescent="0.45">
      <c r="B2830" s="1">
        <v>41359</v>
      </c>
      <c r="C2830" s="99">
        <v>380.74179099999998</v>
      </c>
      <c r="D2830">
        <f t="shared" si="96"/>
        <v>-0.32724719191208418</v>
      </c>
      <c r="E2830">
        <v>3.9611584511820563E-3</v>
      </c>
      <c r="G2830">
        <v>2823</v>
      </c>
      <c r="H2830">
        <f t="shared" ca="1" si="97"/>
        <v>-1.6756717104046338E-2</v>
      </c>
    </row>
    <row r="2831" spans="2:8" x14ac:dyDescent="0.45">
      <c r="B2831" s="1">
        <v>41649</v>
      </c>
      <c r="C2831" s="99">
        <v>565.94604500000003</v>
      </c>
      <c r="D2831">
        <f t="shared" si="96"/>
        <v>-0.36064231554356996</v>
      </c>
      <c r="E2831">
        <v>3.9539012581031319E-3</v>
      </c>
      <c r="G2831">
        <v>2824</v>
      </c>
      <c r="H2831">
        <f t="shared" ca="1" si="97"/>
        <v>1.4275467818538877E-2</v>
      </c>
    </row>
    <row r="2832" spans="2:8" x14ac:dyDescent="0.45">
      <c r="B2832" s="1">
        <v>44648</v>
      </c>
      <c r="C2832" s="99">
        <v>885.17907700000001</v>
      </c>
      <c r="D2832">
        <f t="shared" si="96"/>
        <v>544.27791042495971</v>
      </c>
      <c r="E2832">
        <v>3.9341846565275063E-3</v>
      </c>
      <c r="G2832">
        <v>2825</v>
      </c>
      <c r="H2832">
        <f t="shared" ca="1" si="97"/>
        <v>-5.964593666851551E-2</v>
      </c>
    </row>
    <row r="2833" spans="2:8" x14ac:dyDescent="0.45">
      <c r="B2833" s="1">
        <v>35153</v>
      </c>
      <c r="C2833" s="99">
        <v>1.623354</v>
      </c>
      <c r="D2833">
        <f t="shared" si="96"/>
        <v>-0.48126241439341066</v>
      </c>
      <c r="E2833">
        <v>3.9326033784892189E-3</v>
      </c>
      <c r="G2833">
        <v>2826</v>
      </c>
      <c r="H2833">
        <f t="shared" ca="1" si="97"/>
        <v>8.2586981536231178E-3</v>
      </c>
    </row>
    <row r="2834" spans="2:8" x14ac:dyDescent="0.45">
      <c r="B2834" s="1">
        <v>36321</v>
      </c>
      <c r="C2834" s="99">
        <v>3.129432</v>
      </c>
      <c r="D2834">
        <f t="shared" si="96"/>
        <v>-0.96120643649718263</v>
      </c>
      <c r="E2834">
        <v>3.9246785093536296E-3</v>
      </c>
      <c r="G2834">
        <v>2827</v>
      </c>
      <c r="H2834">
        <f t="shared" ca="1" si="97"/>
        <v>-7.1391647372292706E-3</v>
      </c>
    </row>
    <row r="2835" spans="2:8" x14ac:dyDescent="0.45">
      <c r="B2835" s="1">
        <v>39322</v>
      </c>
      <c r="C2835" s="99">
        <v>80.668846000000002</v>
      </c>
      <c r="D2835">
        <f t="shared" si="96"/>
        <v>6.2157307147736569</v>
      </c>
      <c r="E2835">
        <v>3.923434205498566E-3</v>
      </c>
      <c r="G2835">
        <v>2828</v>
      </c>
      <c r="H2835">
        <f t="shared" ca="1" si="97"/>
        <v>-9.0974584061298078E-3</v>
      </c>
    </row>
    <row r="2836" spans="2:8" x14ac:dyDescent="0.45">
      <c r="B2836" s="1">
        <v>37666</v>
      </c>
      <c r="C2836" s="99">
        <v>11.179581000000001</v>
      </c>
      <c r="D2836">
        <f t="shared" si="96"/>
        <v>-0.99135910246134573</v>
      </c>
      <c r="E2836">
        <v>3.9232600316168043E-3</v>
      </c>
      <c r="G2836">
        <v>2829</v>
      </c>
      <c r="H2836">
        <f t="shared" ca="1" si="97"/>
        <v>-2.226170491727986E-2</v>
      </c>
    </row>
    <row r="2837" spans="2:8" x14ac:dyDescent="0.45">
      <c r="B2837" s="1">
        <v>45299</v>
      </c>
      <c r="C2837" s="99">
        <v>1293.7985839999999</v>
      </c>
      <c r="D2837">
        <f t="shared" si="96"/>
        <v>8.822170046789731</v>
      </c>
      <c r="E2837">
        <v>3.9224670249169424E-3</v>
      </c>
      <c r="G2837">
        <v>2830</v>
      </c>
      <c r="H2837">
        <f t="shared" ca="1" si="97"/>
        <v>3.4282912202237528E-3</v>
      </c>
    </row>
    <row r="2838" spans="2:8" x14ac:dyDescent="0.45">
      <c r="B2838" s="1">
        <v>39717</v>
      </c>
      <c r="C2838" s="99">
        <v>131.722275</v>
      </c>
      <c r="D2838">
        <f t="shared" si="96"/>
        <v>0.1926190343527201</v>
      </c>
      <c r="E2838">
        <v>3.9200602597715406E-3</v>
      </c>
      <c r="G2838">
        <v>2831</v>
      </c>
      <c r="H2838">
        <f t="shared" ca="1" si="97"/>
        <v>-2.3125905117233964E-2</v>
      </c>
    </row>
    <row r="2839" spans="2:8" x14ac:dyDescent="0.45">
      <c r="B2839" s="1">
        <v>40065</v>
      </c>
      <c r="C2839" s="99">
        <v>110.447906</v>
      </c>
      <c r="D2839">
        <f t="shared" si="96"/>
        <v>-0.81615721642080852</v>
      </c>
      <c r="E2839">
        <v>3.9073414404411366E-3</v>
      </c>
      <c r="G2839">
        <v>2832</v>
      </c>
      <c r="H2839">
        <f t="shared" ca="1" si="97"/>
        <v>-1.4381419845104101E-2</v>
      </c>
    </row>
    <row r="2840" spans="2:8" x14ac:dyDescent="0.45">
      <c r="B2840" s="1">
        <v>42865</v>
      </c>
      <c r="C2840" s="99">
        <v>600.77368200000001</v>
      </c>
      <c r="D2840">
        <f t="shared" si="96"/>
        <v>56.146452379643328</v>
      </c>
      <c r="E2840">
        <v>3.9046214608129404E-3</v>
      </c>
      <c r="G2840">
        <v>2833</v>
      </c>
      <c r="H2840">
        <f t="shared" ca="1" si="97"/>
        <v>-4.2553485977634933E-2</v>
      </c>
    </row>
    <row r="2841" spans="2:8" x14ac:dyDescent="0.45">
      <c r="B2841" s="1">
        <v>36707</v>
      </c>
      <c r="C2841" s="99">
        <v>10.512878000000001</v>
      </c>
      <c r="D2841">
        <f t="shared" si="96"/>
        <v>-0.96670523473829328</v>
      </c>
      <c r="E2841">
        <v>3.9035523300230413E-3</v>
      </c>
      <c r="G2841">
        <v>2834</v>
      </c>
      <c r="H2841">
        <f t="shared" ca="1" si="97"/>
        <v>2.106655984165522E-2</v>
      </c>
    </row>
    <row r="2842" spans="2:8" x14ac:dyDescent="0.45">
      <c r="B2842" s="1">
        <v>41233</v>
      </c>
      <c r="C2842" s="99">
        <v>315.75167800000003</v>
      </c>
      <c r="D2842">
        <f t="shared" si="96"/>
        <v>0.62476492490836977</v>
      </c>
      <c r="E2842">
        <v>3.8939783331803923E-3</v>
      </c>
      <c r="G2842">
        <v>2835</v>
      </c>
      <c r="H2842">
        <f t="shared" ca="1" si="97"/>
        <v>2.8849516064508911E-2</v>
      </c>
    </row>
    <row r="2843" spans="2:8" x14ac:dyDescent="0.45">
      <c r="B2843" s="1">
        <v>40592</v>
      </c>
      <c r="C2843" s="99">
        <v>194.336838</v>
      </c>
      <c r="D2843">
        <f t="shared" si="96"/>
        <v>153.91611005488397</v>
      </c>
      <c r="E2843">
        <v>3.8874435523668094E-3</v>
      </c>
      <c r="G2843">
        <v>2836</v>
      </c>
      <c r="H2843">
        <f t="shared" ca="1" si="97"/>
        <v>-2.7401290055621343E-2</v>
      </c>
    </row>
    <row r="2844" spans="2:8" x14ac:dyDescent="0.45">
      <c r="B2844" s="1">
        <v>35089</v>
      </c>
      <c r="C2844" s="99">
        <v>1.2544649999999999</v>
      </c>
      <c r="D2844">
        <f t="shared" si="96"/>
        <v>-0.20824520910294109</v>
      </c>
      <c r="E2844">
        <v>3.8779820089163142E-3</v>
      </c>
      <c r="G2844">
        <v>2837</v>
      </c>
      <c r="H2844">
        <f t="shared" ca="1" si="97"/>
        <v>1.4438293360931314E-2</v>
      </c>
    </row>
    <row r="2845" spans="2:8" x14ac:dyDescent="0.45">
      <c r="B2845" s="1">
        <v>35531</v>
      </c>
      <c r="C2845" s="99">
        <v>1.584411</v>
      </c>
      <c r="D2845">
        <f t="shared" si="96"/>
        <v>-0.98398488751538771</v>
      </c>
      <c r="E2845">
        <v>3.8763398177652508E-3</v>
      </c>
      <c r="G2845">
        <v>2838</v>
      </c>
      <c r="H2845">
        <f t="shared" ca="1" si="97"/>
        <v>-2.1589798220914766E-3</v>
      </c>
    </row>
    <row r="2846" spans="2:8" x14ac:dyDescent="0.45">
      <c r="B2846" s="1">
        <v>39413</v>
      </c>
      <c r="C2846" s="99">
        <v>98.932243</v>
      </c>
      <c r="D2846">
        <f t="shared" si="96"/>
        <v>7.7261528417215128</v>
      </c>
      <c r="E2846">
        <v>3.8749832293867303E-3</v>
      </c>
      <c r="G2846">
        <v>2839</v>
      </c>
      <c r="H2846">
        <f t="shared" ca="1" si="97"/>
        <v>4.5621783004021949E-2</v>
      </c>
    </row>
    <row r="2847" spans="2:8" x14ac:dyDescent="0.45">
      <c r="B2847" s="1">
        <v>37601</v>
      </c>
      <c r="C2847" s="99">
        <v>11.337441</v>
      </c>
      <c r="D2847">
        <f t="shared" si="96"/>
        <v>-0.54739437327337792</v>
      </c>
      <c r="E2847">
        <v>3.8678887930836403E-3</v>
      </c>
      <c r="G2847">
        <v>2840</v>
      </c>
      <c r="H2847">
        <f t="shared" ca="1" si="97"/>
        <v>-2.2673902668907613E-2</v>
      </c>
    </row>
    <row r="2848" spans="2:8" x14ac:dyDescent="0.45">
      <c r="B2848" s="1">
        <v>38001</v>
      </c>
      <c r="C2848" s="99">
        <v>25.049271000000001</v>
      </c>
      <c r="D2848">
        <f t="shared" si="96"/>
        <v>-0.80346283764831394</v>
      </c>
      <c r="E2848">
        <v>3.8646507409159092E-3</v>
      </c>
      <c r="G2848">
        <v>2841</v>
      </c>
      <c r="H2848">
        <f t="shared" ca="1" si="97"/>
        <v>2.4112147180578351E-2</v>
      </c>
    </row>
    <row r="2849" spans="2:8" x14ac:dyDescent="0.45">
      <c r="B2849" s="1">
        <v>40126</v>
      </c>
      <c r="C2849" s="99">
        <v>127.453102</v>
      </c>
      <c r="D2849">
        <f t="shared" si="96"/>
        <v>78.825523002594181</v>
      </c>
      <c r="E2849">
        <v>3.849055052900674E-3</v>
      </c>
      <c r="G2849">
        <v>2842</v>
      </c>
      <c r="H2849">
        <f t="shared" ca="1" si="97"/>
        <v>-1.9084213285158674E-2</v>
      </c>
    </row>
    <row r="2850" spans="2:8" x14ac:dyDescent="0.45">
      <c r="B2850" s="1">
        <v>35299</v>
      </c>
      <c r="C2850" s="99">
        <v>1.596646</v>
      </c>
      <c r="D2850">
        <f t="shared" si="96"/>
        <v>-0.9980600560239582</v>
      </c>
      <c r="E2850">
        <v>3.8465214067278097E-3</v>
      </c>
      <c r="G2850">
        <v>2843</v>
      </c>
      <c r="H2850">
        <f t="shared" ca="1" si="97"/>
        <v>-9.6522032819656659E-3</v>
      </c>
    </row>
    <row r="2851" spans="2:8" x14ac:dyDescent="0.45">
      <c r="B2851" s="1">
        <v>44564</v>
      </c>
      <c r="C2851" s="99">
        <v>823.03716999999995</v>
      </c>
      <c r="D2851">
        <f t="shared" si="96"/>
        <v>69.886075545985449</v>
      </c>
      <c r="E2851">
        <v>3.8429923714073944E-3</v>
      </c>
      <c r="G2851">
        <v>2844</v>
      </c>
      <c r="H2851">
        <f t="shared" ca="1" si="97"/>
        <v>2.2679943762235977E-2</v>
      </c>
    </row>
    <row r="2852" spans="2:8" x14ac:dyDescent="0.45">
      <c r="B2852" s="1">
        <v>36507</v>
      </c>
      <c r="C2852" s="99">
        <v>11.610703000000001</v>
      </c>
      <c r="D2852">
        <f t="shared" si="96"/>
        <v>-0.89698680333569714</v>
      </c>
      <c r="E2852">
        <v>3.8349186653314771E-3</v>
      </c>
      <c r="G2852">
        <v>2845</v>
      </c>
      <c r="H2852">
        <f t="shared" ca="1" si="97"/>
        <v>2.9165173708974165E-4</v>
      </c>
    </row>
    <row r="2853" spans="2:8" x14ac:dyDescent="0.45">
      <c r="B2853" s="1">
        <v>39555</v>
      </c>
      <c r="C2853" s="99">
        <v>112.710831</v>
      </c>
      <c r="D2853">
        <f t="shared" si="96"/>
        <v>-0.8826818539353386</v>
      </c>
      <c r="E2853">
        <v>3.7967479309146679E-3</v>
      </c>
      <c r="G2853">
        <v>2846</v>
      </c>
      <c r="H2853">
        <f t="shared" ca="1" si="97"/>
        <v>1.7770607361396615E-2</v>
      </c>
    </row>
    <row r="2854" spans="2:8" x14ac:dyDescent="0.45">
      <c r="B2854" s="1">
        <v>44851</v>
      </c>
      <c r="C2854" s="99">
        <v>960.728027</v>
      </c>
      <c r="D2854">
        <f t="shared" si="96"/>
        <v>2.7569249766550112</v>
      </c>
      <c r="E2854">
        <v>3.7897752110402916E-3</v>
      </c>
      <c r="G2854">
        <v>2847</v>
      </c>
      <c r="H2854">
        <f t="shared" ca="1" si="97"/>
        <v>1.2487799700989167E-2</v>
      </c>
    </row>
    <row r="2855" spans="2:8" x14ac:dyDescent="0.45">
      <c r="B2855" s="1">
        <v>40954</v>
      </c>
      <c r="C2855" s="99">
        <v>255.72190900000001</v>
      </c>
      <c r="D2855">
        <f t="shared" si="96"/>
        <v>-0.84008177633605474</v>
      </c>
      <c r="E2855">
        <v>3.7867702754876831E-3</v>
      </c>
      <c r="G2855">
        <v>2848</v>
      </c>
      <c r="H2855">
        <f t="shared" ca="1" si="97"/>
        <v>-4.4964452168331226E-3</v>
      </c>
    </row>
    <row r="2856" spans="2:8" x14ac:dyDescent="0.45">
      <c r="B2856" s="1">
        <v>45378</v>
      </c>
      <c r="C2856" s="99">
        <v>1599.0792240000001</v>
      </c>
      <c r="D2856">
        <f t="shared" si="96"/>
        <v>2.3647185930143406</v>
      </c>
      <c r="E2856">
        <v>3.7858276553435211E-3</v>
      </c>
      <c r="G2856">
        <v>2849</v>
      </c>
      <c r="H2856">
        <f t="shared" ca="1" si="97"/>
        <v>1.4913136222409969E-2</v>
      </c>
    </row>
    <row r="2857" spans="2:8" x14ac:dyDescent="0.45">
      <c r="B2857" s="1">
        <v>43186</v>
      </c>
      <c r="C2857" s="99">
        <v>475.24902300000002</v>
      </c>
      <c r="D2857">
        <f t="shared" si="96"/>
        <v>17.154257106599307</v>
      </c>
      <c r="E2857">
        <v>3.775916008234903E-3</v>
      </c>
      <c r="G2857">
        <v>2850</v>
      </c>
      <c r="H2857">
        <f t="shared" ca="1" si="97"/>
        <v>2.2213472876874123E-2</v>
      </c>
    </row>
    <row r="2858" spans="2:8" x14ac:dyDescent="0.45">
      <c r="B2858" s="1">
        <v>38077</v>
      </c>
      <c r="C2858" s="99">
        <v>26.178379</v>
      </c>
      <c r="D2858">
        <f t="shared" si="96"/>
        <v>-0.90282262950748093</v>
      </c>
      <c r="E2858">
        <v>3.7747796361287111E-3</v>
      </c>
      <c r="G2858">
        <v>2851</v>
      </c>
      <c r="H2858">
        <f t="shared" ca="1" si="97"/>
        <v>1.4282799178067556E-2</v>
      </c>
    </row>
    <row r="2859" spans="2:8" x14ac:dyDescent="0.45">
      <c r="B2859" s="1">
        <v>40983</v>
      </c>
      <c r="C2859" s="99">
        <v>269.38760400000001</v>
      </c>
      <c r="D2859">
        <f t="shared" si="96"/>
        <v>24.517709764468467</v>
      </c>
      <c r="E2859">
        <v>3.7654449917652322E-3</v>
      </c>
      <c r="G2859">
        <v>2852</v>
      </c>
      <c r="H2859">
        <f t="shared" ca="1" si="97"/>
        <v>-1.0101021092392892E-3</v>
      </c>
    </row>
    <row r="2860" spans="2:8" x14ac:dyDescent="0.45">
      <c r="B2860" s="1">
        <v>36522</v>
      </c>
      <c r="C2860" s="99">
        <v>10.556888000000001</v>
      </c>
      <c r="D2860">
        <f t="shared" si="96"/>
        <v>-0.90232865952615016</v>
      </c>
      <c r="E2860">
        <v>3.7553035961768177E-3</v>
      </c>
      <c r="G2860">
        <v>2853</v>
      </c>
      <c r="H2860">
        <f t="shared" ca="1" si="97"/>
        <v>3.1506983487578029E-2</v>
      </c>
    </row>
    <row r="2861" spans="2:8" x14ac:dyDescent="0.45">
      <c r="B2861" s="1">
        <v>40050</v>
      </c>
      <c r="C2861" s="99">
        <v>108.085831</v>
      </c>
      <c r="D2861">
        <f t="shared" si="96"/>
        <v>-0.73214912411553601</v>
      </c>
      <c r="E2861">
        <v>3.7401232280840357E-3</v>
      </c>
      <c r="G2861">
        <v>2854</v>
      </c>
      <c r="H2861">
        <f t="shared" ca="1" si="97"/>
        <v>-1.3934675898129594E-2</v>
      </c>
    </row>
    <row r="2862" spans="2:8" x14ac:dyDescent="0.45">
      <c r="B2862" s="1">
        <v>41379</v>
      </c>
      <c r="C2862" s="99">
        <v>403.529877</v>
      </c>
      <c r="D2862">
        <f t="shared" si="96"/>
        <v>-0.6024678981277678</v>
      </c>
      <c r="E2862">
        <v>3.7364762742349011E-3</v>
      </c>
      <c r="G2862">
        <v>2855</v>
      </c>
      <c r="H2862">
        <f t="shared" ca="1" si="97"/>
        <v>1.6589647835512714E-2</v>
      </c>
    </row>
    <row r="2863" spans="2:8" x14ac:dyDescent="0.45">
      <c r="B2863" s="1">
        <v>44942</v>
      </c>
      <c r="C2863" s="99">
        <v>1015.087524</v>
      </c>
      <c r="D2863">
        <f t="shared" si="96"/>
        <v>0.95602701269699875</v>
      </c>
      <c r="E2863">
        <v>3.7320096810000702E-3</v>
      </c>
      <c r="G2863">
        <v>2856</v>
      </c>
      <c r="H2863">
        <f t="shared" ca="1" si="97"/>
        <v>-3.5315652027233718E-2</v>
      </c>
    </row>
    <row r="2864" spans="2:8" x14ac:dyDescent="0.45">
      <c r="B2864" s="1">
        <v>43066</v>
      </c>
      <c r="C2864" s="99">
        <v>518.95373500000005</v>
      </c>
      <c r="D2864">
        <f t="shared" si="96"/>
        <v>8.6577044422403659</v>
      </c>
      <c r="E2864">
        <v>3.7304016449308808E-3</v>
      </c>
      <c r="G2864">
        <v>2857</v>
      </c>
      <c r="H2864">
        <f t="shared" ca="1" si="97"/>
        <v>-2.5912000132084594E-2</v>
      </c>
    </row>
    <row r="2865" spans="2:8" x14ac:dyDescent="0.45">
      <c r="B2865" s="1">
        <v>38623</v>
      </c>
      <c r="C2865" s="99">
        <v>53.734687999999998</v>
      </c>
      <c r="D2865">
        <f t="shared" si="96"/>
        <v>-0.85452698975062991</v>
      </c>
      <c r="E2865">
        <v>3.7265397055585847E-3</v>
      </c>
      <c r="G2865">
        <v>2858</v>
      </c>
      <c r="H2865">
        <f t="shared" ca="1" si="97"/>
        <v>-3.5251636142061768E-2</v>
      </c>
    </row>
    <row r="2866" spans="2:8" x14ac:dyDescent="0.45">
      <c r="B2866" s="1">
        <v>43628</v>
      </c>
      <c r="C2866" s="99">
        <v>369.37908900000002</v>
      </c>
      <c r="D2866">
        <f t="shared" si="96"/>
        <v>0.62027598222115365</v>
      </c>
      <c r="E2866">
        <v>3.7185584481229661E-3</v>
      </c>
      <c r="G2866">
        <v>2859</v>
      </c>
      <c r="H2866">
        <f t="shared" ca="1" si="97"/>
        <v>-2.0357384034314373E-2</v>
      </c>
    </row>
    <row r="2867" spans="2:8" x14ac:dyDescent="0.45">
      <c r="B2867" s="1">
        <v>40728</v>
      </c>
      <c r="C2867" s="99">
        <v>227.97294600000001</v>
      </c>
      <c r="D2867">
        <f t="shared" si="96"/>
        <v>-0.61351337783767801</v>
      </c>
      <c r="E2867">
        <v>3.7148460649683024E-3</v>
      </c>
      <c r="G2867">
        <v>2860</v>
      </c>
      <c r="H2867">
        <f t="shared" ca="1" si="97"/>
        <v>-1.4172432429374729E-2</v>
      </c>
    </row>
    <row r="2868" spans="2:8" x14ac:dyDescent="0.45">
      <c r="B2868" s="1">
        <v>41816</v>
      </c>
      <c r="C2868" s="99">
        <v>589.85986300000002</v>
      </c>
      <c r="D2868">
        <f t="shared" si="96"/>
        <v>-0.20571096694416335</v>
      </c>
      <c r="E2868">
        <v>3.71365972607407E-3</v>
      </c>
      <c r="G2868">
        <v>2861</v>
      </c>
      <c r="H2868">
        <f t="shared" ca="1" si="97"/>
        <v>2.3836155190320129E-2</v>
      </c>
    </row>
    <row r="2869" spans="2:8" x14ac:dyDescent="0.45">
      <c r="B2869" s="1">
        <v>41898</v>
      </c>
      <c r="C2869" s="99">
        <v>742.62622099999999</v>
      </c>
      <c r="D2869">
        <f t="shared" si="96"/>
        <v>0.66583260061868077</v>
      </c>
      <c r="E2869">
        <v>3.7093861735850719E-3</v>
      </c>
      <c r="G2869">
        <v>2862</v>
      </c>
      <c r="H2869">
        <f t="shared" ca="1" si="97"/>
        <v>-3.1633596479658022E-2</v>
      </c>
    </row>
    <row r="2870" spans="2:8" x14ac:dyDescent="0.45">
      <c r="B2870" s="1">
        <v>43234</v>
      </c>
      <c r="C2870" s="99">
        <v>445.79882800000001</v>
      </c>
      <c r="D2870">
        <f t="shared" si="96"/>
        <v>0.7054608955534134</v>
      </c>
      <c r="E2870">
        <v>3.7073711069455229E-3</v>
      </c>
      <c r="G2870">
        <v>2863</v>
      </c>
      <c r="H2870">
        <f t="shared" ca="1" si="97"/>
        <v>-6.5965591489189311E-3</v>
      </c>
    </row>
    <row r="2871" spans="2:8" x14ac:dyDescent="0.45">
      <c r="B2871" s="1">
        <v>41061</v>
      </c>
      <c r="C2871" s="99">
        <v>261.39492799999999</v>
      </c>
      <c r="D2871">
        <f t="shared" si="96"/>
        <v>125.48739432363497</v>
      </c>
      <c r="E2871">
        <v>3.7041047920900461E-3</v>
      </c>
      <c r="G2871">
        <v>2864</v>
      </c>
      <c r="H2871">
        <f t="shared" ca="1" si="97"/>
        <v>2.4175867665920225E-2</v>
      </c>
    </row>
    <row r="2872" spans="2:8" x14ac:dyDescent="0.45">
      <c r="B2872" s="1">
        <v>36087</v>
      </c>
      <c r="C2872" s="99">
        <v>2.0665689999999999</v>
      </c>
      <c r="D2872">
        <f t="shared" si="96"/>
        <v>-0.84186622689116397</v>
      </c>
      <c r="E2872">
        <v>3.7033547294147429E-3</v>
      </c>
      <c r="G2872">
        <v>2865</v>
      </c>
      <c r="H2872">
        <f t="shared" ca="1" si="97"/>
        <v>3.0901468281637465E-2</v>
      </c>
    </row>
    <row r="2873" spans="2:8" x14ac:dyDescent="0.45">
      <c r="B2873" s="1">
        <v>37342</v>
      </c>
      <c r="C2873" s="99">
        <v>13.068486</v>
      </c>
      <c r="D2873">
        <f t="shared" si="96"/>
        <v>-0.82347220183655023</v>
      </c>
      <c r="E2873">
        <v>3.7002967748762661E-3</v>
      </c>
      <c r="G2873">
        <v>2866</v>
      </c>
      <c r="H2873">
        <f t="shared" ca="1" si="97"/>
        <v>6.6444424447221363E-3</v>
      </c>
    </row>
    <row r="2874" spans="2:8" x14ac:dyDescent="0.45">
      <c r="B2874" s="1">
        <v>38960</v>
      </c>
      <c r="C2874" s="99">
        <v>74.030754000000002</v>
      </c>
      <c r="D2874">
        <f t="shared" si="96"/>
        <v>5.8683955339090987</v>
      </c>
      <c r="E2874">
        <v>3.6984344673827163E-3</v>
      </c>
      <c r="G2874">
        <v>2867</v>
      </c>
      <c r="H2874">
        <f t="shared" ca="1" si="97"/>
        <v>-1.173390049511519E-2</v>
      </c>
    </row>
    <row r="2875" spans="2:8" x14ac:dyDescent="0.45">
      <c r="B2875" s="1">
        <v>37711</v>
      </c>
      <c r="C2875" s="99">
        <v>10.778464</v>
      </c>
      <c r="D2875">
        <f t="shared" si="96"/>
        <v>-0.98670510858781446</v>
      </c>
      <c r="E2875">
        <v>3.6981957862880499E-3</v>
      </c>
      <c r="G2875">
        <v>2868</v>
      </c>
      <c r="H2875">
        <f t="shared" ca="1" si="97"/>
        <v>2.8707686942584947E-2</v>
      </c>
    </row>
    <row r="2876" spans="2:8" x14ac:dyDescent="0.45">
      <c r="B2876" s="1">
        <v>42311</v>
      </c>
      <c r="C2876" s="99">
        <v>810.72222899999997</v>
      </c>
      <c r="D2876">
        <f t="shared" si="96"/>
        <v>7.1958261369931122</v>
      </c>
      <c r="E2876">
        <v>3.6979169206561302E-3</v>
      </c>
      <c r="G2876">
        <v>2869</v>
      </c>
      <c r="H2876">
        <f t="shared" ca="1" si="97"/>
        <v>1.7409039632566417E-2</v>
      </c>
    </row>
    <row r="2877" spans="2:8" x14ac:dyDescent="0.45">
      <c r="B2877" s="1">
        <v>39493</v>
      </c>
      <c r="C2877" s="99">
        <v>98.918914999999998</v>
      </c>
      <c r="D2877">
        <f t="shared" si="96"/>
        <v>7.4614047249234901</v>
      </c>
      <c r="E2877">
        <v>3.6946759369484994E-3</v>
      </c>
      <c r="G2877">
        <v>2870</v>
      </c>
      <c r="H2877">
        <f t="shared" ca="1" si="97"/>
        <v>2.9556494141403874E-2</v>
      </c>
    </row>
    <row r="2878" spans="2:8" x14ac:dyDescent="0.45">
      <c r="B2878" s="1">
        <v>36928</v>
      </c>
      <c r="C2878" s="99">
        <v>11.690602</v>
      </c>
      <c r="D2878">
        <f t="shared" si="96"/>
        <v>6.3501390733140193</v>
      </c>
      <c r="E2878">
        <v>3.6769257370550257E-3</v>
      </c>
      <c r="G2878">
        <v>2871</v>
      </c>
      <c r="H2878">
        <f t="shared" ca="1" si="97"/>
        <v>-1.6203845725815354E-2</v>
      </c>
    </row>
    <row r="2879" spans="2:8" x14ac:dyDescent="0.45">
      <c r="B2879" s="1">
        <v>35545</v>
      </c>
      <c r="C2879" s="99">
        <v>1.5905279999999999</v>
      </c>
      <c r="D2879">
        <f t="shared" si="96"/>
        <v>-0.99367919047024211</v>
      </c>
      <c r="E2879">
        <v>3.6669007778675766E-3</v>
      </c>
      <c r="G2879">
        <v>2872</v>
      </c>
      <c r="H2879">
        <f t="shared" ca="1" si="97"/>
        <v>-2.274532872183694E-2</v>
      </c>
    </row>
    <row r="2880" spans="2:8" x14ac:dyDescent="0.45">
      <c r="B2880" s="1">
        <v>40963</v>
      </c>
      <c r="C2880" s="99">
        <v>251.633591</v>
      </c>
      <c r="D2880">
        <f t="shared" si="96"/>
        <v>-0.58429939887227067</v>
      </c>
      <c r="E2880">
        <v>3.6642055446878263E-3</v>
      </c>
      <c r="G2880">
        <v>2873</v>
      </c>
      <c r="H2880">
        <f t="shared" ca="1" si="97"/>
        <v>3.8561096501893385E-3</v>
      </c>
    </row>
    <row r="2881" spans="2:8" x14ac:dyDescent="0.45">
      <c r="B2881" s="1">
        <v>44231</v>
      </c>
      <c r="C2881" s="99">
        <v>605.32409700000005</v>
      </c>
      <c r="D2881">
        <f t="shared" si="96"/>
        <v>-0.36239578900176261</v>
      </c>
      <c r="E2881">
        <v>3.6553120474680512E-3</v>
      </c>
      <c r="G2881">
        <v>2874</v>
      </c>
      <c r="H2881">
        <f t="shared" ca="1" si="97"/>
        <v>-1.1556309055764942E-2</v>
      </c>
    </row>
    <row r="2882" spans="2:8" x14ac:dyDescent="0.45">
      <c r="B2882" s="1">
        <v>45005</v>
      </c>
      <c r="C2882" s="99">
        <v>949.37280299999998</v>
      </c>
      <c r="D2882">
        <f t="shared" si="96"/>
        <v>22.727121859405901</v>
      </c>
      <c r="E2882">
        <v>3.654562759678015E-3</v>
      </c>
      <c r="G2882">
        <v>2875</v>
      </c>
      <c r="H2882">
        <f t="shared" ca="1" si="97"/>
        <v>-2.5396748710618928E-4</v>
      </c>
    </row>
    <row r="2883" spans="2:8" x14ac:dyDescent="0.45">
      <c r="B2883" s="1">
        <v>38477</v>
      </c>
      <c r="C2883" s="99">
        <v>40.012135000000001</v>
      </c>
      <c r="D2883">
        <f t="shared" si="96"/>
        <v>24.060116644516068</v>
      </c>
      <c r="E2883">
        <v>3.6538978987026294E-3</v>
      </c>
      <c r="G2883">
        <v>2876</v>
      </c>
      <c r="H2883">
        <f t="shared" ca="1" si="97"/>
        <v>3.1662297265519154E-2</v>
      </c>
    </row>
    <row r="2884" spans="2:8" x14ac:dyDescent="0.45">
      <c r="B2884" s="1">
        <v>35306</v>
      </c>
      <c r="C2884" s="99">
        <v>1.596646</v>
      </c>
      <c r="D2884">
        <f t="shared" si="96"/>
        <v>-0.93720662315357062</v>
      </c>
      <c r="E2884">
        <v>3.6534295847334697E-3</v>
      </c>
      <c r="G2884">
        <v>2877</v>
      </c>
      <c r="H2884">
        <f t="shared" ca="1" si="97"/>
        <v>1.7935800437451188E-2</v>
      </c>
    </row>
    <row r="2885" spans="2:8" x14ac:dyDescent="0.45">
      <c r="B2885" s="1">
        <v>37974</v>
      </c>
      <c r="C2885" s="99">
        <v>25.426981000000001</v>
      </c>
      <c r="D2885">
        <f t="shared" si="96"/>
        <v>-0.97404864125174218</v>
      </c>
      <c r="E2885">
        <v>3.6480999589572072E-3</v>
      </c>
      <c r="G2885">
        <v>2878</v>
      </c>
      <c r="H2885">
        <f t="shared" ca="1" si="97"/>
        <v>-3.4281519454998563E-2</v>
      </c>
    </row>
    <row r="2886" spans="2:8" x14ac:dyDescent="0.45">
      <c r="B2886" s="1">
        <v>45093</v>
      </c>
      <c r="C2886" s="99">
        <v>979.79382299999997</v>
      </c>
      <c r="D2886">
        <f t="shared" si="96"/>
        <v>0.20903147392342181</v>
      </c>
      <c r="E2886">
        <v>3.6422723178746175E-3</v>
      </c>
      <c r="G2886">
        <v>2879</v>
      </c>
      <c r="H2886">
        <f t="shared" ca="1" si="97"/>
        <v>-3.1521956756408669E-2</v>
      </c>
    </row>
    <row r="2887" spans="2:8" x14ac:dyDescent="0.45">
      <c r="B2887" s="1">
        <v>42440</v>
      </c>
      <c r="C2887" s="99">
        <v>810.39562999999998</v>
      </c>
      <c r="D2887">
        <f t="shared" si="96"/>
        <v>509.64273026462956</v>
      </c>
      <c r="E2887">
        <v>3.6414497742327523E-3</v>
      </c>
      <c r="G2887">
        <v>2880</v>
      </c>
      <c r="H2887">
        <f t="shared" ca="1" si="97"/>
        <v>1.7987704497053801E-2</v>
      </c>
    </row>
    <row r="2888" spans="2:8" x14ac:dyDescent="0.45">
      <c r="B2888" s="1">
        <v>35146</v>
      </c>
      <c r="C2888" s="99">
        <v>1.5870109999999999</v>
      </c>
      <c r="D2888">
        <f t="shared" ref="D2888:D2951" si="98">C2888/C2889-1</f>
        <v>-0.86213322980511231</v>
      </c>
      <c r="E2888">
        <v>3.6395118816940908E-3</v>
      </c>
      <c r="G2888">
        <v>2881</v>
      </c>
      <c r="H2888">
        <f t="shared" ca="1" si="97"/>
        <v>2.7728416558575424E-2</v>
      </c>
    </row>
    <row r="2889" spans="2:8" x14ac:dyDescent="0.45">
      <c r="B2889" s="1">
        <v>37767</v>
      </c>
      <c r="C2889" s="99">
        <v>11.511193</v>
      </c>
      <c r="D2889">
        <f t="shared" si="98"/>
        <v>-0.97911887960015787</v>
      </c>
      <c r="E2889">
        <v>3.6355567529346988E-3</v>
      </c>
      <c r="G2889">
        <v>2882</v>
      </c>
      <c r="H2889">
        <f t="shared" ref="H2889:H2952" ca="1" si="99">_xlfn.NORM.INV(RAND(),N$10,N$11)</f>
        <v>2.1765927317351212E-2</v>
      </c>
    </row>
    <row r="2890" spans="2:8" x14ac:dyDescent="0.45">
      <c r="B2890" s="1">
        <v>41669</v>
      </c>
      <c r="C2890" s="99">
        <v>551.27276600000005</v>
      </c>
      <c r="D2890">
        <f t="shared" si="98"/>
        <v>52.93593956684748</v>
      </c>
      <c r="E2890">
        <v>3.6351556860674261E-3</v>
      </c>
      <c r="G2890">
        <v>2883</v>
      </c>
      <c r="H2890">
        <f t="shared" ca="1" si="99"/>
        <v>-2.6690683765687583E-2</v>
      </c>
    </row>
    <row r="2891" spans="2:8" x14ac:dyDescent="0.45">
      <c r="B2891" s="1">
        <v>36851</v>
      </c>
      <c r="C2891" s="99">
        <v>10.220879999999999</v>
      </c>
      <c r="D2891">
        <f t="shared" si="98"/>
        <v>-0.86563119923216025</v>
      </c>
      <c r="E2891">
        <v>3.6319116864247381E-3</v>
      </c>
      <c r="G2891">
        <v>2884</v>
      </c>
      <c r="H2891">
        <f t="shared" ca="1" si="99"/>
        <v>-1.440739421705026E-2</v>
      </c>
    </row>
    <row r="2892" spans="2:8" x14ac:dyDescent="0.45">
      <c r="B2892" s="1">
        <v>38985</v>
      </c>
      <c r="C2892" s="99">
        <v>76.065871999999999</v>
      </c>
      <c r="D2892">
        <f t="shared" si="98"/>
        <v>-0.30402531988437576</v>
      </c>
      <c r="E2892">
        <v>3.6223669283115267E-3</v>
      </c>
      <c r="G2892">
        <v>2885</v>
      </c>
      <c r="H2892">
        <f t="shared" ca="1" si="99"/>
        <v>1.6221074257068136E-2</v>
      </c>
    </row>
    <row r="2893" spans="2:8" x14ac:dyDescent="0.45">
      <c r="B2893" s="1">
        <v>40067</v>
      </c>
      <c r="C2893" s="99">
        <v>109.294022</v>
      </c>
      <c r="D2893">
        <f t="shared" si="98"/>
        <v>-0.91077029814270016</v>
      </c>
      <c r="E2893">
        <v>3.6150206870326773E-3</v>
      </c>
      <c r="G2893">
        <v>2886</v>
      </c>
      <c r="H2893">
        <f t="shared" ca="1" si="99"/>
        <v>-5.6317598620018006E-2</v>
      </c>
    </row>
    <row r="2894" spans="2:8" x14ac:dyDescent="0.45">
      <c r="B2894" s="1">
        <v>45275</v>
      </c>
      <c r="C2894" s="99">
        <v>1224.8614500000001</v>
      </c>
      <c r="D2894">
        <f t="shared" si="98"/>
        <v>7.1955251047087776E-2</v>
      </c>
      <c r="E2894">
        <v>3.6140468908945067E-3</v>
      </c>
      <c r="G2894">
        <v>2887</v>
      </c>
      <c r="H2894">
        <f t="shared" ca="1" si="99"/>
        <v>9.8130708526710051E-4</v>
      </c>
    </row>
    <row r="2895" spans="2:8" x14ac:dyDescent="0.45">
      <c r="B2895" s="1">
        <v>45147</v>
      </c>
      <c r="C2895" s="99">
        <v>1142.6423339999999</v>
      </c>
      <c r="D2895">
        <f t="shared" si="98"/>
        <v>13.957290950379669</v>
      </c>
      <c r="E2895">
        <v>3.6129103863762335E-3</v>
      </c>
      <c r="G2895">
        <v>2888</v>
      </c>
      <c r="H2895">
        <f t="shared" ca="1" si="99"/>
        <v>-4.0663508159181939E-2</v>
      </c>
    </row>
    <row r="2896" spans="2:8" x14ac:dyDescent="0.45">
      <c r="B2896" s="1">
        <v>38978</v>
      </c>
      <c r="C2896" s="99">
        <v>76.393669000000003</v>
      </c>
      <c r="D2896">
        <f t="shared" si="98"/>
        <v>-0.66821530452289724</v>
      </c>
      <c r="E2896">
        <v>3.606556726645227E-3</v>
      </c>
      <c r="G2896">
        <v>2889</v>
      </c>
      <c r="H2896">
        <f t="shared" ca="1" si="99"/>
        <v>1.6602547876651566E-2</v>
      </c>
    </row>
    <row r="2897" spans="2:8" x14ac:dyDescent="0.45">
      <c r="B2897" s="1">
        <v>40912</v>
      </c>
      <c r="C2897" s="99">
        <v>230.250732</v>
      </c>
      <c r="D2897">
        <f t="shared" si="98"/>
        <v>0.85888821932347259</v>
      </c>
      <c r="E2897">
        <v>3.6039313497167047E-3</v>
      </c>
      <c r="G2897">
        <v>2890</v>
      </c>
      <c r="H2897">
        <f t="shared" ca="1" si="99"/>
        <v>1.7835188297137667E-3</v>
      </c>
    </row>
    <row r="2898" spans="2:8" x14ac:dyDescent="0.45">
      <c r="B2898" s="1">
        <v>40113</v>
      </c>
      <c r="C2898" s="99">
        <v>123.864754</v>
      </c>
      <c r="D2898">
        <f t="shared" si="98"/>
        <v>9.8928480723230621</v>
      </c>
      <c r="E2898">
        <v>3.5929289682632426E-3</v>
      </c>
      <c r="G2898">
        <v>2891</v>
      </c>
      <c r="H2898">
        <f t="shared" ca="1" si="99"/>
        <v>-1.4148257919628785E-2</v>
      </c>
    </row>
    <row r="2899" spans="2:8" x14ac:dyDescent="0.45">
      <c r="B2899" s="1">
        <v>37536</v>
      </c>
      <c r="C2899" s="99">
        <v>11.3712</v>
      </c>
      <c r="D2899">
        <f t="shared" si="98"/>
        <v>-0.9750304215179163</v>
      </c>
      <c r="E2899">
        <v>3.5925173613331474E-3</v>
      </c>
      <c r="G2899">
        <v>2892</v>
      </c>
      <c r="H2899">
        <f t="shared" ca="1" si="99"/>
        <v>5.6027093923545421E-3</v>
      </c>
    </row>
    <row r="2900" spans="2:8" x14ac:dyDescent="0.45">
      <c r="B2900" s="1">
        <v>44035</v>
      </c>
      <c r="C2900" s="99">
        <v>455.40216099999998</v>
      </c>
      <c r="D2900">
        <f t="shared" si="98"/>
        <v>5.4342609772753976</v>
      </c>
      <c r="E2900">
        <v>3.5842265392573847E-3</v>
      </c>
      <c r="G2900">
        <v>2893</v>
      </c>
      <c r="H2900">
        <f t="shared" ca="1" si="99"/>
        <v>2.0215372463388663E-2</v>
      </c>
    </row>
    <row r="2901" spans="2:8" x14ac:dyDescent="0.45">
      <c r="B2901" s="1">
        <v>38950</v>
      </c>
      <c r="C2901" s="99">
        <v>70.777694999999994</v>
      </c>
      <c r="D2901">
        <f t="shared" si="98"/>
        <v>36.748627447633936</v>
      </c>
      <c r="E2901">
        <v>3.5793415922273919E-3</v>
      </c>
      <c r="G2901">
        <v>2894</v>
      </c>
      <c r="H2901">
        <f t="shared" ca="1" si="99"/>
        <v>1.6118507782384602E-2</v>
      </c>
    </row>
    <row r="2902" spans="2:8" x14ac:dyDescent="0.45">
      <c r="B2902" s="1">
        <v>36011</v>
      </c>
      <c r="C2902" s="99">
        <v>1.8749739999999999</v>
      </c>
      <c r="D2902">
        <f t="shared" si="98"/>
        <v>-0.99784558099697951</v>
      </c>
      <c r="E2902">
        <v>3.5722314403467958E-3</v>
      </c>
      <c r="G2902">
        <v>2895</v>
      </c>
      <c r="H2902">
        <f t="shared" ca="1" si="99"/>
        <v>2.5339660531746994E-2</v>
      </c>
    </row>
    <row r="2903" spans="2:8" x14ac:dyDescent="0.45">
      <c r="B2903" s="1">
        <v>44810</v>
      </c>
      <c r="C2903" s="99">
        <v>870.29217500000004</v>
      </c>
      <c r="D2903">
        <f t="shared" si="98"/>
        <v>9.077839591450461</v>
      </c>
      <c r="E2903">
        <v>3.5608823524524436E-3</v>
      </c>
      <c r="G2903">
        <v>2896</v>
      </c>
      <c r="H2903">
        <f t="shared" ca="1" si="99"/>
        <v>1.4167769130076162E-2</v>
      </c>
    </row>
    <row r="2904" spans="2:8" x14ac:dyDescent="0.45">
      <c r="B2904" s="1">
        <v>39470</v>
      </c>
      <c r="C2904" s="99">
        <v>86.357017999999997</v>
      </c>
      <c r="D2904">
        <f t="shared" si="98"/>
        <v>6.7087858287699564</v>
      </c>
      <c r="E2904">
        <v>3.5605666519880064E-3</v>
      </c>
      <c r="G2904">
        <v>2897</v>
      </c>
      <c r="H2904">
        <f t="shared" ca="1" si="99"/>
        <v>5.3821623185760746E-3</v>
      </c>
    </row>
    <row r="2905" spans="2:8" x14ac:dyDescent="0.45">
      <c r="B2905" s="1">
        <v>37592</v>
      </c>
      <c r="C2905" s="99">
        <v>11.202415</v>
      </c>
      <c r="D2905">
        <f t="shared" si="98"/>
        <v>-0.61996476204440121</v>
      </c>
      <c r="E2905">
        <v>3.5578309907102756E-3</v>
      </c>
      <c r="G2905">
        <v>2898</v>
      </c>
      <c r="H2905">
        <f t="shared" ca="1" si="99"/>
        <v>2.5636409863537485E-3</v>
      </c>
    </row>
    <row r="2906" spans="2:8" x14ac:dyDescent="0.45">
      <c r="B2906" s="1">
        <v>38168</v>
      </c>
      <c r="C2906" s="99">
        <v>29.477305999999999</v>
      </c>
      <c r="D2906">
        <f t="shared" si="98"/>
        <v>6.011612785032483E-2</v>
      </c>
      <c r="E2906">
        <v>3.5570975402297034E-3</v>
      </c>
      <c r="G2906">
        <v>2899</v>
      </c>
      <c r="H2906">
        <f t="shared" ca="1" si="99"/>
        <v>-1.4823922818716879E-2</v>
      </c>
    </row>
    <row r="2907" spans="2:8" x14ac:dyDescent="0.45">
      <c r="B2907" s="1">
        <v>38055</v>
      </c>
      <c r="C2907" s="99">
        <v>27.805733</v>
      </c>
      <c r="D2907">
        <f t="shared" si="98"/>
        <v>-0.93488031700695351</v>
      </c>
      <c r="E2907">
        <v>3.5530000787880045E-3</v>
      </c>
      <c r="G2907">
        <v>2900</v>
      </c>
      <c r="H2907">
        <f t="shared" ca="1" si="99"/>
        <v>-2.4007995066798123E-2</v>
      </c>
    </row>
    <row r="2908" spans="2:8" x14ac:dyDescent="0.45">
      <c r="B2908" s="1">
        <v>43480</v>
      </c>
      <c r="C2908" s="99">
        <v>426.99429300000003</v>
      </c>
      <c r="D2908">
        <f t="shared" si="98"/>
        <v>14.623887853380843</v>
      </c>
      <c r="E2908">
        <v>3.5488476315488349E-3</v>
      </c>
      <c r="G2908">
        <v>2901</v>
      </c>
      <c r="H2908">
        <f t="shared" ca="1" si="99"/>
        <v>-2.3373548605423169E-4</v>
      </c>
    </row>
    <row r="2909" spans="2:8" x14ac:dyDescent="0.45">
      <c r="B2909" s="1">
        <v>38037</v>
      </c>
      <c r="C2909" s="99">
        <v>27.32958</v>
      </c>
      <c r="D2909">
        <f t="shared" si="98"/>
        <v>-0.97156341520478506</v>
      </c>
      <c r="E2909">
        <v>3.5410156600703679E-3</v>
      </c>
      <c r="G2909">
        <v>2902</v>
      </c>
      <c r="H2909">
        <f t="shared" ca="1" si="99"/>
        <v>-1.3867104497518721E-2</v>
      </c>
    </row>
    <row r="2910" spans="2:8" x14ac:dyDescent="0.45">
      <c r="B2910" s="1">
        <v>44854</v>
      </c>
      <c r="C2910" s="99">
        <v>961.07110599999999</v>
      </c>
      <c r="D2910">
        <f t="shared" si="98"/>
        <v>-2.2017145040265973E-2</v>
      </c>
      <c r="E2910">
        <v>3.5315012579040239E-3</v>
      </c>
      <c r="G2910">
        <v>2903</v>
      </c>
      <c r="H2910">
        <f t="shared" ca="1" si="99"/>
        <v>1.7537427954789123E-3</v>
      </c>
    </row>
    <row r="2911" spans="2:8" x14ac:dyDescent="0.45">
      <c r="B2911" s="1">
        <v>45103</v>
      </c>
      <c r="C2911" s="99">
        <v>982.70752000000005</v>
      </c>
      <c r="D2911">
        <f t="shared" si="98"/>
        <v>0.45742172996293595</v>
      </c>
      <c r="E2911">
        <v>3.5301586383489347E-3</v>
      </c>
      <c r="G2911">
        <v>2904</v>
      </c>
      <c r="H2911">
        <f t="shared" ca="1" si="99"/>
        <v>-7.6093235220474221E-3</v>
      </c>
    </row>
    <row r="2912" spans="2:8" x14ac:dyDescent="0.45">
      <c r="B2912" s="1">
        <v>41828</v>
      </c>
      <c r="C2912" s="99">
        <v>674.27807600000006</v>
      </c>
      <c r="D2912">
        <f t="shared" si="98"/>
        <v>6.8419016114404823</v>
      </c>
      <c r="E2912">
        <v>3.5245260677150281E-3</v>
      </c>
      <c r="G2912">
        <v>2905</v>
      </c>
      <c r="H2912">
        <f t="shared" ca="1" si="99"/>
        <v>-9.6849368561365921E-3</v>
      </c>
    </row>
    <row r="2913" spans="2:8" x14ac:dyDescent="0.45">
      <c r="B2913" s="1">
        <v>39356</v>
      </c>
      <c r="C2913" s="99">
        <v>85.984001000000006</v>
      </c>
      <c r="D2913">
        <f t="shared" si="98"/>
        <v>6.8717026191189614</v>
      </c>
      <c r="E2913">
        <v>3.5239698952149734E-3</v>
      </c>
      <c r="G2913">
        <v>2906</v>
      </c>
      <c r="H2913">
        <f t="shared" ca="1" si="99"/>
        <v>8.2680379033254654E-3</v>
      </c>
    </row>
    <row r="2914" spans="2:8" x14ac:dyDescent="0.45">
      <c r="B2914" s="1">
        <v>37187</v>
      </c>
      <c r="C2914" s="99">
        <v>10.923177000000001</v>
      </c>
      <c r="D2914">
        <f t="shared" si="98"/>
        <v>-0.98533268937681351</v>
      </c>
      <c r="E2914">
        <v>3.5226076943388751E-3</v>
      </c>
      <c r="G2914">
        <v>2907</v>
      </c>
      <c r="H2914">
        <f t="shared" ca="1" si="99"/>
        <v>-1.4818922815105075E-2</v>
      </c>
    </row>
    <row r="2915" spans="2:8" x14ac:dyDescent="0.45">
      <c r="B2915" s="1">
        <v>42506</v>
      </c>
      <c r="C2915" s="99">
        <v>744.72937000000002</v>
      </c>
      <c r="D2915">
        <f t="shared" si="98"/>
        <v>-0.13938277420556233</v>
      </c>
      <c r="E2915">
        <v>3.521638572721919E-3</v>
      </c>
      <c r="G2915">
        <v>2908</v>
      </c>
      <c r="H2915">
        <f t="shared" ca="1" si="99"/>
        <v>1.6078410122418525E-4</v>
      </c>
    </row>
    <row r="2916" spans="2:8" x14ac:dyDescent="0.45">
      <c r="B2916" s="1">
        <v>44697</v>
      </c>
      <c r="C2916" s="99">
        <v>865.34332300000005</v>
      </c>
      <c r="D2916">
        <f t="shared" si="98"/>
        <v>-0.21714850627394466</v>
      </c>
      <c r="E2916">
        <v>3.5126309410715706E-3</v>
      </c>
      <c r="G2916">
        <v>2909</v>
      </c>
      <c r="H2916">
        <f t="shared" ca="1" si="99"/>
        <v>-2.9985391696945144E-2</v>
      </c>
    </row>
    <row r="2917" spans="2:8" x14ac:dyDescent="0.45">
      <c r="B2917" s="1">
        <v>45229</v>
      </c>
      <c r="C2917" s="99">
        <v>1105.3735349999999</v>
      </c>
      <c r="D2917">
        <f t="shared" si="98"/>
        <v>0.61822677813204607</v>
      </c>
      <c r="E2917">
        <v>3.5093709969504783E-3</v>
      </c>
      <c r="G2917">
        <v>2910</v>
      </c>
      <c r="H2917">
        <f t="shared" ca="1" si="99"/>
        <v>3.0877662598468355E-3</v>
      </c>
    </row>
    <row r="2918" spans="2:8" x14ac:dyDescent="0.45">
      <c r="B2918" s="1">
        <v>42340</v>
      </c>
      <c r="C2918" s="99">
        <v>683.07702600000005</v>
      </c>
      <c r="D2918">
        <f t="shared" si="98"/>
        <v>5.7319016478960432</v>
      </c>
      <c r="E2918">
        <v>3.4966931931010858E-3</v>
      </c>
      <c r="G2918">
        <v>2911</v>
      </c>
      <c r="H2918">
        <f t="shared" ca="1" si="99"/>
        <v>-1.0478111858682072E-2</v>
      </c>
    </row>
    <row r="2919" spans="2:8" x14ac:dyDescent="0.45">
      <c r="B2919" s="1">
        <v>39826</v>
      </c>
      <c r="C2919" s="99">
        <v>101.468658</v>
      </c>
      <c r="D2919">
        <f t="shared" si="98"/>
        <v>0.93081108515244493</v>
      </c>
      <c r="E2919">
        <v>3.4947237652134255E-3</v>
      </c>
      <c r="G2919">
        <v>2912</v>
      </c>
      <c r="H2919">
        <f t="shared" ca="1" si="99"/>
        <v>-6.4932567467990684E-2</v>
      </c>
    </row>
    <row r="2920" spans="2:8" x14ac:dyDescent="0.45">
      <c r="B2920" s="1">
        <v>38554</v>
      </c>
      <c r="C2920" s="99">
        <v>52.552349</v>
      </c>
      <c r="D2920">
        <f t="shared" si="98"/>
        <v>-0.86435538557978731</v>
      </c>
      <c r="E2920">
        <v>3.4771267374678061E-3</v>
      </c>
      <c r="G2920">
        <v>2913</v>
      </c>
      <c r="H2920">
        <f t="shared" ca="1" si="99"/>
        <v>2.9227923497318134E-2</v>
      </c>
    </row>
    <row r="2921" spans="2:8" x14ac:dyDescent="0.45">
      <c r="B2921" s="1">
        <v>43881</v>
      </c>
      <c r="C2921" s="99">
        <v>387.42672700000003</v>
      </c>
      <c r="D2921">
        <f t="shared" si="98"/>
        <v>209.22872164359956</v>
      </c>
      <c r="E2921">
        <v>3.4693634664186845E-3</v>
      </c>
      <c r="G2921">
        <v>2914</v>
      </c>
      <c r="H2921">
        <f t="shared" ca="1" si="99"/>
        <v>1.9976334396294971E-2</v>
      </c>
    </row>
    <row r="2922" spans="2:8" x14ac:dyDescent="0.45">
      <c r="B2922" s="1">
        <v>36178</v>
      </c>
      <c r="C2922" s="99">
        <v>1.8428819999999999</v>
      </c>
      <c r="D2922">
        <f t="shared" si="98"/>
        <v>-0.83605911039070158</v>
      </c>
      <c r="E2922">
        <v>3.4603357315192707E-3</v>
      </c>
      <c r="G2922">
        <v>2915</v>
      </c>
      <c r="H2922">
        <f t="shared" ca="1" si="99"/>
        <v>2.4029718975883789E-2</v>
      </c>
    </row>
    <row r="2923" spans="2:8" x14ac:dyDescent="0.45">
      <c r="B2923" s="1">
        <v>37593</v>
      </c>
      <c r="C2923" s="99">
        <v>11.241137</v>
      </c>
      <c r="D2923">
        <f t="shared" si="98"/>
        <v>-0.7190284085286649</v>
      </c>
      <c r="E2923">
        <v>3.4565761043490184E-3</v>
      </c>
      <c r="G2923">
        <v>2916</v>
      </c>
      <c r="H2923">
        <f t="shared" ca="1" si="99"/>
        <v>2.1622844048057158E-2</v>
      </c>
    </row>
    <row r="2924" spans="2:8" x14ac:dyDescent="0.45">
      <c r="B2924" s="1">
        <v>38390</v>
      </c>
      <c r="C2924" s="99">
        <v>40.008091</v>
      </c>
      <c r="D2924">
        <f t="shared" si="98"/>
        <v>2.4980112581707949</v>
      </c>
      <c r="E2924">
        <v>3.4507964358416743E-3</v>
      </c>
      <c r="G2924">
        <v>2917</v>
      </c>
      <c r="H2924">
        <f t="shared" ca="1" si="99"/>
        <v>-2.4064127812025091E-2</v>
      </c>
    </row>
    <row r="2925" spans="2:8" x14ac:dyDescent="0.45">
      <c r="B2925" s="1">
        <v>37235</v>
      </c>
      <c r="C2925" s="99">
        <v>11.437381999999999</v>
      </c>
      <c r="D2925">
        <f t="shared" si="98"/>
        <v>-0.99243162834888665</v>
      </c>
      <c r="E2925">
        <v>3.4505896270695668E-3</v>
      </c>
      <c r="G2925">
        <v>2918</v>
      </c>
      <c r="H2925">
        <f t="shared" ca="1" si="99"/>
        <v>2.8922100592535971E-2</v>
      </c>
    </row>
    <row r="2926" spans="2:8" x14ac:dyDescent="0.45">
      <c r="B2926" s="1">
        <v>45457</v>
      </c>
      <c r="C2926" s="99">
        <v>1511.207764</v>
      </c>
      <c r="D2926">
        <f t="shared" si="98"/>
        <v>128.01158392065656</v>
      </c>
      <c r="E2926">
        <v>3.4418249609482476E-3</v>
      </c>
      <c r="G2926">
        <v>2919</v>
      </c>
      <c r="H2926">
        <f t="shared" ca="1" si="99"/>
        <v>-4.5606219309848088E-2</v>
      </c>
    </row>
    <row r="2927" spans="2:8" x14ac:dyDescent="0.45">
      <c r="B2927" s="1">
        <v>37610</v>
      </c>
      <c r="C2927" s="99">
        <v>11.713737</v>
      </c>
      <c r="D2927">
        <f t="shared" si="98"/>
        <v>-0.88246878524999706</v>
      </c>
      <c r="E2927">
        <v>3.4018261398127692E-3</v>
      </c>
      <c r="G2927">
        <v>2920</v>
      </c>
      <c r="H2927">
        <f t="shared" ca="1" si="99"/>
        <v>2.777651226245045E-2</v>
      </c>
    </row>
    <row r="2928" spans="2:8" x14ac:dyDescent="0.45">
      <c r="B2928" s="1">
        <v>39497</v>
      </c>
      <c r="C2928" s="99">
        <v>99.664901999999998</v>
      </c>
      <c r="D2928">
        <f t="shared" si="98"/>
        <v>-0.86358440996510533</v>
      </c>
      <c r="E2928">
        <v>3.3975609416496688E-3</v>
      </c>
      <c r="G2928">
        <v>2921</v>
      </c>
      <c r="H2928">
        <f t="shared" ca="1" si="99"/>
        <v>-3.1979252559455766E-2</v>
      </c>
    </row>
    <row r="2929" spans="2:8" x14ac:dyDescent="0.45">
      <c r="B2929" s="1">
        <v>44530</v>
      </c>
      <c r="C2929" s="99">
        <v>730.59759499999996</v>
      </c>
      <c r="D2929">
        <f t="shared" si="98"/>
        <v>9.8125516496765535</v>
      </c>
      <c r="E2929">
        <v>3.395166136527239E-3</v>
      </c>
      <c r="G2929">
        <v>2922</v>
      </c>
      <c r="H2929">
        <f t="shared" ca="1" si="99"/>
        <v>-6.9505877899259331E-3</v>
      </c>
    </row>
    <row r="2930" spans="2:8" x14ac:dyDescent="0.45">
      <c r="B2930" s="1">
        <v>38799</v>
      </c>
      <c r="C2930" s="99">
        <v>67.569396999999995</v>
      </c>
      <c r="D2930">
        <f t="shared" si="98"/>
        <v>33.0252056662519</v>
      </c>
      <c r="E2930">
        <v>3.385792747114591E-3</v>
      </c>
      <c r="G2930">
        <v>2923</v>
      </c>
      <c r="H2930">
        <f t="shared" ca="1" si="99"/>
        <v>1.9812909431820624E-2</v>
      </c>
    </row>
    <row r="2931" spans="2:8" x14ac:dyDescent="0.45">
      <c r="B2931" s="1">
        <v>36131</v>
      </c>
      <c r="C2931" s="99">
        <v>1.9858629999999999</v>
      </c>
      <c r="D2931">
        <f t="shared" si="98"/>
        <v>-0.99749763353173759</v>
      </c>
      <c r="E2931">
        <v>3.3710743430017676E-3</v>
      </c>
      <c r="G2931">
        <v>2924</v>
      </c>
      <c r="H2931">
        <f t="shared" ca="1" si="99"/>
        <v>5.9517340094801736E-4</v>
      </c>
    </row>
    <row r="2932" spans="2:8" x14ac:dyDescent="0.45">
      <c r="B2932" s="1">
        <v>42415</v>
      </c>
      <c r="C2932" s="99">
        <v>793.59399399999995</v>
      </c>
      <c r="D2932">
        <f t="shared" si="98"/>
        <v>448.96229155917422</v>
      </c>
      <c r="E2932">
        <v>3.3636199298925362E-3</v>
      </c>
      <c r="G2932">
        <v>2925</v>
      </c>
      <c r="H2932">
        <f t="shared" ca="1" si="99"/>
        <v>-1.0297039057453277E-2</v>
      </c>
    </row>
    <row r="2933" spans="2:8" x14ac:dyDescent="0.45">
      <c r="B2933" s="1">
        <v>35718</v>
      </c>
      <c r="C2933" s="99">
        <v>1.76369</v>
      </c>
      <c r="D2933">
        <f t="shared" si="98"/>
        <v>-0.99789811712283361</v>
      </c>
      <c r="E2933">
        <v>3.3559166021444042E-3</v>
      </c>
      <c r="G2933">
        <v>2926</v>
      </c>
      <c r="H2933">
        <f t="shared" ca="1" si="99"/>
        <v>2.3696748008864132E-2</v>
      </c>
    </row>
    <row r="2934" spans="2:8" x14ac:dyDescent="0.45">
      <c r="B2934" s="1">
        <v>42248</v>
      </c>
      <c r="C2934" s="99">
        <v>839.10003700000004</v>
      </c>
      <c r="D2934">
        <f t="shared" si="98"/>
        <v>66.557305314644651</v>
      </c>
      <c r="E2934">
        <v>3.3370827280767568E-3</v>
      </c>
      <c r="G2934">
        <v>2927</v>
      </c>
      <c r="H2934">
        <f t="shared" ca="1" si="99"/>
        <v>3.2688385138678652E-2</v>
      </c>
    </row>
    <row r="2935" spans="2:8" x14ac:dyDescent="0.45">
      <c r="B2935" s="1">
        <v>37281</v>
      </c>
      <c r="C2935" s="99">
        <v>12.420567</v>
      </c>
      <c r="D2935">
        <f t="shared" si="98"/>
        <v>-0.98545338127989179</v>
      </c>
      <c r="E2935">
        <v>3.3356560328174911E-3</v>
      </c>
      <c r="G2935">
        <v>2928</v>
      </c>
      <c r="H2935">
        <f t="shared" ca="1" si="99"/>
        <v>2.6610271212593316E-2</v>
      </c>
    </row>
    <row r="2936" spans="2:8" x14ac:dyDescent="0.45">
      <c r="B2936" s="1">
        <v>42053</v>
      </c>
      <c r="C2936" s="99">
        <v>853.845642</v>
      </c>
      <c r="D2936">
        <f t="shared" si="98"/>
        <v>71.794500549254508</v>
      </c>
      <c r="E2936">
        <v>3.3342370496769469E-3</v>
      </c>
      <c r="G2936">
        <v>2929</v>
      </c>
      <c r="H2936">
        <f t="shared" ca="1" si="99"/>
        <v>-1.5200752986014983E-2</v>
      </c>
    </row>
    <row r="2937" spans="2:8" x14ac:dyDescent="0.45">
      <c r="B2937" s="1">
        <v>36929</v>
      </c>
      <c r="C2937" s="99">
        <v>11.729535</v>
      </c>
      <c r="D2937">
        <f t="shared" si="98"/>
        <v>-0.89010403952903605</v>
      </c>
      <c r="E2937">
        <v>3.3302818794105349E-3</v>
      </c>
      <c r="G2937">
        <v>2930</v>
      </c>
      <c r="H2937">
        <f t="shared" ca="1" si="99"/>
        <v>2.3943578461487501E-2</v>
      </c>
    </row>
    <row r="2938" spans="2:8" x14ac:dyDescent="0.45">
      <c r="B2938" s="1">
        <v>39759</v>
      </c>
      <c r="C2938" s="99">
        <v>106.733086</v>
      </c>
      <c r="D2938">
        <f t="shared" si="98"/>
        <v>-0.63454662207116197</v>
      </c>
      <c r="E2938">
        <v>3.3217138570664773E-3</v>
      </c>
      <c r="G2938">
        <v>2931</v>
      </c>
      <c r="H2938">
        <f t="shared" ca="1" si="99"/>
        <v>4.7359218452614288E-2</v>
      </c>
    </row>
    <row r="2939" spans="2:8" x14ac:dyDescent="0.45">
      <c r="B2939" s="1">
        <v>41095</v>
      </c>
      <c r="C2939" s="99">
        <v>292.05664100000001</v>
      </c>
      <c r="D2939">
        <f t="shared" si="98"/>
        <v>1.6248989946914887</v>
      </c>
      <c r="E2939">
        <v>3.3134114277146853E-3</v>
      </c>
      <c r="G2939">
        <v>2932</v>
      </c>
      <c r="H2939">
        <f t="shared" ca="1" si="99"/>
        <v>-8.4788033262226947E-3</v>
      </c>
    </row>
    <row r="2940" spans="2:8" x14ac:dyDescent="0.45">
      <c r="B2940" s="1">
        <v>40038</v>
      </c>
      <c r="C2940" s="99">
        <v>111.263954</v>
      </c>
      <c r="D2940">
        <f t="shared" si="98"/>
        <v>-0.88839033125633782</v>
      </c>
      <c r="E2940">
        <v>3.3073429216807781E-3</v>
      </c>
      <c r="G2940">
        <v>2933</v>
      </c>
      <c r="H2940">
        <f t="shared" ca="1" si="99"/>
        <v>-2.3965095305352704E-2</v>
      </c>
    </row>
    <row r="2941" spans="2:8" x14ac:dyDescent="0.45">
      <c r="B2941" s="1">
        <v>44879</v>
      </c>
      <c r="C2941" s="99">
        <v>996.902466</v>
      </c>
      <c r="D2941">
        <f t="shared" si="98"/>
        <v>10.609278083212663</v>
      </c>
      <c r="E2941">
        <v>3.3052733089495856E-3</v>
      </c>
      <c r="G2941">
        <v>2934</v>
      </c>
      <c r="H2941">
        <f t="shared" ca="1" si="99"/>
        <v>-1.8473133641921068E-2</v>
      </c>
    </row>
    <row r="2942" spans="2:8" x14ac:dyDescent="0.45">
      <c r="B2942" s="1">
        <v>39100</v>
      </c>
      <c r="C2942" s="99">
        <v>85.871184999999997</v>
      </c>
      <c r="D2942">
        <f t="shared" si="98"/>
        <v>6.1114062453911933E-2</v>
      </c>
      <c r="E2942">
        <v>3.3034481475817667E-3</v>
      </c>
      <c r="G2942">
        <v>2935</v>
      </c>
      <c r="H2942">
        <f t="shared" ca="1" si="99"/>
        <v>2.9799825800271591E-2</v>
      </c>
    </row>
    <row r="2943" spans="2:8" x14ac:dyDescent="0.45">
      <c r="B2943" s="1">
        <v>39078</v>
      </c>
      <c r="C2943" s="99">
        <v>80.925499000000002</v>
      </c>
      <c r="D2943">
        <f t="shared" si="98"/>
        <v>41.865511445828766</v>
      </c>
      <c r="E2943">
        <v>3.3020677367110451E-3</v>
      </c>
      <c r="G2943">
        <v>2936</v>
      </c>
      <c r="H2943">
        <f t="shared" ca="1" si="99"/>
        <v>-1.0688485694854737E-2</v>
      </c>
    </row>
    <row r="2944" spans="2:8" x14ac:dyDescent="0.45">
      <c r="B2944" s="1">
        <v>35692</v>
      </c>
      <c r="C2944" s="99">
        <v>1.887893</v>
      </c>
      <c r="D2944">
        <f t="shared" si="98"/>
        <v>-0.99792047532415573</v>
      </c>
      <c r="E2944">
        <v>3.2997038822673019E-3</v>
      </c>
      <c r="G2944">
        <v>2937</v>
      </c>
      <c r="H2944">
        <f t="shared" ca="1" si="99"/>
        <v>-2.0733803351045683E-3</v>
      </c>
    </row>
    <row r="2945" spans="2:8" x14ac:dyDescent="0.45">
      <c r="B2945" s="1">
        <v>44656</v>
      </c>
      <c r="C2945" s="99">
        <v>907.84832800000004</v>
      </c>
      <c r="D2945">
        <f t="shared" si="98"/>
        <v>8.5663340795091187</v>
      </c>
      <c r="E2945">
        <v>3.2935463081518179E-3</v>
      </c>
      <c r="G2945">
        <v>2938</v>
      </c>
      <c r="H2945">
        <f t="shared" ca="1" si="99"/>
        <v>1.9477735653888561E-2</v>
      </c>
    </row>
    <row r="2946" spans="2:8" x14ac:dyDescent="0.45">
      <c r="B2946" s="1">
        <v>39230</v>
      </c>
      <c r="C2946" s="99">
        <v>94.900336999999993</v>
      </c>
      <c r="D2946">
        <f t="shared" si="98"/>
        <v>58.471499528741738</v>
      </c>
      <c r="E2946">
        <v>3.2859984186830449E-3</v>
      </c>
      <c r="G2946">
        <v>2939</v>
      </c>
      <c r="H2946">
        <f t="shared" ca="1" si="99"/>
        <v>1.9105737157530455E-2</v>
      </c>
    </row>
    <row r="2947" spans="2:8" x14ac:dyDescent="0.45">
      <c r="B2947" s="1">
        <v>35479</v>
      </c>
      <c r="C2947" s="99">
        <v>1.595728</v>
      </c>
      <c r="D2947">
        <f t="shared" si="98"/>
        <v>-0.99609133586103549</v>
      </c>
      <c r="E2947">
        <v>3.2693545791084855E-3</v>
      </c>
      <c r="G2947">
        <v>2940</v>
      </c>
      <c r="H2947">
        <f t="shared" ca="1" si="99"/>
        <v>-7.8238167031510729E-3</v>
      </c>
    </row>
    <row r="2948" spans="2:8" x14ac:dyDescent="0.45">
      <c r="B2948" s="1">
        <v>43823</v>
      </c>
      <c r="C2948" s="99">
        <v>408.25405899999998</v>
      </c>
      <c r="D2948">
        <f t="shared" si="98"/>
        <v>0.82085379456092267</v>
      </c>
      <c r="E2948">
        <v>3.2680138421348204E-3</v>
      </c>
      <c r="G2948">
        <v>2941</v>
      </c>
      <c r="H2948">
        <f t="shared" ca="1" si="99"/>
        <v>4.1345289741270795E-3</v>
      </c>
    </row>
    <row r="2949" spans="2:8" x14ac:dyDescent="0.45">
      <c r="B2949" s="1">
        <v>40721</v>
      </c>
      <c r="C2949" s="99">
        <v>224.21023600000001</v>
      </c>
      <c r="D2949">
        <f t="shared" si="98"/>
        <v>-0.85211792649328799</v>
      </c>
      <c r="E2949">
        <v>3.2654620927969891E-3</v>
      </c>
      <c r="G2949">
        <v>2942</v>
      </c>
      <c r="H2949">
        <f t="shared" ca="1" si="99"/>
        <v>-4.3561409762555986E-3</v>
      </c>
    </row>
    <row r="2950" spans="2:8" x14ac:dyDescent="0.45">
      <c r="B2950" s="1">
        <v>45461</v>
      </c>
      <c r="C2950" s="99">
        <v>1516.1420900000001</v>
      </c>
      <c r="D2950">
        <f t="shared" si="98"/>
        <v>2.1744937079066591</v>
      </c>
      <c r="E2950">
        <v>3.2651539500694327E-3</v>
      </c>
      <c r="G2950">
        <v>2943</v>
      </c>
      <c r="H2950">
        <f t="shared" ca="1" si="99"/>
        <v>-7.4716965961256886E-3</v>
      </c>
    </row>
    <row r="2951" spans="2:8" x14ac:dyDescent="0.45">
      <c r="B2951" s="1">
        <v>43004</v>
      </c>
      <c r="C2951" s="99">
        <v>477.60122699999999</v>
      </c>
      <c r="D2951">
        <f t="shared" si="98"/>
        <v>4.9134169886536236</v>
      </c>
      <c r="E2951">
        <v>3.2610079233299505E-3</v>
      </c>
      <c r="G2951">
        <v>2944</v>
      </c>
      <c r="H2951">
        <f t="shared" ca="1" si="99"/>
        <v>-1.0796227981479939E-2</v>
      </c>
    </row>
    <row r="2952" spans="2:8" x14ac:dyDescent="0.45">
      <c r="B2952" s="1">
        <v>39084</v>
      </c>
      <c r="C2952" s="99">
        <v>80.765693999999996</v>
      </c>
      <c r="D2952">
        <f t="shared" ref="D2952:D3015" si="100">C2952/C2953-1</f>
        <v>-0.64368247261283373</v>
      </c>
      <c r="E2952">
        <v>3.2572881236387907E-3</v>
      </c>
      <c r="G2952">
        <v>2945</v>
      </c>
      <c r="H2952">
        <f t="shared" ca="1" si="99"/>
        <v>2.6614322083327865E-2</v>
      </c>
    </row>
    <row r="2953" spans="2:8" x14ac:dyDescent="0.45">
      <c r="B2953" s="1">
        <v>40793</v>
      </c>
      <c r="C2953" s="99">
        <v>226.667755</v>
      </c>
      <c r="D2953">
        <f t="shared" si="100"/>
        <v>-0.76024702080729323</v>
      </c>
      <c r="E2953">
        <v>3.2529805322645267E-3</v>
      </c>
      <c r="G2953">
        <v>2946</v>
      </c>
      <c r="H2953">
        <f t="shared" ref="H2953:H3016" ca="1" si="101">_xlfn.NORM.INV(RAND(),N$10,N$11)</f>
        <v>4.430346317489859E-3</v>
      </c>
    </row>
    <row r="2954" spans="2:8" x14ac:dyDescent="0.45">
      <c r="B2954" s="1">
        <v>44999</v>
      </c>
      <c r="C2954" s="99">
        <v>945.42205799999999</v>
      </c>
      <c r="D2954">
        <f t="shared" si="100"/>
        <v>9.5707535033190849E-2</v>
      </c>
      <c r="E2954">
        <v>3.2492366530112449E-3</v>
      </c>
      <c r="G2954">
        <v>2947</v>
      </c>
      <c r="H2954">
        <f t="shared" ca="1" si="101"/>
        <v>3.0675119208378655E-2</v>
      </c>
    </row>
    <row r="2955" spans="2:8" x14ac:dyDescent="0.45">
      <c r="B2955" s="1">
        <v>44799</v>
      </c>
      <c r="C2955" s="99">
        <v>862.84161400000005</v>
      </c>
      <c r="D2955">
        <f t="shared" si="100"/>
        <v>559.46800458849691</v>
      </c>
      <c r="E2955">
        <v>3.2485231991119523E-3</v>
      </c>
      <c r="G2955">
        <v>2948</v>
      </c>
      <c r="H2955">
        <f t="shared" ca="1" si="101"/>
        <v>2.5600849170435543E-2</v>
      </c>
    </row>
    <row r="2956" spans="2:8" x14ac:dyDescent="0.45">
      <c r="B2956" s="1">
        <v>35611</v>
      </c>
      <c r="C2956" s="99">
        <v>1.5395019999999999</v>
      </c>
      <c r="D2956">
        <f t="shared" si="100"/>
        <v>-0.99741047608193256</v>
      </c>
      <c r="E2956">
        <v>3.237464924204847E-3</v>
      </c>
      <c r="G2956">
        <v>2949</v>
      </c>
      <c r="H2956">
        <f t="shared" ca="1" si="101"/>
        <v>5.3142699908122672E-3</v>
      </c>
    </row>
    <row r="2957" spans="2:8" x14ac:dyDescent="0.45">
      <c r="B2957" s="1">
        <v>42738</v>
      </c>
      <c r="C2957" s="99">
        <v>594.51159700000005</v>
      </c>
      <c r="D2957">
        <f t="shared" si="100"/>
        <v>-0.41878726298961311</v>
      </c>
      <c r="E2957">
        <v>3.2330541553051706E-3</v>
      </c>
      <c r="G2957">
        <v>2950</v>
      </c>
      <c r="H2957">
        <f t="shared" ca="1" si="101"/>
        <v>2.6384655554927392E-2</v>
      </c>
    </row>
    <row r="2958" spans="2:8" x14ac:dyDescent="0.45">
      <c r="B2958" s="1">
        <v>44953</v>
      </c>
      <c r="C2958" s="99">
        <v>1022.881226</v>
      </c>
      <c r="D2958">
        <f t="shared" si="100"/>
        <v>0.35484845231975681</v>
      </c>
      <c r="E2958">
        <v>3.2209367611739648E-3</v>
      </c>
      <c r="G2958">
        <v>2951</v>
      </c>
      <c r="H2958">
        <f t="shared" ca="1" si="101"/>
        <v>2.20611253775168E-2</v>
      </c>
    </row>
    <row r="2959" spans="2:8" x14ac:dyDescent="0.45">
      <c r="B2959" s="1">
        <v>44424</v>
      </c>
      <c r="C2959" s="99">
        <v>754.97833300000002</v>
      </c>
      <c r="D2959">
        <f t="shared" si="100"/>
        <v>490.5937229168037</v>
      </c>
      <c r="E2959">
        <v>3.2121769311943549E-3</v>
      </c>
      <c r="G2959">
        <v>2952</v>
      </c>
      <c r="H2959">
        <f t="shared" ca="1" si="101"/>
        <v>-2.5893870388616423E-2</v>
      </c>
    </row>
    <row r="2960" spans="2:8" x14ac:dyDescent="0.45">
      <c r="B2960" s="1">
        <v>35578</v>
      </c>
      <c r="C2960" s="99">
        <v>1.5357769999999999</v>
      </c>
      <c r="D2960">
        <f t="shared" si="100"/>
        <v>-2.9791620952422937E-3</v>
      </c>
      <c r="E2960">
        <v>3.1968478322641491E-3</v>
      </c>
      <c r="G2960">
        <v>2953</v>
      </c>
      <c r="H2960">
        <f t="shared" ca="1" si="101"/>
        <v>-1.6397147761088738E-2</v>
      </c>
    </row>
    <row r="2961" spans="2:8" x14ac:dyDescent="0.45">
      <c r="B2961" s="1">
        <v>35573</v>
      </c>
      <c r="C2961" s="99">
        <v>1.5403659999999999</v>
      </c>
      <c r="D2961">
        <f t="shared" si="100"/>
        <v>-0.99619239235807744</v>
      </c>
      <c r="E2961">
        <v>3.1872935488239662E-3</v>
      </c>
      <c r="G2961">
        <v>2954</v>
      </c>
      <c r="H2961">
        <f t="shared" ca="1" si="101"/>
        <v>-7.575972138885851E-3</v>
      </c>
    </row>
    <row r="2962" spans="2:8" x14ac:dyDescent="0.45">
      <c r="B2962" s="1">
        <v>43788</v>
      </c>
      <c r="C2962" s="99">
        <v>404.54956099999998</v>
      </c>
      <c r="D2962">
        <f t="shared" si="100"/>
        <v>2.1012160912162505</v>
      </c>
      <c r="E2962">
        <v>3.1798243607399357E-3</v>
      </c>
      <c r="G2962">
        <v>2955</v>
      </c>
      <c r="H2962">
        <f t="shared" ca="1" si="101"/>
        <v>2.4944372646195555E-2</v>
      </c>
    </row>
    <row r="2963" spans="2:8" x14ac:dyDescent="0.45">
      <c r="B2963" s="1">
        <v>40129</v>
      </c>
      <c r="C2963" s="99">
        <v>130.44868500000001</v>
      </c>
      <c r="D2963">
        <f t="shared" si="100"/>
        <v>1.4052279470133544</v>
      </c>
      <c r="E2963">
        <v>3.1662383486874557E-3</v>
      </c>
      <c r="G2963">
        <v>2956</v>
      </c>
      <c r="H2963">
        <f t="shared" ca="1" si="101"/>
        <v>3.290980471180005E-2</v>
      </c>
    </row>
    <row r="2964" spans="2:8" x14ac:dyDescent="0.45">
      <c r="B2964" s="1">
        <v>38615</v>
      </c>
      <c r="C2964" s="99">
        <v>54.235477000000003</v>
      </c>
      <c r="D2964">
        <f t="shared" si="100"/>
        <v>25.838404387138663</v>
      </c>
      <c r="E2964">
        <v>3.1630571117431394E-3</v>
      </c>
      <c r="G2964">
        <v>2957</v>
      </c>
      <c r="H2964">
        <f t="shared" ca="1" si="101"/>
        <v>-7.1119387880054976E-3</v>
      </c>
    </row>
    <row r="2965" spans="2:8" x14ac:dyDescent="0.45">
      <c r="B2965" s="1">
        <v>36129</v>
      </c>
      <c r="C2965" s="99">
        <v>2.0208159999999999</v>
      </c>
      <c r="D2965">
        <f t="shared" si="100"/>
        <v>-0.99522989589412836</v>
      </c>
      <c r="E2965">
        <v>3.1551879908262581E-3</v>
      </c>
      <c r="G2965">
        <v>2958</v>
      </c>
      <c r="H2965">
        <f t="shared" ca="1" si="101"/>
        <v>-1.3696914613806154E-2</v>
      </c>
    </row>
    <row r="2966" spans="2:8" x14ac:dyDescent="0.45">
      <c r="B2966" s="1">
        <v>43844</v>
      </c>
      <c r="C2966" s="99">
        <v>423.641907</v>
      </c>
      <c r="D2966">
        <f t="shared" si="100"/>
        <v>1.6606827429154132</v>
      </c>
      <c r="E2966">
        <v>3.1487205753324421E-3</v>
      </c>
      <c r="G2966">
        <v>2959</v>
      </c>
      <c r="H2966">
        <f t="shared" ca="1" si="101"/>
        <v>2.3273139474837567E-2</v>
      </c>
    </row>
    <row r="2967" spans="2:8" x14ac:dyDescent="0.45">
      <c r="B2967" s="1">
        <v>40430</v>
      </c>
      <c r="C2967" s="99">
        <v>159.223007</v>
      </c>
      <c r="D2967">
        <f t="shared" si="100"/>
        <v>-0.83665086188787841</v>
      </c>
      <c r="E2967">
        <v>3.131915006859165E-3</v>
      </c>
      <c r="G2967">
        <v>2960</v>
      </c>
      <c r="H2967">
        <f t="shared" ca="1" si="101"/>
        <v>4.1373729067824647E-2</v>
      </c>
    </row>
    <row r="2968" spans="2:8" x14ac:dyDescent="0.45">
      <c r="B2968" s="1">
        <v>42082</v>
      </c>
      <c r="C2968" s="99">
        <v>974.74041699999998</v>
      </c>
      <c r="D2968">
        <f t="shared" si="100"/>
        <v>23.258311586498227</v>
      </c>
      <c r="E2968">
        <v>3.1115008300066638E-3</v>
      </c>
      <c r="G2968">
        <v>2961</v>
      </c>
      <c r="H2968">
        <f t="shared" ca="1" si="101"/>
        <v>1.2146667855164272E-3</v>
      </c>
    </row>
    <row r="2969" spans="2:8" x14ac:dyDescent="0.45">
      <c r="B2969" s="1">
        <v>38328</v>
      </c>
      <c r="C2969" s="99">
        <v>40.181708999999998</v>
      </c>
      <c r="D2969">
        <f t="shared" si="100"/>
        <v>-0.69215476454782876</v>
      </c>
      <c r="E2969">
        <v>3.1097826754482583E-3</v>
      </c>
      <c r="G2969">
        <v>2962</v>
      </c>
      <c r="H2969">
        <f t="shared" ca="1" si="101"/>
        <v>1.8479891793918332E-2</v>
      </c>
    </row>
    <row r="2970" spans="2:8" x14ac:dyDescent="0.45">
      <c r="B2970" s="1">
        <v>39679</v>
      </c>
      <c r="C2970" s="99">
        <v>130.52568099999999</v>
      </c>
      <c r="D2970">
        <f t="shared" si="100"/>
        <v>-0.51155809001749775</v>
      </c>
      <c r="E2970">
        <v>3.1049635103788109E-3</v>
      </c>
      <c r="G2970">
        <v>2963</v>
      </c>
      <c r="H2970">
        <f t="shared" ca="1" si="101"/>
        <v>-2.7554549480651218E-2</v>
      </c>
    </row>
    <row r="2971" spans="2:8" x14ac:dyDescent="0.45">
      <c r="B2971" s="1">
        <v>41047</v>
      </c>
      <c r="C2971" s="99">
        <v>267.22866800000003</v>
      </c>
      <c r="D2971">
        <f t="shared" si="100"/>
        <v>-0.51877786291502526</v>
      </c>
      <c r="E2971">
        <v>3.1039734406563824E-3</v>
      </c>
      <c r="G2971">
        <v>2964</v>
      </c>
      <c r="H2971">
        <f t="shared" ca="1" si="101"/>
        <v>3.334186911791974E-2</v>
      </c>
    </row>
    <row r="2972" spans="2:8" x14ac:dyDescent="0.45">
      <c r="B2972" s="1">
        <v>41590</v>
      </c>
      <c r="C2972" s="99">
        <v>555.3125</v>
      </c>
      <c r="D2972">
        <f t="shared" si="100"/>
        <v>-0.55090255462866211</v>
      </c>
      <c r="E2972">
        <v>3.1036082087252392E-3</v>
      </c>
      <c r="G2972">
        <v>2965</v>
      </c>
      <c r="H2972">
        <f t="shared" ca="1" si="101"/>
        <v>4.0548809532266417E-2</v>
      </c>
    </row>
    <row r="2973" spans="2:8" x14ac:dyDescent="0.45">
      <c r="B2973" s="1">
        <v>45286</v>
      </c>
      <c r="C2973" s="99">
        <v>1236.5078129999999</v>
      </c>
      <c r="D2973">
        <f t="shared" si="100"/>
        <v>105.64521065983084</v>
      </c>
      <c r="E2973">
        <v>3.095597541833417E-3</v>
      </c>
      <c r="G2973">
        <v>2966</v>
      </c>
      <c r="H2973">
        <f t="shared" ca="1" si="101"/>
        <v>9.1302440458021512E-3</v>
      </c>
    </row>
    <row r="2974" spans="2:8" x14ac:dyDescent="0.45">
      <c r="B2974" s="1">
        <v>37671</v>
      </c>
      <c r="C2974" s="99">
        <v>11.594593</v>
      </c>
      <c r="D2974">
        <f t="shared" si="100"/>
        <v>-0.4457278482222895</v>
      </c>
      <c r="E2974">
        <v>3.0924362012547668E-3</v>
      </c>
      <c r="G2974">
        <v>2967</v>
      </c>
      <c r="H2974">
        <f t="shared" ca="1" si="101"/>
        <v>1.8149255234819379E-3</v>
      </c>
    </row>
    <row r="2975" spans="2:8" x14ac:dyDescent="0.45">
      <c r="B2975" s="1">
        <v>37924</v>
      </c>
      <c r="C2975" s="99">
        <v>20.918592</v>
      </c>
      <c r="D2975">
        <f t="shared" si="100"/>
        <v>0.7659668031612259</v>
      </c>
      <c r="E2975">
        <v>3.0827690573018707E-3</v>
      </c>
      <c r="G2975">
        <v>2968</v>
      </c>
      <c r="H2975">
        <f t="shared" ca="1" si="101"/>
        <v>-2.7110851454661865E-2</v>
      </c>
    </row>
    <row r="2976" spans="2:8" x14ac:dyDescent="0.45">
      <c r="B2976" s="1">
        <v>37266</v>
      </c>
      <c r="C2976" s="99">
        <v>11.845405</v>
      </c>
      <c r="D2976">
        <f t="shared" si="100"/>
        <v>7.6964948330634053E-2</v>
      </c>
      <c r="E2976">
        <v>3.0806096963458263E-3</v>
      </c>
      <c r="G2976">
        <v>2969</v>
      </c>
      <c r="H2976">
        <f t="shared" ca="1" si="101"/>
        <v>3.933833353953909E-3</v>
      </c>
    </row>
    <row r="2977" spans="2:8" x14ac:dyDescent="0.45">
      <c r="B2977" s="1">
        <v>37539</v>
      </c>
      <c r="C2977" s="99">
        <v>10.998877</v>
      </c>
      <c r="D2977">
        <f t="shared" si="100"/>
        <v>-0.92158423629749231</v>
      </c>
      <c r="E2977">
        <v>3.0784886003538681E-3</v>
      </c>
      <c r="G2977">
        <v>2970</v>
      </c>
      <c r="H2977">
        <f t="shared" ca="1" si="101"/>
        <v>2.8037598323526793E-2</v>
      </c>
    </row>
    <row r="2978" spans="2:8" x14ac:dyDescent="0.45">
      <c r="B2978" s="1">
        <v>40228</v>
      </c>
      <c r="C2978" s="99">
        <v>140.26359600000001</v>
      </c>
      <c r="D2978">
        <f t="shared" si="100"/>
        <v>-0.87438039591205019</v>
      </c>
      <c r="E2978">
        <v>3.074380628176776E-3</v>
      </c>
      <c r="G2978">
        <v>2971</v>
      </c>
      <c r="H2978">
        <f t="shared" ca="1" si="101"/>
        <v>4.8052442911915426E-2</v>
      </c>
    </row>
    <row r="2979" spans="2:8" x14ac:dyDescent="0.45">
      <c r="B2979" s="1">
        <v>45209</v>
      </c>
      <c r="C2979" s="99">
        <v>1116.5740969999999</v>
      </c>
      <c r="D2979">
        <f t="shared" si="100"/>
        <v>0.22746833955259183</v>
      </c>
      <c r="E2979">
        <v>3.0719508154977149E-3</v>
      </c>
      <c r="G2979">
        <v>2972</v>
      </c>
      <c r="H2979">
        <f t="shared" ca="1" si="101"/>
        <v>5.7106145002079108E-3</v>
      </c>
    </row>
    <row r="2980" spans="2:8" x14ac:dyDescent="0.45">
      <c r="B2980" s="1">
        <v>44658</v>
      </c>
      <c r="C2980" s="99">
        <v>909.65612799999997</v>
      </c>
      <c r="D2980">
        <f t="shared" si="100"/>
        <v>5.6877093111541122</v>
      </c>
      <c r="E2980">
        <v>3.0707663626698967E-3</v>
      </c>
      <c r="G2980">
        <v>2973</v>
      </c>
      <c r="H2980">
        <f t="shared" ca="1" si="101"/>
        <v>-3.9321379807187112E-2</v>
      </c>
    </row>
    <row r="2981" spans="2:8" x14ac:dyDescent="0.45">
      <c r="B2981" s="1">
        <v>40169</v>
      </c>
      <c r="C2981" s="99">
        <v>136.01908900000001</v>
      </c>
      <c r="D2981">
        <f t="shared" si="100"/>
        <v>-0.76556924295988149</v>
      </c>
      <c r="E2981">
        <v>3.069810925900196E-3</v>
      </c>
      <c r="G2981">
        <v>2974</v>
      </c>
      <c r="H2981">
        <f t="shared" ca="1" si="101"/>
        <v>-7.4262787531866339E-2</v>
      </c>
    </row>
    <row r="2982" spans="2:8" x14ac:dyDescent="0.45">
      <c r="B2982" s="1">
        <v>44202</v>
      </c>
      <c r="C2982" s="99">
        <v>580.21008300000005</v>
      </c>
      <c r="D2982">
        <f t="shared" si="100"/>
        <v>378.79246162375807</v>
      </c>
      <c r="E2982">
        <v>3.065596640977386E-3</v>
      </c>
      <c r="G2982">
        <v>2975</v>
      </c>
      <c r="H2982">
        <f t="shared" ca="1" si="101"/>
        <v>-1.8173675605926282E-3</v>
      </c>
    </row>
    <row r="2983" spans="2:8" x14ac:dyDescent="0.45">
      <c r="B2983" s="1">
        <v>35613</v>
      </c>
      <c r="C2983" s="99">
        <v>1.527703</v>
      </c>
      <c r="D2983">
        <f t="shared" si="100"/>
        <v>-0.99865829481277524</v>
      </c>
      <c r="E2983">
        <v>3.0576883429653812E-3</v>
      </c>
      <c r="G2983">
        <v>2976</v>
      </c>
      <c r="H2983">
        <f t="shared" ca="1" si="101"/>
        <v>1.1736781173614338E-2</v>
      </c>
    </row>
    <row r="2984" spans="2:8" x14ac:dyDescent="0.45">
      <c r="B2984" s="1">
        <v>45182</v>
      </c>
      <c r="C2984" s="99">
        <v>1138.6279300000001</v>
      </c>
      <c r="D2984">
        <f t="shared" si="100"/>
        <v>-0.25992056502255367</v>
      </c>
      <c r="E2984">
        <v>3.0560631343132805E-3</v>
      </c>
      <c r="G2984">
        <v>2977</v>
      </c>
      <c r="H2984">
        <f t="shared" ca="1" si="101"/>
        <v>4.5520414419897891E-3</v>
      </c>
    </row>
    <row r="2985" spans="2:8" x14ac:dyDescent="0.45">
      <c r="B2985" s="1">
        <v>45343</v>
      </c>
      <c r="C2985" s="99">
        <v>1538.52124</v>
      </c>
      <c r="D2985">
        <f t="shared" si="100"/>
        <v>136.88828684526263</v>
      </c>
      <c r="E2985">
        <v>3.0545506929859911E-3</v>
      </c>
      <c r="G2985">
        <v>2978</v>
      </c>
      <c r="H2985">
        <f t="shared" ca="1" si="101"/>
        <v>-1.8900079893459241E-2</v>
      </c>
    </row>
    <row r="2986" spans="2:8" x14ac:dyDescent="0.45">
      <c r="B2986" s="1">
        <v>37663</v>
      </c>
      <c r="C2986" s="99">
        <v>11.157736999999999</v>
      </c>
      <c r="D2986">
        <f t="shared" si="100"/>
        <v>-0.99264022140065622</v>
      </c>
      <c r="E2986">
        <v>3.0347956459459979E-3</v>
      </c>
      <c r="G2986">
        <v>2979</v>
      </c>
      <c r="H2986">
        <f t="shared" ca="1" si="101"/>
        <v>-1.1491623648647649E-2</v>
      </c>
    </row>
    <row r="2987" spans="2:8" x14ac:dyDescent="0.45">
      <c r="B2987" s="1">
        <v>45471</v>
      </c>
      <c r="C2987" s="99">
        <v>1516.0424800000001</v>
      </c>
      <c r="D2987">
        <f t="shared" si="100"/>
        <v>654.76629075066705</v>
      </c>
      <c r="E2987">
        <v>3.033793820103714E-3</v>
      </c>
      <c r="G2987">
        <v>2980</v>
      </c>
      <c r="H2987">
        <f t="shared" ca="1" si="101"/>
        <v>-3.1592756613545464E-2</v>
      </c>
    </row>
    <row r="2988" spans="2:8" x14ac:dyDescent="0.45">
      <c r="B2988" s="1">
        <v>36066</v>
      </c>
      <c r="C2988" s="99">
        <v>2.3118639999999999</v>
      </c>
      <c r="D2988">
        <f t="shared" si="100"/>
        <v>-0.96505253387813472</v>
      </c>
      <c r="E2988">
        <v>3.0331389191506908E-3</v>
      </c>
      <c r="G2988">
        <v>2981</v>
      </c>
      <c r="H2988">
        <f t="shared" ca="1" si="101"/>
        <v>2.4262304666967102E-2</v>
      </c>
    </row>
    <row r="2989" spans="2:8" x14ac:dyDescent="0.45">
      <c r="B2989" s="1">
        <v>38796</v>
      </c>
      <c r="C2989" s="99">
        <v>66.152550000000005</v>
      </c>
      <c r="D2989">
        <f t="shared" si="100"/>
        <v>8.8351950536137869E-2</v>
      </c>
      <c r="E2989">
        <v>3.0250159352016581E-3</v>
      </c>
      <c r="G2989">
        <v>2982</v>
      </c>
      <c r="H2989">
        <f t="shared" ca="1" si="101"/>
        <v>2.462002267256104E-2</v>
      </c>
    </row>
    <row r="2990" spans="2:8" x14ac:dyDescent="0.45">
      <c r="B2990" s="1">
        <v>38908</v>
      </c>
      <c r="C2990" s="99">
        <v>60.782314</v>
      </c>
      <c r="D2990">
        <f t="shared" si="100"/>
        <v>-0.89052565850204379</v>
      </c>
      <c r="E2990">
        <v>3.0228982334052912E-3</v>
      </c>
      <c r="G2990">
        <v>2983</v>
      </c>
      <c r="H2990">
        <f t="shared" ca="1" si="101"/>
        <v>2.3718653855450206E-2</v>
      </c>
    </row>
    <row r="2991" spans="2:8" x14ac:dyDescent="0.45">
      <c r="B2991" s="1">
        <v>41795</v>
      </c>
      <c r="C2991" s="99">
        <v>555.21972700000003</v>
      </c>
      <c r="D2991">
        <f t="shared" si="100"/>
        <v>-0.20553746156210362</v>
      </c>
      <c r="E2991">
        <v>3.0199583311680822E-3</v>
      </c>
      <c r="G2991">
        <v>2984</v>
      </c>
      <c r="H2991">
        <f t="shared" ca="1" si="101"/>
        <v>3.4916325330884262E-2</v>
      </c>
    </row>
    <row r="2992" spans="2:8" x14ac:dyDescent="0.45">
      <c r="B2992" s="1">
        <v>42664</v>
      </c>
      <c r="C2992" s="99">
        <v>698.86206100000004</v>
      </c>
      <c r="D2992">
        <f t="shared" si="100"/>
        <v>0.25493456724992258</v>
      </c>
      <c r="E2992">
        <v>3.0181246775293769E-3</v>
      </c>
      <c r="G2992">
        <v>2985</v>
      </c>
      <c r="H2992">
        <f t="shared" ca="1" si="101"/>
        <v>1.0256673408210334E-2</v>
      </c>
    </row>
    <row r="2993" spans="2:8" x14ac:dyDescent="0.45">
      <c r="B2993" s="1">
        <v>41796</v>
      </c>
      <c r="C2993" s="99">
        <v>556.89123500000005</v>
      </c>
      <c r="D2993">
        <f t="shared" si="100"/>
        <v>356.19587842449062</v>
      </c>
      <c r="E2993">
        <v>3.0105342420587711E-3</v>
      </c>
      <c r="G2993">
        <v>2986</v>
      </c>
      <c r="H2993">
        <f t="shared" ca="1" si="101"/>
        <v>1.2941754996544734E-2</v>
      </c>
    </row>
    <row r="2994" spans="2:8" x14ac:dyDescent="0.45">
      <c r="B2994" s="1">
        <v>35598</v>
      </c>
      <c r="C2994" s="99">
        <v>1.559064</v>
      </c>
      <c r="D2994">
        <f t="shared" si="100"/>
        <v>-0.99834808569114653</v>
      </c>
      <c r="E2994">
        <v>2.9959978306839385E-3</v>
      </c>
      <c r="G2994">
        <v>2987</v>
      </c>
      <c r="H2994">
        <f t="shared" ca="1" si="101"/>
        <v>-4.7508126002473824E-2</v>
      </c>
    </row>
    <row r="2995" spans="2:8" x14ac:dyDescent="0.45">
      <c r="B2995" s="1">
        <v>44995</v>
      </c>
      <c r="C2995" s="99">
        <v>943.79229699999996</v>
      </c>
      <c r="D2995">
        <f t="shared" si="100"/>
        <v>1.2037405211794536</v>
      </c>
      <c r="E2995">
        <v>2.9915076936239959E-3</v>
      </c>
      <c r="G2995">
        <v>2988</v>
      </c>
      <c r="H2995">
        <f t="shared" ca="1" si="101"/>
        <v>-8.7871937310542408E-2</v>
      </c>
    </row>
    <row r="2996" spans="2:8" x14ac:dyDescent="0.45">
      <c r="B2996" s="1">
        <v>43481</v>
      </c>
      <c r="C2996" s="99">
        <v>428.26834100000002</v>
      </c>
      <c r="D2996">
        <f t="shared" si="100"/>
        <v>-0.51887745167050969</v>
      </c>
      <c r="E2996">
        <v>2.9837588485053246E-3</v>
      </c>
      <c r="G2996">
        <v>2989</v>
      </c>
      <c r="H2996">
        <f t="shared" ca="1" si="101"/>
        <v>2.9839726400168562E-2</v>
      </c>
    </row>
    <row r="2997" spans="2:8" x14ac:dyDescent="0.45">
      <c r="B2997" s="1">
        <v>44826</v>
      </c>
      <c r="C2997" s="99">
        <v>890.14398200000005</v>
      </c>
      <c r="D2997">
        <f t="shared" si="100"/>
        <v>471.2777891848902</v>
      </c>
      <c r="E2997">
        <v>2.9825148402273793E-3</v>
      </c>
      <c r="G2997">
        <v>2990</v>
      </c>
      <c r="H2997">
        <f t="shared" ca="1" si="101"/>
        <v>4.6441271527702201E-2</v>
      </c>
    </row>
    <row r="2998" spans="2:8" x14ac:dyDescent="0.45">
      <c r="B2998" s="1">
        <v>35702</v>
      </c>
      <c r="C2998" s="99">
        <v>1.884789</v>
      </c>
      <c r="D2998">
        <f t="shared" si="100"/>
        <v>-0.99189023084570249</v>
      </c>
      <c r="E2998">
        <v>2.9746716553169517E-3</v>
      </c>
      <c r="G2998">
        <v>2991</v>
      </c>
      <c r="H2998">
        <f t="shared" ca="1" si="101"/>
        <v>-6.6645587341049292E-2</v>
      </c>
    </row>
    <row r="2999" spans="2:8" x14ac:dyDescent="0.45">
      <c r="B2999" s="1">
        <v>40848</v>
      </c>
      <c r="C2999" s="99">
        <v>232.40969799999999</v>
      </c>
      <c r="D2999">
        <f t="shared" si="100"/>
        <v>-0.55657902199853226</v>
      </c>
      <c r="E2999">
        <v>2.9735154446060008E-3</v>
      </c>
      <c r="G2999">
        <v>2992</v>
      </c>
      <c r="H2999">
        <f t="shared" ca="1" si="101"/>
        <v>3.0283506776589496E-2</v>
      </c>
    </row>
    <row r="3000" spans="2:8" x14ac:dyDescent="0.45">
      <c r="B3000" s="1">
        <v>43308</v>
      </c>
      <c r="C3000" s="99">
        <v>524.128784</v>
      </c>
      <c r="D3000">
        <f t="shared" si="100"/>
        <v>-0.52570805577338708</v>
      </c>
      <c r="E3000">
        <v>2.970838933616049E-3</v>
      </c>
      <c r="G3000">
        <v>2993</v>
      </c>
      <c r="H3000">
        <f t="shared" ca="1" si="101"/>
        <v>1.8235718565998045E-2</v>
      </c>
    </row>
    <row r="3001" spans="2:8" x14ac:dyDescent="0.45">
      <c r="B3001" s="1">
        <v>45168</v>
      </c>
      <c r="C3001" s="99">
        <v>1105.076294</v>
      </c>
      <c r="D3001">
        <f t="shared" si="100"/>
        <v>1.6760492843059138E-2</v>
      </c>
      <c r="E3001">
        <v>2.9687604569859083E-3</v>
      </c>
      <c r="G3001">
        <v>2994</v>
      </c>
      <c r="H3001">
        <f t="shared" ca="1" si="101"/>
        <v>1.5903950036145699E-3</v>
      </c>
    </row>
    <row r="3002" spans="2:8" x14ac:dyDescent="0.45">
      <c r="B3002" s="1">
        <v>45131</v>
      </c>
      <c r="C3002" s="99">
        <v>1086.8599850000001</v>
      </c>
      <c r="D3002">
        <f t="shared" si="100"/>
        <v>43.294815571466337</v>
      </c>
      <c r="E3002">
        <v>2.96228790689268E-3</v>
      </c>
      <c r="G3002">
        <v>2995</v>
      </c>
      <c r="H3002">
        <f t="shared" ca="1" si="101"/>
        <v>2.1713169743674203E-2</v>
      </c>
    </row>
    <row r="3003" spans="2:8" x14ac:dyDescent="0.45">
      <c r="B3003" s="1">
        <v>38068</v>
      </c>
      <c r="C3003" s="99">
        <v>24.536957000000001</v>
      </c>
      <c r="D3003">
        <f t="shared" si="100"/>
        <v>-0.74196414665615462</v>
      </c>
      <c r="E3003">
        <v>2.9563905115261857E-3</v>
      </c>
      <c r="G3003">
        <v>2996</v>
      </c>
      <c r="H3003">
        <f t="shared" ca="1" si="101"/>
        <v>-4.2369266096797878E-2</v>
      </c>
    </row>
    <row r="3004" spans="2:8" x14ac:dyDescent="0.45">
      <c r="B3004" s="1">
        <v>39388</v>
      </c>
      <c r="C3004" s="99">
        <v>95.091269999999994</v>
      </c>
      <c r="D3004">
        <f t="shared" si="100"/>
        <v>-0.82009063179005004</v>
      </c>
      <c r="E3004">
        <v>2.9504744523110027E-3</v>
      </c>
      <c r="G3004">
        <v>2997</v>
      </c>
      <c r="H3004">
        <f t="shared" ca="1" si="101"/>
        <v>2.0027929583676029E-3</v>
      </c>
    </row>
    <row r="3005" spans="2:8" x14ac:dyDescent="0.45">
      <c r="B3005" s="1">
        <v>43304</v>
      </c>
      <c r="C3005" s="99">
        <v>528.55096400000002</v>
      </c>
      <c r="D3005">
        <f t="shared" si="100"/>
        <v>-0.27866006288516965</v>
      </c>
      <c r="E3005">
        <v>2.9459098585549182E-3</v>
      </c>
      <c r="G3005">
        <v>2998</v>
      </c>
      <c r="H3005">
        <f t="shared" ca="1" si="101"/>
        <v>2.2154977736539277E-2</v>
      </c>
    </row>
    <row r="3006" spans="2:8" x14ac:dyDescent="0.45">
      <c r="B3006" s="1">
        <v>42599</v>
      </c>
      <c r="C3006" s="99">
        <v>732.73492399999998</v>
      </c>
      <c r="D3006">
        <f t="shared" si="100"/>
        <v>1.1984675680192107</v>
      </c>
      <c r="E3006">
        <v>2.9384394533042979E-3</v>
      </c>
      <c r="G3006">
        <v>2999</v>
      </c>
      <c r="H3006">
        <f t="shared" ca="1" si="101"/>
        <v>4.8660445138378906E-3</v>
      </c>
    </row>
    <row r="3007" spans="2:8" x14ac:dyDescent="0.45">
      <c r="B3007" s="1">
        <v>41260</v>
      </c>
      <c r="C3007" s="99">
        <v>333.29348800000002</v>
      </c>
      <c r="D3007">
        <f t="shared" si="100"/>
        <v>0.20667115734750841</v>
      </c>
      <c r="E3007">
        <v>2.9208737895412007E-3</v>
      </c>
      <c r="G3007">
        <v>3000</v>
      </c>
      <c r="H3007">
        <f t="shared" ca="1" si="101"/>
        <v>-6.4227357963003735E-3</v>
      </c>
    </row>
    <row r="3008" spans="2:8" x14ac:dyDescent="0.45">
      <c r="B3008" s="1">
        <v>41033</v>
      </c>
      <c r="C3008" s="99">
        <v>276.209045</v>
      </c>
      <c r="D3008">
        <f t="shared" si="100"/>
        <v>2.6948730980404076</v>
      </c>
      <c r="E3008">
        <v>2.9189504883297968E-3</v>
      </c>
      <c r="G3008">
        <v>3001</v>
      </c>
      <c r="H3008">
        <f t="shared" ca="1" si="101"/>
        <v>1.8327738297064251E-2</v>
      </c>
    </row>
    <row r="3009" spans="2:8" x14ac:dyDescent="0.45">
      <c r="B3009" s="1">
        <v>39013</v>
      </c>
      <c r="C3009" s="99">
        <v>74.754677000000001</v>
      </c>
      <c r="D3009">
        <f t="shared" si="100"/>
        <v>-0.89850835005097174</v>
      </c>
      <c r="E3009">
        <v>2.913472536795414E-3</v>
      </c>
      <c r="G3009">
        <v>3002</v>
      </c>
      <c r="H3009">
        <f t="shared" ca="1" si="101"/>
        <v>-7.6923226951303107E-3</v>
      </c>
    </row>
    <row r="3010" spans="2:8" x14ac:dyDescent="0.45">
      <c r="B3010" s="1">
        <v>44539</v>
      </c>
      <c r="C3010" s="99">
        <v>736.55987500000003</v>
      </c>
      <c r="D3010">
        <f t="shared" si="100"/>
        <v>23.529278450917325</v>
      </c>
      <c r="E3010">
        <v>2.9041320569529461E-3</v>
      </c>
      <c r="G3010">
        <v>3003</v>
      </c>
      <c r="H3010">
        <f t="shared" ca="1" si="101"/>
        <v>-6.8242308188690443E-3</v>
      </c>
    </row>
    <row r="3011" spans="2:8" x14ac:dyDescent="0.45">
      <c r="B3011" s="1">
        <v>38132</v>
      </c>
      <c r="C3011" s="99">
        <v>30.027784</v>
      </c>
      <c r="D3011">
        <f t="shared" si="100"/>
        <v>-0.96977935649626323</v>
      </c>
      <c r="E3011">
        <v>2.8850687380994611E-3</v>
      </c>
      <c r="G3011">
        <v>3004</v>
      </c>
      <c r="H3011">
        <f t="shared" ca="1" si="101"/>
        <v>1.1842705048558853E-2</v>
      </c>
    </row>
    <row r="3012" spans="2:8" x14ac:dyDescent="0.45">
      <c r="B3012" s="1">
        <v>44876</v>
      </c>
      <c r="C3012" s="99">
        <v>993.61828600000001</v>
      </c>
      <c r="D3012">
        <f t="shared" si="100"/>
        <v>0.27132714688046122</v>
      </c>
      <c r="E3012">
        <v>2.8693637587533516E-3</v>
      </c>
      <c r="G3012">
        <v>3005</v>
      </c>
      <c r="H3012">
        <f t="shared" ca="1" si="101"/>
        <v>1.484908051974515E-2</v>
      </c>
    </row>
    <row r="3013" spans="2:8" x14ac:dyDescent="0.45">
      <c r="B3013" s="1">
        <v>42171</v>
      </c>
      <c r="C3013" s="99">
        <v>781.55987500000003</v>
      </c>
      <c r="D3013">
        <f t="shared" si="100"/>
        <v>7.166488847985617</v>
      </c>
      <c r="E3013">
        <v>2.8647836192556841E-3</v>
      </c>
      <c r="G3013">
        <v>3006</v>
      </c>
      <c r="H3013">
        <f t="shared" ca="1" si="101"/>
        <v>-2.7769326175519263E-2</v>
      </c>
    </row>
    <row r="3014" spans="2:8" x14ac:dyDescent="0.45">
      <c r="B3014" s="1">
        <v>39909</v>
      </c>
      <c r="C3014" s="99">
        <v>95.703293000000002</v>
      </c>
      <c r="D3014">
        <f t="shared" si="100"/>
        <v>0.1595024822373543</v>
      </c>
      <c r="E3014">
        <v>2.8592345827618271E-3</v>
      </c>
      <c r="G3014">
        <v>3007</v>
      </c>
      <c r="H3014">
        <f t="shared" ca="1" si="101"/>
        <v>-1.0257492491541231E-2</v>
      </c>
    </row>
    <row r="3015" spans="2:8" x14ac:dyDescent="0.45">
      <c r="B3015" s="1">
        <v>39325</v>
      </c>
      <c r="C3015" s="99">
        <v>82.538239000000004</v>
      </c>
      <c r="D3015">
        <f t="shared" si="100"/>
        <v>-0.88284124014560106</v>
      </c>
      <c r="E3015">
        <v>2.8592182218767359E-3</v>
      </c>
      <c r="G3015">
        <v>3008</v>
      </c>
      <c r="H3015">
        <f t="shared" ca="1" si="101"/>
        <v>-3.7874278015974941E-2</v>
      </c>
    </row>
    <row r="3016" spans="2:8" x14ac:dyDescent="0.45">
      <c r="B3016" s="1">
        <v>42545</v>
      </c>
      <c r="C3016" s="99">
        <v>704.49908400000004</v>
      </c>
      <c r="D3016">
        <f t="shared" ref="D3016:D3079" si="102">C3016/C3017-1</f>
        <v>8.2303708604058485</v>
      </c>
      <c r="E3016">
        <v>2.8570859007244209E-3</v>
      </c>
      <c r="G3016">
        <v>3009</v>
      </c>
      <c r="H3016">
        <f t="shared" ca="1" si="101"/>
        <v>1.6880030360815264E-2</v>
      </c>
    </row>
    <row r="3017" spans="2:8" x14ac:dyDescent="0.45">
      <c r="B3017" s="1">
        <v>38989</v>
      </c>
      <c r="C3017" s="99">
        <v>76.324027999999998</v>
      </c>
      <c r="D3017">
        <f t="shared" si="102"/>
        <v>-0.34431287848104275</v>
      </c>
      <c r="E3017">
        <v>2.8538041669161629E-3</v>
      </c>
      <c r="G3017">
        <v>3010</v>
      </c>
      <c r="H3017">
        <f t="shared" ref="H3017:H3080" ca="1" si="103">_xlfn.NORM.INV(RAND(),N$10,N$11)</f>
        <v>1.7081780724508333E-2</v>
      </c>
    </row>
    <row r="3018" spans="2:8" x14ac:dyDescent="0.45">
      <c r="B3018" s="1">
        <v>39939</v>
      </c>
      <c r="C3018" s="99">
        <v>116.403122</v>
      </c>
      <c r="D3018">
        <f t="shared" si="102"/>
        <v>1.2700538914671489</v>
      </c>
      <c r="E3018">
        <v>2.8513555951001912E-3</v>
      </c>
      <c r="G3018">
        <v>3011</v>
      </c>
      <c r="H3018">
        <f t="shared" ca="1" si="103"/>
        <v>-2.8116182844263496E-2</v>
      </c>
    </row>
    <row r="3019" spans="2:8" x14ac:dyDescent="0.45">
      <c r="B3019" s="1">
        <v>38597</v>
      </c>
      <c r="C3019" s="99">
        <v>51.277690999999997</v>
      </c>
      <c r="D3019">
        <f t="shared" si="102"/>
        <v>3.9790227858809217</v>
      </c>
      <c r="E3019">
        <v>2.8487231975728999E-3</v>
      </c>
      <c r="G3019">
        <v>3012</v>
      </c>
      <c r="H3019">
        <f t="shared" ca="1" si="103"/>
        <v>1.1391230518095588E-2</v>
      </c>
    </row>
    <row r="3020" spans="2:8" x14ac:dyDescent="0.45">
      <c r="B3020" s="1">
        <v>36853</v>
      </c>
      <c r="C3020" s="99">
        <v>10.298746</v>
      </c>
      <c r="D3020">
        <f t="shared" si="102"/>
        <v>-0.97789314145220207</v>
      </c>
      <c r="E3020">
        <v>2.8431631070811036E-3</v>
      </c>
      <c r="G3020">
        <v>3013</v>
      </c>
      <c r="H3020">
        <f t="shared" ca="1" si="103"/>
        <v>1.076285160947466E-2</v>
      </c>
    </row>
    <row r="3021" spans="2:8" x14ac:dyDescent="0.45">
      <c r="B3021" s="1">
        <v>41457</v>
      </c>
      <c r="C3021" s="99">
        <v>465.86203</v>
      </c>
      <c r="D3021">
        <f t="shared" si="102"/>
        <v>-0.50832307070659577</v>
      </c>
      <c r="E3021">
        <v>2.8357270620333885E-3</v>
      </c>
      <c r="G3021">
        <v>3014</v>
      </c>
      <c r="H3021">
        <f t="shared" ca="1" si="103"/>
        <v>-4.3493552282558585E-2</v>
      </c>
    </row>
    <row r="3022" spans="2:8" x14ac:dyDescent="0.45">
      <c r="B3022" s="1">
        <v>44986</v>
      </c>
      <c r="C3022" s="99">
        <v>947.496216</v>
      </c>
      <c r="D3022">
        <f t="shared" si="102"/>
        <v>0.1437003747406278</v>
      </c>
      <c r="E3022">
        <v>2.8225943777999696E-3</v>
      </c>
      <c r="G3022">
        <v>3015</v>
      </c>
      <c r="H3022">
        <f t="shared" ca="1" si="103"/>
        <v>1.3860238097758392E-2</v>
      </c>
    </row>
    <row r="3023" spans="2:8" x14ac:dyDescent="0.45">
      <c r="B3023" s="1">
        <v>42293</v>
      </c>
      <c r="C3023" s="99">
        <v>828.44793700000002</v>
      </c>
      <c r="D3023">
        <f t="shared" si="102"/>
        <v>2.4853803548951054</v>
      </c>
      <c r="E3023">
        <v>2.8152554458917844E-3</v>
      </c>
      <c r="G3023">
        <v>3016</v>
      </c>
      <c r="H3023">
        <f t="shared" ca="1" si="103"/>
        <v>-1.7051105152345106E-2</v>
      </c>
    </row>
    <row r="3024" spans="2:8" x14ac:dyDescent="0.45">
      <c r="B3024" s="1">
        <v>40926</v>
      </c>
      <c r="C3024" s="99">
        <v>237.692261</v>
      </c>
      <c r="D3024">
        <f t="shared" si="102"/>
        <v>152.09856661067255</v>
      </c>
      <c r="E3024">
        <v>2.8100098548171637E-3</v>
      </c>
      <c r="G3024">
        <v>3017</v>
      </c>
      <c r="H3024">
        <f t="shared" ca="1" si="103"/>
        <v>5.287804499209927E-2</v>
      </c>
    </row>
    <row r="3025" spans="2:8" x14ac:dyDescent="0.45">
      <c r="B3025" s="1">
        <v>35877</v>
      </c>
      <c r="C3025" s="99">
        <v>1.5525439999999999</v>
      </c>
      <c r="D3025">
        <f t="shared" si="102"/>
        <v>-0.97964649166982376</v>
      </c>
      <c r="E3025">
        <v>2.807782213762211E-3</v>
      </c>
      <c r="G3025">
        <v>3018</v>
      </c>
      <c r="H3025">
        <f t="shared" ca="1" si="103"/>
        <v>8.2573291098204452E-3</v>
      </c>
    </row>
    <row r="3026" spans="2:8" x14ac:dyDescent="0.45">
      <c r="B3026" s="1">
        <v>38986</v>
      </c>
      <c r="C3026" s="99">
        <v>76.278937999999997</v>
      </c>
      <c r="D3026">
        <f t="shared" si="102"/>
        <v>-0.90261612701483029</v>
      </c>
      <c r="E3026">
        <v>2.8010722075202388E-3</v>
      </c>
      <c r="G3026">
        <v>3019</v>
      </c>
      <c r="H3026">
        <f t="shared" ca="1" si="103"/>
        <v>3.4635985825186941E-2</v>
      </c>
    </row>
    <row r="3027" spans="2:8" x14ac:dyDescent="0.45">
      <c r="B3027" s="1">
        <v>41970</v>
      </c>
      <c r="C3027" s="99">
        <v>783.28100600000005</v>
      </c>
      <c r="D3027">
        <f t="shared" si="102"/>
        <v>1.4195859871529319</v>
      </c>
      <c r="E3027">
        <v>2.7988367901785605E-3</v>
      </c>
      <c r="G3027">
        <v>3020</v>
      </c>
      <c r="H3027">
        <f t="shared" ca="1" si="103"/>
        <v>2.0220788511157824E-2</v>
      </c>
    </row>
    <row r="3028" spans="2:8" x14ac:dyDescent="0.45">
      <c r="B3028" s="1">
        <v>41220</v>
      </c>
      <c r="C3028" s="99">
        <v>323.72521999999998</v>
      </c>
      <c r="D3028">
        <f t="shared" si="102"/>
        <v>2.6842743011113654</v>
      </c>
      <c r="E3028">
        <v>2.7918499130907826E-3</v>
      </c>
      <c r="G3028">
        <v>3021</v>
      </c>
      <c r="H3028">
        <f t="shared" ca="1" si="103"/>
        <v>-3.3922036700047647E-3</v>
      </c>
    </row>
    <row r="3029" spans="2:8" x14ac:dyDescent="0.45">
      <c r="B3029" s="1">
        <v>39377</v>
      </c>
      <c r="C3029" s="99">
        <v>87.866753000000003</v>
      </c>
      <c r="D3029">
        <f t="shared" si="102"/>
        <v>-0.85952430001587032</v>
      </c>
      <c r="E3029">
        <v>2.7872398294648271E-3</v>
      </c>
      <c r="G3029">
        <v>3022</v>
      </c>
      <c r="H3029">
        <f t="shared" ca="1" si="103"/>
        <v>-2.4333750997008294E-3</v>
      </c>
    </row>
    <row r="3030" spans="2:8" x14ac:dyDescent="0.45">
      <c r="B3030" s="1">
        <v>42691</v>
      </c>
      <c r="C3030" s="99">
        <v>625.49432400000001</v>
      </c>
      <c r="D3030">
        <f t="shared" si="102"/>
        <v>-0.28322014782098814</v>
      </c>
      <c r="E3030">
        <v>2.7719802843331198E-3</v>
      </c>
      <c r="G3030">
        <v>3023</v>
      </c>
      <c r="H3030">
        <f t="shared" ca="1" si="103"/>
        <v>1.0979455178737916E-2</v>
      </c>
    </row>
    <row r="3031" spans="2:8" x14ac:dyDescent="0.45">
      <c r="B3031" s="1">
        <v>44817</v>
      </c>
      <c r="C3031" s="99">
        <v>872.64495799999997</v>
      </c>
      <c r="D3031">
        <f t="shared" si="102"/>
        <v>-0.36299655190191049</v>
      </c>
      <c r="E3031">
        <v>2.7598410777629478E-3</v>
      </c>
      <c r="G3031">
        <v>3024</v>
      </c>
      <c r="H3031">
        <f t="shared" ca="1" si="103"/>
        <v>-1.0535950649000239E-2</v>
      </c>
    </row>
    <row r="3032" spans="2:8" x14ac:dyDescent="0.45">
      <c r="B3032" s="1">
        <v>45315</v>
      </c>
      <c r="C3032" s="99">
        <v>1369.921875</v>
      </c>
      <c r="D3032">
        <f t="shared" si="102"/>
        <v>874.78369530195164</v>
      </c>
      <c r="E3032">
        <v>2.7569020879216755E-3</v>
      </c>
      <c r="G3032">
        <v>3025</v>
      </c>
      <c r="H3032">
        <f t="shared" ca="1" si="103"/>
        <v>-2.0242602152777275E-3</v>
      </c>
    </row>
    <row r="3033" spans="2:8" x14ac:dyDescent="0.45">
      <c r="B3033" s="1">
        <v>35537</v>
      </c>
      <c r="C3033" s="99">
        <v>1.5642240000000001</v>
      </c>
      <c r="D3033">
        <f t="shared" si="102"/>
        <v>-0.85573289690483467</v>
      </c>
      <c r="E3033">
        <v>2.7456166611430355E-3</v>
      </c>
      <c r="G3033">
        <v>3026</v>
      </c>
      <c r="H3033">
        <f t="shared" ca="1" si="103"/>
        <v>-4.040049500571382E-2</v>
      </c>
    </row>
    <row r="3034" spans="2:8" x14ac:dyDescent="0.45">
      <c r="B3034" s="1">
        <v>37176</v>
      </c>
      <c r="C3034" s="99">
        <v>10.842555000000001</v>
      </c>
      <c r="D3034">
        <f t="shared" si="102"/>
        <v>-0.97296972178950869</v>
      </c>
      <c r="E3034">
        <v>2.727627264842214E-3</v>
      </c>
      <c r="G3034">
        <v>3027</v>
      </c>
      <c r="H3034">
        <f t="shared" ca="1" si="103"/>
        <v>5.5204916923492116E-3</v>
      </c>
    </row>
    <row r="3035" spans="2:8" x14ac:dyDescent="0.45">
      <c r="B3035" s="1">
        <v>41373</v>
      </c>
      <c r="C3035" s="99">
        <v>401.126282</v>
      </c>
      <c r="D3035">
        <f t="shared" si="102"/>
        <v>1.124404339184673</v>
      </c>
      <c r="E3035">
        <v>2.7151828029239322E-3</v>
      </c>
      <c r="G3035">
        <v>3028</v>
      </c>
      <c r="H3035">
        <f t="shared" ca="1" si="103"/>
        <v>2.1551903418558421E-2</v>
      </c>
    </row>
    <row r="3036" spans="2:8" x14ac:dyDescent="0.45">
      <c r="B3036" s="1">
        <v>40462</v>
      </c>
      <c r="C3036" s="99">
        <v>188.81823700000001</v>
      </c>
      <c r="D3036">
        <f t="shared" si="102"/>
        <v>-0.69745144575126705</v>
      </c>
      <c r="E3036">
        <v>2.712846295759741E-3</v>
      </c>
      <c r="G3036">
        <v>3029</v>
      </c>
      <c r="H3036">
        <f t="shared" ca="1" si="103"/>
        <v>3.7782553196498557E-2</v>
      </c>
    </row>
    <row r="3037" spans="2:8" x14ac:dyDescent="0.45">
      <c r="B3037" s="1">
        <v>42835</v>
      </c>
      <c r="C3037" s="99">
        <v>624.09234600000002</v>
      </c>
      <c r="D3037">
        <f t="shared" si="102"/>
        <v>9.0568143012005944</v>
      </c>
      <c r="E3037">
        <v>2.7029981410660042E-3</v>
      </c>
      <c r="G3037">
        <v>3030</v>
      </c>
      <c r="H3037">
        <f t="shared" ca="1" si="103"/>
        <v>2.4992881406222845E-2</v>
      </c>
    </row>
    <row r="3038" spans="2:8" x14ac:dyDescent="0.45">
      <c r="B3038" s="1">
        <v>38768</v>
      </c>
      <c r="C3038" s="99">
        <v>62.056663999999998</v>
      </c>
      <c r="D3038">
        <f t="shared" si="102"/>
        <v>4.4218491823628572</v>
      </c>
      <c r="E3038">
        <v>2.6969408876762468E-3</v>
      </c>
      <c r="G3038">
        <v>3031</v>
      </c>
      <c r="H3038">
        <f t="shared" ca="1" si="103"/>
        <v>8.9548039717634795E-3</v>
      </c>
    </row>
    <row r="3039" spans="2:8" x14ac:dyDescent="0.45">
      <c r="B3039" s="1">
        <v>37607</v>
      </c>
      <c r="C3039" s="99">
        <v>11.445664000000001</v>
      </c>
      <c r="D3039">
        <f t="shared" si="102"/>
        <v>-0.98827218556641516</v>
      </c>
      <c r="E3039">
        <v>2.6964794385997415E-3</v>
      </c>
      <c r="G3039">
        <v>3032</v>
      </c>
      <c r="H3039">
        <f t="shared" ca="1" si="103"/>
        <v>-1.4034297100305279E-2</v>
      </c>
    </row>
    <row r="3040" spans="2:8" x14ac:dyDescent="0.45">
      <c r="B3040" s="1">
        <v>45090</v>
      </c>
      <c r="C3040" s="99">
        <v>975.94177200000001</v>
      </c>
      <c r="D3040">
        <f t="shared" si="102"/>
        <v>83.012462132954042</v>
      </c>
      <c r="E3040">
        <v>2.6890406020751989E-3</v>
      </c>
      <c r="G3040">
        <v>3033</v>
      </c>
      <c r="H3040">
        <f t="shared" ca="1" si="103"/>
        <v>2.6725425563365549E-3</v>
      </c>
    </row>
    <row r="3041" spans="2:8" x14ac:dyDescent="0.45">
      <c r="B3041" s="1">
        <v>36937</v>
      </c>
      <c r="C3041" s="99">
        <v>11.616631</v>
      </c>
      <c r="D3041">
        <f t="shared" si="102"/>
        <v>-0.85733888797233448</v>
      </c>
      <c r="E3041">
        <v>2.688623572156823E-3</v>
      </c>
      <c r="G3041">
        <v>3034</v>
      </c>
      <c r="H3041">
        <f t="shared" ca="1" si="103"/>
        <v>-1.2614496136603471E-2</v>
      </c>
    </row>
    <row r="3042" spans="2:8" x14ac:dyDescent="0.45">
      <c r="B3042" s="1">
        <v>39301</v>
      </c>
      <c r="C3042" s="99">
        <v>81.428154000000006</v>
      </c>
      <c r="D3042">
        <f t="shared" si="102"/>
        <v>-0.89866846926973709</v>
      </c>
      <c r="E3042">
        <v>2.679146026036916E-3</v>
      </c>
      <c r="G3042">
        <v>3035</v>
      </c>
      <c r="H3042">
        <f t="shared" ca="1" si="103"/>
        <v>-1.5436753684659039E-2</v>
      </c>
    </row>
    <row r="3043" spans="2:8" x14ac:dyDescent="0.45">
      <c r="B3043" s="1">
        <v>42438</v>
      </c>
      <c r="C3043" s="99">
        <v>803.58160399999997</v>
      </c>
      <c r="D3043">
        <f t="shared" si="102"/>
        <v>-0.31256610853450295</v>
      </c>
      <c r="E3043">
        <v>2.6788358695106762E-3</v>
      </c>
      <c r="G3043">
        <v>3036</v>
      </c>
      <c r="H3043">
        <f t="shared" ca="1" si="103"/>
        <v>6.4245772042272626E-3</v>
      </c>
    </row>
    <row r="3044" spans="2:8" x14ac:dyDescent="0.45">
      <c r="B3044" s="1">
        <v>45240</v>
      </c>
      <c r="C3044" s="99">
        <v>1168.958374</v>
      </c>
      <c r="D3044">
        <f t="shared" si="102"/>
        <v>39.73911733694834</v>
      </c>
      <c r="E3044">
        <v>2.6781758663392274E-3</v>
      </c>
      <c r="G3044">
        <v>3037</v>
      </c>
      <c r="H3044">
        <f t="shared" ca="1" si="103"/>
        <v>9.8828260601805749E-3</v>
      </c>
    </row>
    <row r="3045" spans="2:8" x14ac:dyDescent="0.45">
      <c r="B3045" s="1">
        <v>38197</v>
      </c>
      <c r="C3045" s="99">
        <v>28.693757999999999</v>
      </c>
      <c r="D3045">
        <f t="shared" si="102"/>
        <v>-0.96212831519677799</v>
      </c>
      <c r="E3045">
        <v>2.6680616219394437E-3</v>
      </c>
      <c r="G3045">
        <v>3038</v>
      </c>
      <c r="H3045">
        <f t="shared" ca="1" si="103"/>
        <v>-1.0718700686830144E-2</v>
      </c>
    </row>
    <row r="3046" spans="2:8" x14ac:dyDescent="0.45">
      <c r="B3046" s="1">
        <v>42467</v>
      </c>
      <c r="C3046" s="99">
        <v>757.65728799999999</v>
      </c>
      <c r="D3046">
        <f t="shared" si="102"/>
        <v>1.2768746799344974</v>
      </c>
      <c r="E3046">
        <v>2.6557729101974736E-3</v>
      </c>
      <c r="G3046">
        <v>3039</v>
      </c>
      <c r="H3046">
        <f t="shared" ca="1" si="103"/>
        <v>8.5091947748996803E-4</v>
      </c>
    </row>
    <row r="3047" spans="2:8" x14ac:dyDescent="0.45">
      <c r="B3047" s="1">
        <v>41306</v>
      </c>
      <c r="C3047" s="99">
        <v>332.76196299999998</v>
      </c>
      <c r="D3047">
        <f t="shared" si="102"/>
        <v>1.5986390383830291</v>
      </c>
      <c r="E3047">
        <v>2.6461192395978994E-3</v>
      </c>
      <c r="G3047">
        <v>3040</v>
      </c>
      <c r="H3047">
        <f t="shared" ca="1" si="103"/>
        <v>2.7812583402135511E-2</v>
      </c>
    </row>
    <row r="3048" spans="2:8" x14ac:dyDescent="0.45">
      <c r="B3048" s="1">
        <v>39575</v>
      </c>
      <c r="C3048" s="99">
        <v>128.05239900000001</v>
      </c>
      <c r="D3048">
        <f t="shared" si="102"/>
        <v>-0.5552894531123348</v>
      </c>
      <c r="E3048">
        <v>2.6423770915802169E-3</v>
      </c>
      <c r="G3048">
        <v>3041</v>
      </c>
      <c r="H3048">
        <f t="shared" ca="1" si="103"/>
        <v>1.1662880063585197E-2</v>
      </c>
    </row>
    <row r="3049" spans="2:8" x14ac:dyDescent="0.45">
      <c r="B3049" s="1">
        <v>41100</v>
      </c>
      <c r="C3049" s="99">
        <v>287.94549599999999</v>
      </c>
      <c r="D3049">
        <f t="shared" si="102"/>
        <v>0.50949183786203078</v>
      </c>
      <c r="E3049">
        <v>2.6392684855109927E-3</v>
      </c>
      <c r="G3049">
        <v>3042</v>
      </c>
      <c r="H3049">
        <f t="shared" ca="1" si="103"/>
        <v>6.2765467322817813E-5</v>
      </c>
    </row>
    <row r="3050" spans="2:8" x14ac:dyDescent="0.45">
      <c r="B3050" s="1">
        <v>40585</v>
      </c>
      <c r="C3050" s="99">
        <v>190.75657699999999</v>
      </c>
      <c r="D3050">
        <f t="shared" si="102"/>
        <v>-0.8370291051394898</v>
      </c>
      <c r="E3050">
        <v>2.6368782369008414E-3</v>
      </c>
      <c r="G3050">
        <v>3043</v>
      </c>
      <c r="H3050">
        <f t="shared" ca="1" si="103"/>
        <v>5.0593447119156913E-2</v>
      </c>
    </row>
    <row r="3051" spans="2:8" x14ac:dyDescent="0.45">
      <c r="B3051" s="1">
        <v>45245</v>
      </c>
      <c r="C3051" s="99">
        <v>1170.494751</v>
      </c>
      <c r="D3051">
        <f t="shared" si="102"/>
        <v>-0.22279158628604645</v>
      </c>
      <c r="E3051">
        <v>2.63198028373135E-3</v>
      </c>
      <c r="G3051">
        <v>3044</v>
      </c>
      <c r="H3051">
        <f t="shared" ca="1" si="103"/>
        <v>6.4838645446910256E-3</v>
      </c>
    </row>
    <row r="3052" spans="2:8" x14ac:dyDescent="0.45">
      <c r="B3052" s="1">
        <v>45456</v>
      </c>
      <c r="C3052" s="99">
        <v>1506.0242920000001</v>
      </c>
      <c r="D3052">
        <f t="shared" si="102"/>
        <v>4.911606345872805</v>
      </c>
      <c r="E3052">
        <v>2.6214346206800965E-3</v>
      </c>
      <c r="G3052">
        <v>3045</v>
      </c>
      <c r="H3052">
        <f t="shared" ca="1" si="103"/>
        <v>-2.6594871361583595E-2</v>
      </c>
    </row>
    <row r="3053" spans="2:8" x14ac:dyDescent="0.45">
      <c r="B3053" s="1">
        <v>40953</v>
      </c>
      <c r="C3053" s="99">
        <v>254.75720200000001</v>
      </c>
      <c r="D3053">
        <f t="shared" si="102"/>
        <v>20.63671558931609</v>
      </c>
      <c r="E3053">
        <v>2.6210469132430525E-3</v>
      </c>
      <c r="G3053">
        <v>3046</v>
      </c>
      <c r="H3053">
        <f t="shared" ca="1" si="103"/>
        <v>-1.7517132788822432E-2</v>
      </c>
    </row>
    <row r="3054" spans="2:8" x14ac:dyDescent="0.45">
      <c r="B3054" s="1">
        <v>37614</v>
      </c>
      <c r="C3054" s="99">
        <v>11.774300999999999</v>
      </c>
      <c r="D3054">
        <f t="shared" si="102"/>
        <v>-0.977906515041158</v>
      </c>
      <c r="E3054">
        <v>2.6208489564842896E-3</v>
      </c>
      <c r="G3054">
        <v>3047</v>
      </c>
      <c r="H3054">
        <f t="shared" ca="1" si="103"/>
        <v>-4.8176864191800377E-3</v>
      </c>
    </row>
    <row r="3055" spans="2:8" x14ac:dyDescent="0.45">
      <c r="B3055" s="1">
        <v>41641</v>
      </c>
      <c r="C3055" s="99">
        <v>532.93090800000004</v>
      </c>
      <c r="D3055">
        <f t="shared" si="102"/>
        <v>3.3527552506649165</v>
      </c>
      <c r="E3055">
        <v>2.6208218680319195E-3</v>
      </c>
      <c r="G3055">
        <v>3048</v>
      </c>
      <c r="H3055">
        <f t="shared" ca="1" si="103"/>
        <v>1.0030572137776929E-3</v>
      </c>
    </row>
    <row r="3056" spans="2:8" x14ac:dyDescent="0.45">
      <c r="B3056" s="1">
        <v>39595</v>
      </c>
      <c r="C3056" s="99">
        <v>122.435303</v>
      </c>
      <c r="D3056">
        <f t="shared" si="102"/>
        <v>-0.84380974679393339</v>
      </c>
      <c r="E3056">
        <v>2.6182163261758706E-3</v>
      </c>
      <c r="G3056">
        <v>3049</v>
      </c>
      <c r="H3056">
        <f t="shared" ca="1" si="103"/>
        <v>1.8156538812749212E-2</v>
      </c>
    </row>
    <row r="3057" spans="2:8" x14ac:dyDescent="0.45">
      <c r="B3057" s="1">
        <v>41976</v>
      </c>
      <c r="C3057" s="99">
        <v>783.88568099999998</v>
      </c>
      <c r="D3057">
        <f t="shared" si="102"/>
        <v>8.4240676353368134</v>
      </c>
      <c r="E3057">
        <v>2.6177921909698032E-3</v>
      </c>
      <c r="G3057">
        <v>3050</v>
      </c>
      <c r="H3057">
        <f t="shared" ca="1" si="103"/>
        <v>2.7414458002572556E-2</v>
      </c>
    </row>
    <row r="3058" spans="2:8" x14ac:dyDescent="0.45">
      <c r="B3058" s="1">
        <v>39126</v>
      </c>
      <c r="C3058" s="99">
        <v>83.179123000000004</v>
      </c>
      <c r="D3058">
        <f t="shared" si="102"/>
        <v>39.151088526891328</v>
      </c>
      <c r="E3058">
        <v>2.6177180594786353E-3</v>
      </c>
      <c r="G3058">
        <v>3051</v>
      </c>
      <c r="H3058">
        <f t="shared" ca="1" si="103"/>
        <v>-1.2380752838303092E-2</v>
      </c>
    </row>
    <row r="3059" spans="2:8" x14ac:dyDescent="0.45">
      <c r="B3059" s="1">
        <v>36101</v>
      </c>
      <c r="C3059" s="99">
        <v>2.071653</v>
      </c>
      <c r="D3059">
        <f t="shared" si="102"/>
        <v>-0.98971405333098106</v>
      </c>
      <c r="E3059">
        <v>2.6139115654817413E-3</v>
      </c>
      <c r="G3059">
        <v>3052</v>
      </c>
      <c r="H3059">
        <f t="shared" ca="1" si="103"/>
        <v>-6.0622021975756512E-3</v>
      </c>
    </row>
    <row r="3060" spans="2:8" x14ac:dyDescent="0.45">
      <c r="B3060" s="1">
        <v>40680</v>
      </c>
      <c r="C3060" s="99">
        <v>201.406158</v>
      </c>
      <c r="D3060">
        <f t="shared" si="102"/>
        <v>-0.73178246492810706</v>
      </c>
      <c r="E3060">
        <v>2.6112445426624831E-3</v>
      </c>
      <c r="G3060">
        <v>3053</v>
      </c>
      <c r="H3060">
        <f t="shared" ca="1" si="103"/>
        <v>-8.3767743742465747E-3</v>
      </c>
    </row>
    <row r="3061" spans="2:8" x14ac:dyDescent="0.45">
      <c r="B3061" s="1">
        <v>41901</v>
      </c>
      <c r="C3061" s="99">
        <v>750.90600600000005</v>
      </c>
      <c r="D3061">
        <f t="shared" si="102"/>
        <v>-0.52261653679174835</v>
      </c>
      <c r="E3061">
        <v>2.6085425153601349E-3</v>
      </c>
      <c r="G3061">
        <v>3054</v>
      </c>
      <c r="H3061">
        <f t="shared" ca="1" si="103"/>
        <v>2.7365363032725798E-2</v>
      </c>
    </row>
    <row r="3062" spans="2:8" x14ac:dyDescent="0.45">
      <c r="B3062" s="1">
        <v>45351</v>
      </c>
      <c r="C3062" s="99">
        <v>1572.961914</v>
      </c>
      <c r="D3062">
        <f t="shared" si="102"/>
        <v>3.536620942387958E-2</v>
      </c>
      <c r="E3062">
        <v>2.6050745392838248E-3</v>
      </c>
      <c r="G3062">
        <v>3055</v>
      </c>
      <c r="H3062">
        <f t="shared" ca="1" si="103"/>
        <v>-1.9566524781413616E-2</v>
      </c>
    </row>
    <row r="3063" spans="2:8" x14ac:dyDescent="0.45">
      <c r="B3063" s="1">
        <v>45475</v>
      </c>
      <c r="C3063" s="99">
        <v>1519.232422</v>
      </c>
      <c r="D3063">
        <f t="shared" si="102"/>
        <v>39.531179275541973</v>
      </c>
      <c r="E3063">
        <v>2.5985847770348958E-3</v>
      </c>
      <c r="G3063">
        <v>3056</v>
      </c>
      <c r="H3063">
        <f t="shared" ca="1" si="103"/>
        <v>-5.5687130612398616E-3</v>
      </c>
    </row>
    <row r="3064" spans="2:8" x14ac:dyDescent="0.45">
      <c r="B3064" s="1">
        <v>38461</v>
      </c>
      <c r="C3064" s="99">
        <v>37.483055</v>
      </c>
      <c r="D3064">
        <f t="shared" si="102"/>
        <v>-0.65566905577773715</v>
      </c>
      <c r="E3064">
        <v>2.5978220203839442E-3</v>
      </c>
      <c r="G3064">
        <v>3057</v>
      </c>
      <c r="H3064">
        <f t="shared" ca="1" si="103"/>
        <v>-2.3046945423717956E-2</v>
      </c>
    </row>
    <row r="3065" spans="2:8" x14ac:dyDescent="0.45">
      <c r="B3065" s="1">
        <v>39965</v>
      </c>
      <c r="C3065" s="99">
        <v>108.857643</v>
      </c>
      <c r="D3065">
        <f t="shared" si="102"/>
        <v>-0.6523676114486594</v>
      </c>
      <c r="E3065">
        <v>2.5954854264258476E-3</v>
      </c>
      <c r="G3065">
        <v>3058</v>
      </c>
      <c r="H3065">
        <f t="shared" ca="1" si="103"/>
        <v>-1.8946859946680623E-2</v>
      </c>
    </row>
    <row r="3066" spans="2:8" x14ac:dyDescent="0.45">
      <c r="B3066" s="1">
        <v>41179</v>
      </c>
      <c r="C3066" s="99">
        <v>313.140106</v>
      </c>
      <c r="D3066">
        <f t="shared" si="102"/>
        <v>3.0946394370054442</v>
      </c>
      <c r="E3066">
        <v>2.5897761785838025E-3</v>
      </c>
      <c r="G3066">
        <v>3059</v>
      </c>
      <c r="H3066">
        <f t="shared" ca="1" si="103"/>
        <v>4.5522076068929378E-2</v>
      </c>
    </row>
    <row r="3067" spans="2:8" x14ac:dyDescent="0.45">
      <c r="B3067" s="1">
        <v>38987</v>
      </c>
      <c r="C3067" s="99">
        <v>76.475623999999996</v>
      </c>
      <c r="D3067">
        <f t="shared" si="102"/>
        <v>-0.84998552536415606</v>
      </c>
      <c r="E3067">
        <v>2.5785099420234658E-3</v>
      </c>
      <c r="G3067">
        <v>3060</v>
      </c>
      <c r="H3067">
        <f t="shared" ca="1" si="103"/>
        <v>-6.6826329069242098E-4</v>
      </c>
    </row>
    <row r="3068" spans="2:8" x14ac:dyDescent="0.45">
      <c r="B3068" s="1">
        <v>42914</v>
      </c>
      <c r="C3068" s="99">
        <v>509.78829999999999</v>
      </c>
      <c r="D3068">
        <f t="shared" si="102"/>
        <v>-0.31722628714427314</v>
      </c>
      <c r="E3068">
        <v>2.5730611403655956E-3</v>
      </c>
      <c r="G3068">
        <v>3061</v>
      </c>
      <c r="H3068">
        <f t="shared" ca="1" si="103"/>
        <v>-4.7155145925108811E-3</v>
      </c>
    </row>
    <row r="3069" spans="2:8" x14ac:dyDescent="0.45">
      <c r="B3069" s="1">
        <v>42507</v>
      </c>
      <c r="C3069" s="99">
        <v>746.64312700000005</v>
      </c>
      <c r="D3069">
        <f t="shared" si="102"/>
        <v>-0.43334675162464109</v>
      </c>
      <c r="E3069">
        <v>2.5697348286399802E-3</v>
      </c>
      <c r="G3069">
        <v>3062</v>
      </c>
      <c r="H3069">
        <f t="shared" ca="1" si="103"/>
        <v>-4.9850618417621825E-2</v>
      </c>
    </row>
    <row r="3070" spans="2:8" x14ac:dyDescent="0.45">
      <c r="B3070" s="1">
        <v>45306</v>
      </c>
      <c r="C3070" s="99">
        <v>1317.6367190000001</v>
      </c>
      <c r="D3070">
        <f t="shared" si="102"/>
        <v>0.31946015752036661</v>
      </c>
      <c r="E3070">
        <v>2.5643505741428374E-3</v>
      </c>
      <c r="G3070">
        <v>3063</v>
      </c>
      <c r="H3070">
        <f t="shared" ca="1" si="103"/>
        <v>1.3009200423932507E-3</v>
      </c>
    </row>
    <row r="3071" spans="2:8" x14ac:dyDescent="0.45">
      <c r="B3071" s="1">
        <v>44881</v>
      </c>
      <c r="C3071" s="99">
        <v>998.61804199999995</v>
      </c>
      <c r="D3071">
        <f t="shared" si="102"/>
        <v>88.347082180652123</v>
      </c>
      <c r="E3071">
        <v>2.5590092298537481E-3</v>
      </c>
      <c r="G3071">
        <v>3064</v>
      </c>
      <c r="H3071">
        <f t="shared" ca="1" si="103"/>
        <v>-1.2535975802248023E-2</v>
      </c>
    </row>
    <row r="3072" spans="2:8" x14ac:dyDescent="0.45">
      <c r="B3072" s="1">
        <v>37424</v>
      </c>
      <c r="C3072" s="99">
        <v>11.17684</v>
      </c>
      <c r="D3072">
        <f t="shared" si="102"/>
        <v>-0.98342855779827565</v>
      </c>
      <c r="E3072">
        <v>2.5577833441348119E-3</v>
      </c>
      <c r="G3072">
        <v>3065</v>
      </c>
      <c r="H3072">
        <f t="shared" ca="1" si="103"/>
        <v>4.6107277320457649E-2</v>
      </c>
    </row>
    <row r="3073" spans="2:8" x14ac:dyDescent="0.45">
      <c r="B3073" s="1">
        <v>41830</v>
      </c>
      <c r="C3073" s="99">
        <v>674.46392800000001</v>
      </c>
      <c r="D3073">
        <f t="shared" si="102"/>
        <v>393.28638706788405</v>
      </c>
      <c r="E3073">
        <v>2.5537383013540804E-3</v>
      </c>
      <c r="G3073">
        <v>3066</v>
      </c>
      <c r="H3073">
        <f t="shared" ca="1" si="103"/>
        <v>2.8330138919666018E-2</v>
      </c>
    </row>
    <row r="3074" spans="2:8" x14ac:dyDescent="0.45">
      <c r="B3074" s="1">
        <v>35972</v>
      </c>
      <c r="C3074" s="99">
        <v>1.7105939999999999</v>
      </c>
      <c r="D3074">
        <f t="shared" si="102"/>
        <v>0.16716214030967502</v>
      </c>
      <c r="E3074">
        <v>2.5488719380861724E-3</v>
      </c>
      <c r="G3074">
        <v>3067</v>
      </c>
      <c r="H3074">
        <f t="shared" ca="1" si="103"/>
        <v>8.0123834702072756E-3</v>
      </c>
    </row>
    <row r="3075" spans="2:8" x14ac:dyDescent="0.45">
      <c r="B3075" s="1">
        <v>35850</v>
      </c>
      <c r="C3075" s="99">
        <v>1.4656009999999999</v>
      </c>
      <c r="D3075">
        <f t="shared" si="102"/>
        <v>-0.87519920555356345</v>
      </c>
      <c r="E3075">
        <v>2.548781530568478E-3</v>
      </c>
      <c r="G3075">
        <v>3068</v>
      </c>
      <c r="H3075">
        <f t="shared" ca="1" si="103"/>
        <v>1.1561961010955179E-2</v>
      </c>
    </row>
    <row r="3076" spans="2:8" x14ac:dyDescent="0.45">
      <c r="B3076" s="1">
        <v>37613</v>
      </c>
      <c r="C3076" s="99">
        <v>11.743523</v>
      </c>
      <c r="D3076">
        <f t="shared" si="102"/>
        <v>-0.94469787519702186</v>
      </c>
      <c r="E3076">
        <v>2.5428264267841616E-3</v>
      </c>
      <c r="G3076">
        <v>3069</v>
      </c>
      <c r="H3076">
        <f t="shared" ca="1" si="103"/>
        <v>-2.6907091982187974E-2</v>
      </c>
    </row>
    <row r="3077" spans="2:8" x14ac:dyDescent="0.45">
      <c r="B3077" s="1">
        <v>40493</v>
      </c>
      <c r="C3077" s="99">
        <v>212.35211200000001</v>
      </c>
      <c r="D3077">
        <f t="shared" si="102"/>
        <v>-0.5320822081539105</v>
      </c>
      <c r="E3077">
        <v>2.5408054599467267E-3</v>
      </c>
      <c r="G3077">
        <v>3070</v>
      </c>
      <c r="H3077">
        <f t="shared" ca="1" si="103"/>
        <v>3.7760095446343581E-2</v>
      </c>
    </row>
    <row r="3078" spans="2:8" x14ac:dyDescent="0.45">
      <c r="B3078" s="1">
        <v>43943</v>
      </c>
      <c r="C3078" s="99">
        <v>453.82354700000002</v>
      </c>
      <c r="D3078">
        <f t="shared" si="102"/>
        <v>239.41300737464925</v>
      </c>
      <c r="E3078">
        <v>2.5361899658111753E-3</v>
      </c>
      <c r="G3078">
        <v>3071</v>
      </c>
      <c r="H3078">
        <f t="shared" ca="1" si="103"/>
        <v>5.4946512043867867E-3</v>
      </c>
    </row>
    <row r="3079" spans="2:8" x14ac:dyDescent="0.45">
      <c r="B3079" s="1">
        <v>35996</v>
      </c>
      <c r="C3079" s="99">
        <v>1.887683</v>
      </c>
      <c r="D3079">
        <f t="shared" si="102"/>
        <v>-0.95812444541066233</v>
      </c>
      <c r="E3079">
        <v>2.5317114518119688E-3</v>
      </c>
      <c r="G3079">
        <v>3072</v>
      </c>
      <c r="H3079">
        <f t="shared" ca="1" si="103"/>
        <v>-2.6094760198978613E-2</v>
      </c>
    </row>
    <row r="3080" spans="2:8" x14ac:dyDescent="0.45">
      <c r="B3080" s="1">
        <v>38355</v>
      </c>
      <c r="C3080" s="99">
        <v>45.078400000000002</v>
      </c>
      <c r="D3080">
        <f t="shared" ref="D3080:D3143" si="104">C3080/C3081-1</f>
        <v>0.87869712314500736</v>
      </c>
      <c r="E3080">
        <v>2.5197542654136207E-3</v>
      </c>
      <c r="G3080">
        <v>3073</v>
      </c>
      <c r="H3080">
        <f t="shared" ca="1" si="103"/>
        <v>1.0108515472482333E-2</v>
      </c>
    </row>
    <row r="3081" spans="2:8" x14ac:dyDescent="0.45">
      <c r="B3081" s="1">
        <v>37987</v>
      </c>
      <c r="C3081" s="99">
        <v>23.994501</v>
      </c>
      <c r="D3081">
        <f t="shared" si="104"/>
        <v>-0.82502344658007143</v>
      </c>
      <c r="E3081">
        <v>2.5182344499170561E-3</v>
      </c>
      <c r="G3081">
        <v>3074</v>
      </c>
      <c r="H3081">
        <f t="shared" ref="H3081:H3144" ca="1" si="105">_xlfn.NORM.INV(RAND(),N$10,N$11)</f>
        <v>2.0122400429307356E-2</v>
      </c>
    </row>
    <row r="3082" spans="2:8" x14ac:dyDescent="0.45">
      <c r="B3082" s="1">
        <v>39701</v>
      </c>
      <c r="C3082" s="99">
        <v>137.129807</v>
      </c>
      <c r="D3082">
        <f t="shared" si="104"/>
        <v>-0.65254673969980792</v>
      </c>
      <c r="E3082">
        <v>2.5174166719370561E-3</v>
      </c>
      <c r="G3082">
        <v>3075</v>
      </c>
      <c r="H3082">
        <f t="shared" ca="1" si="105"/>
        <v>4.1138994603479462E-3</v>
      </c>
    </row>
    <row r="3083" spans="2:8" x14ac:dyDescent="0.45">
      <c r="B3083" s="1">
        <v>43683</v>
      </c>
      <c r="C3083" s="99">
        <v>394.67123400000003</v>
      </c>
      <c r="D3083">
        <f t="shared" si="104"/>
        <v>5.3875107634245101</v>
      </c>
      <c r="E3083">
        <v>2.5171873803875311E-3</v>
      </c>
      <c r="G3083">
        <v>3076</v>
      </c>
      <c r="H3083">
        <f t="shared" ca="1" si="105"/>
        <v>1.5490546253725902E-2</v>
      </c>
    </row>
    <row r="3084" spans="2:8" x14ac:dyDescent="0.45">
      <c r="B3084" s="1">
        <v>38903</v>
      </c>
      <c r="C3084" s="99">
        <v>61.787956000000001</v>
      </c>
      <c r="D3084">
        <f t="shared" si="104"/>
        <v>-0.26008572799339047</v>
      </c>
      <c r="E3084">
        <v>2.509894697608317E-3</v>
      </c>
      <c r="G3084">
        <v>3077</v>
      </c>
      <c r="H3084">
        <f t="shared" ca="1" si="105"/>
        <v>4.0068169303359661E-3</v>
      </c>
    </row>
    <row r="3085" spans="2:8" x14ac:dyDescent="0.45">
      <c r="B3085" s="1">
        <v>39057</v>
      </c>
      <c r="C3085" s="99">
        <v>83.506912</v>
      </c>
      <c r="D3085">
        <f t="shared" si="104"/>
        <v>-0.91406251103877301</v>
      </c>
      <c r="E3085">
        <v>2.5085128737489804E-3</v>
      </c>
      <c r="G3085">
        <v>3078</v>
      </c>
      <c r="H3085">
        <f t="shared" ca="1" si="105"/>
        <v>4.4889038861527744E-2</v>
      </c>
    </row>
    <row r="3086" spans="2:8" x14ac:dyDescent="0.45">
      <c r="B3086" s="1">
        <v>42081</v>
      </c>
      <c r="C3086" s="99">
        <v>971.71691899999996</v>
      </c>
      <c r="D3086">
        <f t="shared" si="104"/>
        <v>3.0470685030155922</v>
      </c>
      <c r="E3086">
        <v>2.4953115100021517E-3</v>
      </c>
      <c r="G3086">
        <v>3079</v>
      </c>
      <c r="H3086">
        <f t="shared" ca="1" si="105"/>
        <v>4.5823375059409852E-2</v>
      </c>
    </row>
    <row r="3087" spans="2:8" x14ac:dyDescent="0.45">
      <c r="B3087" s="1">
        <v>40892</v>
      </c>
      <c r="C3087" s="99">
        <v>240.10389699999999</v>
      </c>
      <c r="D3087">
        <f t="shared" si="104"/>
        <v>-0.71585594169824951</v>
      </c>
      <c r="E3087">
        <v>2.493450089260385E-3</v>
      </c>
      <c r="G3087">
        <v>3080</v>
      </c>
      <c r="H3087">
        <f t="shared" ca="1" si="105"/>
        <v>-3.1534836588359388E-3</v>
      </c>
    </row>
    <row r="3088" spans="2:8" x14ac:dyDescent="0.45">
      <c r="B3088" s="1">
        <v>41956</v>
      </c>
      <c r="C3088" s="99">
        <v>845.00762899999995</v>
      </c>
      <c r="D3088">
        <f t="shared" si="104"/>
        <v>-5.5906155837599503E-3</v>
      </c>
      <c r="E3088">
        <v>2.4833613940722365E-3</v>
      </c>
      <c r="G3088">
        <v>3081</v>
      </c>
      <c r="H3088">
        <f t="shared" ca="1" si="105"/>
        <v>-3.2539082088054345E-2</v>
      </c>
    </row>
    <row r="3089" spans="2:8" x14ac:dyDescent="0.45">
      <c r="B3089" s="1">
        <v>44763</v>
      </c>
      <c r="C3089" s="99">
        <v>849.75830099999996</v>
      </c>
      <c r="D3089">
        <f t="shared" si="104"/>
        <v>41.269420190095374</v>
      </c>
      <c r="E3089">
        <v>2.4784670967483713E-3</v>
      </c>
      <c r="G3089">
        <v>3082</v>
      </c>
      <c r="H3089">
        <f t="shared" ca="1" si="105"/>
        <v>1.2903598794698552E-2</v>
      </c>
    </row>
    <row r="3090" spans="2:8" x14ac:dyDescent="0.45">
      <c r="B3090" s="1">
        <v>37865</v>
      </c>
      <c r="C3090" s="99">
        <v>20.103382</v>
      </c>
      <c r="D3090">
        <f t="shared" si="104"/>
        <v>-0.5470415035980597</v>
      </c>
      <c r="E3090">
        <v>2.4754484699611723E-3</v>
      </c>
      <c r="G3090">
        <v>3083</v>
      </c>
      <c r="H3090">
        <f t="shared" ca="1" si="105"/>
        <v>5.8942342202745468E-3</v>
      </c>
    </row>
    <row r="3091" spans="2:8" x14ac:dyDescent="0.45">
      <c r="B3091" s="1">
        <v>38349</v>
      </c>
      <c r="C3091" s="99">
        <v>44.382393</v>
      </c>
      <c r="D3091">
        <f t="shared" si="104"/>
        <v>-0.78234814776294703</v>
      </c>
      <c r="E3091">
        <v>2.4676133233274555E-3</v>
      </c>
      <c r="G3091">
        <v>3084</v>
      </c>
      <c r="H3091">
        <f t="shared" ca="1" si="105"/>
        <v>7.9728056327930986E-3</v>
      </c>
    </row>
    <row r="3092" spans="2:8" x14ac:dyDescent="0.45">
      <c r="B3092" s="1">
        <v>40659</v>
      </c>
      <c r="C3092" s="99">
        <v>203.91461200000001</v>
      </c>
      <c r="D3092">
        <f t="shared" si="104"/>
        <v>17.019081538056554</v>
      </c>
      <c r="E3092">
        <v>2.4667567448863892E-3</v>
      </c>
      <c r="G3092">
        <v>3085</v>
      </c>
      <c r="H3092">
        <f t="shared" ca="1" si="105"/>
        <v>3.6271468670040288E-2</v>
      </c>
    </row>
    <row r="3093" spans="2:8" x14ac:dyDescent="0.45">
      <c r="B3093" s="1">
        <v>37739</v>
      </c>
      <c r="C3093" s="99">
        <v>11.316592999999999</v>
      </c>
      <c r="D3093">
        <f t="shared" si="104"/>
        <v>-0.9446949926911391</v>
      </c>
      <c r="E3093">
        <v>2.4626193429182486E-3</v>
      </c>
      <c r="G3093">
        <v>3086</v>
      </c>
      <c r="H3093">
        <f t="shared" ca="1" si="105"/>
        <v>1.5251395421420243E-2</v>
      </c>
    </row>
    <row r="3094" spans="2:8" x14ac:dyDescent="0.45">
      <c r="B3094" s="1">
        <v>40513</v>
      </c>
      <c r="C3094" s="99">
        <v>204.62148999999999</v>
      </c>
      <c r="D3094">
        <f t="shared" si="104"/>
        <v>16.983339825170376</v>
      </c>
      <c r="E3094">
        <v>2.4578360716280834E-3</v>
      </c>
      <c r="G3094">
        <v>3087</v>
      </c>
      <c r="H3094">
        <f t="shared" ca="1" si="105"/>
        <v>-1.6905882031030509E-2</v>
      </c>
    </row>
    <row r="3095" spans="2:8" x14ac:dyDescent="0.45">
      <c r="B3095" s="1">
        <v>37200</v>
      </c>
      <c r="C3095" s="99">
        <v>11.378392</v>
      </c>
      <c r="D3095">
        <f t="shared" si="104"/>
        <v>-0.98268597938904878</v>
      </c>
      <c r="E3095">
        <v>2.4257197121133611E-3</v>
      </c>
      <c r="G3095">
        <v>3088</v>
      </c>
      <c r="H3095">
        <f t="shared" ca="1" si="105"/>
        <v>1.0655875816635239E-2</v>
      </c>
    </row>
    <row r="3096" spans="2:8" x14ac:dyDescent="0.45">
      <c r="B3096" s="1">
        <v>42817</v>
      </c>
      <c r="C3096" s="99">
        <v>657.17791699999998</v>
      </c>
      <c r="D3096">
        <f t="shared" si="104"/>
        <v>58.776242420273306</v>
      </c>
      <c r="E3096">
        <v>2.4235715956510973E-3</v>
      </c>
      <c r="G3096">
        <v>3089</v>
      </c>
      <c r="H3096">
        <f t="shared" ca="1" si="105"/>
        <v>3.0314481003530782E-3</v>
      </c>
    </row>
    <row r="3097" spans="2:8" x14ac:dyDescent="0.45">
      <c r="B3097" s="1">
        <v>37172</v>
      </c>
      <c r="C3097" s="99">
        <v>10.993964999999999</v>
      </c>
      <c r="D3097">
        <f t="shared" si="104"/>
        <v>-0.98768732781299184</v>
      </c>
      <c r="E3097">
        <v>2.4204418560100915E-3</v>
      </c>
      <c r="G3097">
        <v>3090</v>
      </c>
      <c r="H3097">
        <f t="shared" ca="1" si="105"/>
        <v>5.2799507382327616E-3</v>
      </c>
    </row>
    <row r="3098" spans="2:8" x14ac:dyDescent="0.45">
      <c r="B3098" s="1">
        <v>44641</v>
      </c>
      <c r="C3098" s="99">
        <v>892.89837599999998</v>
      </c>
      <c r="D3098">
        <f t="shared" si="104"/>
        <v>530.43556666823395</v>
      </c>
      <c r="E3098">
        <v>2.4134531445278995E-3</v>
      </c>
      <c r="G3098">
        <v>3091</v>
      </c>
      <c r="H3098">
        <f t="shared" ca="1" si="105"/>
        <v>-3.2227428070266961E-2</v>
      </c>
    </row>
    <row r="3099" spans="2:8" x14ac:dyDescent="0.45">
      <c r="B3099" s="1">
        <v>35755</v>
      </c>
      <c r="C3099" s="99">
        <v>1.6801630000000001</v>
      </c>
      <c r="D3099">
        <f t="shared" si="104"/>
        <v>-0.99766354299970572</v>
      </c>
      <c r="E3099">
        <v>2.4085301463017128E-3</v>
      </c>
      <c r="G3099">
        <v>3092</v>
      </c>
      <c r="H3099">
        <f t="shared" ca="1" si="105"/>
        <v>-7.5889071132759518E-3</v>
      </c>
    </row>
    <row r="3100" spans="2:8" x14ac:dyDescent="0.45">
      <c r="B3100" s="1">
        <v>42566</v>
      </c>
      <c r="C3100" s="99">
        <v>719.10717799999998</v>
      </c>
      <c r="D3100">
        <f t="shared" si="104"/>
        <v>-0.12530332048805448</v>
      </c>
      <c r="E3100">
        <v>2.4072714608567303E-3</v>
      </c>
      <c r="G3100">
        <v>3093</v>
      </c>
      <c r="H3100">
        <f t="shared" ca="1" si="105"/>
        <v>-9.267096326762465E-3</v>
      </c>
    </row>
    <row r="3101" spans="2:8" x14ac:dyDescent="0.45">
      <c r="B3101" s="1">
        <v>42291</v>
      </c>
      <c r="C3101" s="99">
        <v>822.12176499999998</v>
      </c>
      <c r="D3101">
        <f t="shared" si="104"/>
        <v>-4.973274692465357E-2</v>
      </c>
      <c r="E3101">
        <v>2.3819664238804439E-3</v>
      </c>
      <c r="G3101">
        <v>3094</v>
      </c>
      <c r="H3101">
        <f t="shared" ca="1" si="105"/>
        <v>-1.8220991308163887E-3</v>
      </c>
    </row>
    <row r="3102" spans="2:8" x14ac:dyDescent="0.45">
      <c r="B3102" s="1">
        <v>44690</v>
      </c>
      <c r="C3102" s="99">
        <v>865.14794900000004</v>
      </c>
      <c r="D3102">
        <f t="shared" si="104"/>
        <v>9.8577991530934241</v>
      </c>
      <c r="E3102">
        <v>2.3774191758283436E-3</v>
      </c>
      <c r="G3102">
        <v>3095</v>
      </c>
      <c r="H3102">
        <f t="shared" ca="1" si="105"/>
        <v>-3.1272144260694787E-2</v>
      </c>
    </row>
    <row r="3103" spans="2:8" x14ac:dyDescent="0.45">
      <c r="B3103" s="1">
        <v>39037</v>
      </c>
      <c r="C3103" s="99">
        <v>79.679862999999997</v>
      </c>
      <c r="D3103">
        <f t="shared" si="104"/>
        <v>-0.85519361619087031</v>
      </c>
      <c r="E3103">
        <v>2.3711250499252046E-3</v>
      </c>
      <c r="G3103">
        <v>3096</v>
      </c>
      <c r="H3103">
        <f t="shared" ca="1" si="105"/>
        <v>-1.2399021157018675E-2</v>
      </c>
    </row>
    <row r="3104" spans="2:8" x14ac:dyDescent="0.45">
      <c r="B3104" s="1">
        <v>41786</v>
      </c>
      <c r="C3104" s="99">
        <v>550.25103799999999</v>
      </c>
      <c r="D3104">
        <f t="shared" si="104"/>
        <v>0.51058634759643895</v>
      </c>
      <c r="E3104">
        <v>2.3686879229938285E-3</v>
      </c>
      <c r="G3104">
        <v>3097</v>
      </c>
      <c r="H3104">
        <f t="shared" ca="1" si="105"/>
        <v>2.1923183998771318E-2</v>
      </c>
    </row>
    <row r="3105" spans="2:8" x14ac:dyDescent="0.45">
      <c r="B3105" s="1">
        <v>41323</v>
      </c>
      <c r="C3105" s="99">
        <v>364.263214</v>
      </c>
      <c r="D3105">
        <f t="shared" si="104"/>
        <v>8.104738688981687</v>
      </c>
      <c r="E3105">
        <v>2.3531757143158138E-3</v>
      </c>
      <c r="G3105">
        <v>3098</v>
      </c>
      <c r="H3105">
        <f t="shared" ca="1" si="105"/>
        <v>-1.4388214519080698E-2</v>
      </c>
    </row>
    <row r="3106" spans="2:8" x14ac:dyDescent="0.45">
      <c r="B3106" s="1">
        <v>38393</v>
      </c>
      <c r="C3106" s="99">
        <v>40.008091</v>
      </c>
      <c r="D3106">
        <f t="shared" si="104"/>
        <v>-0.90646836549571619</v>
      </c>
      <c r="E3106">
        <v>2.3317287577457879E-3</v>
      </c>
      <c r="G3106">
        <v>3099</v>
      </c>
      <c r="H3106">
        <f t="shared" ca="1" si="105"/>
        <v>-2.081183286506803E-3</v>
      </c>
    </row>
    <row r="3107" spans="2:8" x14ac:dyDescent="0.45">
      <c r="B3107" s="1">
        <v>43588</v>
      </c>
      <c r="C3107" s="99">
        <v>427.74929800000001</v>
      </c>
      <c r="D3107">
        <f t="shared" si="104"/>
        <v>15.960685997135531</v>
      </c>
      <c r="E3107">
        <v>2.3220072252503332E-3</v>
      </c>
      <c r="G3107">
        <v>3100</v>
      </c>
      <c r="H3107">
        <f t="shared" ca="1" si="105"/>
        <v>-5.9148608050670539E-3</v>
      </c>
    </row>
    <row r="3108" spans="2:8" x14ac:dyDescent="0.45">
      <c r="B3108" s="1">
        <v>37970</v>
      </c>
      <c r="C3108" s="99">
        <v>25.220047000000001</v>
      </c>
      <c r="D3108">
        <f t="shared" si="104"/>
        <v>-0.68421356238867825</v>
      </c>
      <c r="E3108">
        <v>2.3158141811685518E-3</v>
      </c>
      <c r="G3108">
        <v>3101</v>
      </c>
      <c r="H3108">
        <f t="shared" ca="1" si="105"/>
        <v>-4.3857378292763205E-2</v>
      </c>
    </row>
    <row r="3109" spans="2:8" x14ac:dyDescent="0.45">
      <c r="B3109" s="1">
        <v>39038</v>
      </c>
      <c r="C3109" s="99">
        <v>79.864249999999998</v>
      </c>
      <c r="D3109">
        <f t="shared" si="104"/>
        <v>-0.90336512908372302</v>
      </c>
      <c r="E3109">
        <v>2.3140978543099155E-3</v>
      </c>
      <c r="G3109">
        <v>3102</v>
      </c>
      <c r="H3109">
        <f t="shared" ca="1" si="105"/>
        <v>-3.2414486997928905E-2</v>
      </c>
    </row>
    <row r="3110" spans="2:8" x14ac:dyDescent="0.45">
      <c r="B3110" s="1">
        <v>44614</v>
      </c>
      <c r="C3110" s="99">
        <v>826.45373500000005</v>
      </c>
      <c r="D3110">
        <f t="shared" si="104"/>
        <v>0.6534508170868063</v>
      </c>
      <c r="E3110">
        <v>2.310834801996009E-3</v>
      </c>
      <c r="G3110">
        <v>3103</v>
      </c>
      <c r="H3110">
        <f t="shared" ca="1" si="105"/>
        <v>3.6895837807641944E-3</v>
      </c>
    </row>
    <row r="3111" spans="2:8" x14ac:dyDescent="0.45">
      <c r="B3111" s="1">
        <v>44075</v>
      </c>
      <c r="C3111" s="99">
        <v>499.83569299999999</v>
      </c>
      <c r="D3111">
        <f t="shared" si="104"/>
        <v>-0.27238929219035091</v>
      </c>
      <c r="E3111">
        <v>2.3065401015154308E-3</v>
      </c>
      <c r="G3111">
        <v>3104</v>
      </c>
      <c r="H3111">
        <f t="shared" ca="1" si="105"/>
        <v>4.1040174731650343E-2</v>
      </c>
    </row>
    <row r="3112" spans="2:8" x14ac:dyDescent="0.45">
      <c r="B3112" s="1">
        <v>41835</v>
      </c>
      <c r="C3112" s="99">
        <v>686.95483400000001</v>
      </c>
      <c r="D3112">
        <f t="shared" si="104"/>
        <v>6.3209848653037781</v>
      </c>
      <c r="E3112">
        <v>2.3035471222587756E-3</v>
      </c>
      <c r="G3112">
        <v>3105</v>
      </c>
      <c r="H3112">
        <f t="shared" ca="1" si="105"/>
        <v>2.5937381278654022E-2</v>
      </c>
    </row>
    <row r="3113" spans="2:8" x14ac:dyDescent="0.45">
      <c r="B3113" s="1">
        <v>39849</v>
      </c>
      <c r="C3113" s="99">
        <v>93.833663999999999</v>
      </c>
      <c r="D3113">
        <f t="shared" si="104"/>
        <v>-0.70065542035702599</v>
      </c>
      <c r="E3113">
        <v>2.292996177827078E-3</v>
      </c>
      <c r="G3113">
        <v>3106</v>
      </c>
      <c r="H3113">
        <f t="shared" ca="1" si="105"/>
        <v>-7.9636262442765414E-3</v>
      </c>
    </row>
    <row r="3114" spans="2:8" x14ac:dyDescent="0.45">
      <c r="B3114" s="1">
        <v>41166</v>
      </c>
      <c r="C3114" s="99">
        <v>313.46371499999998</v>
      </c>
      <c r="D3114">
        <f t="shared" si="104"/>
        <v>3.181118404572632</v>
      </c>
      <c r="E3114">
        <v>2.2909619888134003E-3</v>
      </c>
      <c r="G3114">
        <v>3107</v>
      </c>
      <c r="H3114">
        <f t="shared" ca="1" si="105"/>
        <v>3.8896136370256275E-2</v>
      </c>
    </row>
    <row r="3115" spans="2:8" x14ac:dyDescent="0.45">
      <c r="B3115" s="1">
        <v>38842</v>
      </c>
      <c r="C3115" s="99">
        <v>74.971260000000001</v>
      </c>
      <c r="D3115">
        <f t="shared" si="104"/>
        <v>-0.85510036574975323</v>
      </c>
      <c r="E3115">
        <v>2.2861553078930008E-3</v>
      </c>
      <c r="G3115">
        <v>3108</v>
      </c>
      <c r="H3115">
        <f t="shared" ca="1" si="105"/>
        <v>2.6194862631716442E-2</v>
      </c>
    </row>
    <row r="3116" spans="2:8" x14ac:dyDescent="0.45">
      <c r="B3116" s="1">
        <v>43299</v>
      </c>
      <c r="C3116" s="99">
        <v>517.40130599999998</v>
      </c>
      <c r="D3116">
        <f t="shared" si="104"/>
        <v>-0.3678965750344253</v>
      </c>
      <c r="E3116">
        <v>2.2782420432692074E-3</v>
      </c>
      <c r="G3116">
        <v>3109</v>
      </c>
      <c r="H3116">
        <f t="shared" ca="1" si="105"/>
        <v>-8.0292023387487591E-3</v>
      </c>
    </row>
    <row r="3117" spans="2:8" x14ac:dyDescent="0.45">
      <c r="B3117" s="1">
        <v>44748</v>
      </c>
      <c r="C3117" s="99">
        <v>818.53900099999998</v>
      </c>
      <c r="D3117">
        <f t="shared" si="104"/>
        <v>-0.44930943952514102</v>
      </c>
      <c r="E3117">
        <v>2.2733034564081933E-3</v>
      </c>
      <c r="G3117">
        <v>3110</v>
      </c>
      <c r="H3117">
        <f t="shared" ca="1" si="105"/>
        <v>-3.1541251077597927E-2</v>
      </c>
    </row>
    <row r="3118" spans="2:8" x14ac:dyDescent="0.45">
      <c r="B3118" s="1">
        <v>45330</v>
      </c>
      <c r="C3118" s="99">
        <v>1486.386475</v>
      </c>
      <c r="D3118">
        <f t="shared" si="104"/>
        <v>2.5173549918993374</v>
      </c>
      <c r="E3118">
        <v>2.272392820794833E-3</v>
      </c>
      <c r="G3118">
        <v>3111</v>
      </c>
      <c r="H3118">
        <f t="shared" ca="1" si="105"/>
        <v>1.1599182596345384E-2</v>
      </c>
    </row>
    <row r="3119" spans="2:8" x14ac:dyDescent="0.45">
      <c r="B3119" s="1">
        <v>43970</v>
      </c>
      <c r="C3119" s="99">
        <v>422.58642600000002</v>
      </c>
      <c r="D3119">
        <f t="shared" si="104"/>
        <v>31.045355264809224</v>
      </c>
      <c r="E3119">
        <v>2.2690430297693798E-3</v>
      </c>
      <c r="G3119">
        <v>3112</v>
      </c>
      <c r="H3119">
        <f t="shared" ca="1" si="105"/>
        <v>1.4007681216710054E-2</v>
      </c>
    </row>
    <row r="3120" spans="2:8" x14ac:dyDescent="0.45">
      <c r="B3120" s="1">
        <v>37785</v>
      </c>
      <c r="C3120" s="99">
        <v>13.187135</v>
      </c>
      <c r="D3120">
        <f t="shared" si="104"/>
        <v>-0.97362544990227795</v>
      </c>
      <c r="E3120">
        <v>2.2636775442108625E-3</v>
      </c>
      <c r="G3120">
        <v>3113</v>
      </c>
      <c r="H3120">
        <f t="shared" ca="1" si="105"/>
        <v>-4.073475310364183E-2</v>
      </c>
    </row>
    <row r="3121" spans="2:8" x14ac:dyDescent="0.45">
      <c r="B3121" s="1">
        <v>43017</v>
      </c>
      <c r="C3121" s="99">
        <v>499.99468999999999</v>
      </c>
      <c r="D3121">
        <f t="shared" si="104"/>
        <v>0.81791376560301066</v>
      </c>
      <c r="E3121">
        <v>2.2633130000078161E-3</v>
      </c>
      <c r="G3121">
        <v>3114</v>
      </c>
      <c r="H3121">
        <f t="shared" ca="1" si="105"/>
        <v>1.4775879266864609E-2</v>
      </c>
    </row>
    <row r="3122" spans="2:8" x14ac:dyDescent="0.45">
      <c r="B3122" s="1">
        <v>41026</v>
      </c>
      <c r="C3122" s="99">
        <v>275.03762799999998</v>
      </c>
      <c r="D3122">
        <f t="shared" si="104"/>
        <v>-0.34873382429969513</v>
      </c>
      <c r="E3122">
        <v>2.259421382672766E-3</v>
      </c>
      <c r="G3122">
        <v>3115</v>
      </c>
      <c r="H3122">
        <f t="shared" ca="1" si="105"/>
        <v>4.5412983750008226E-2</v>
      </c>
    </row>
    <row r="3123" spans="2:8" x14ac:dyDescent="0.45">
      <c r="B3123" s="1">
        <v>43843</v>
      </c>
      <c r="C3123" s="99">
        <v>422.312164</v>
      </c>
      <c r="D3123">
        <f t="shared" si="104"/>
        <v>8.7655007076373312</v>
      </c>
      <c r="E3123">
        <v>2.2543309133555844E-3</v>
      </c>
      <c r="G3123">
        <v>3116</v>
      </c>
      <c r="H3123">
        <f t="shared" ca="1" si="105"/>
        <v>-2.2974425290398583E-2</v>
      </c>
    </row>
    <row r="3124" spans="2:8" x14ac:dyDescent="0.45">
      <c r="B3124" s="1">
        <v>38338</v>
      </c>
      <c r="C3124" s="99">
        <v>43.245316000000003</v>
      </c>
      <c r="D3124">
        <f t="shared" si="104"/>
        <v>-0.80649174313304306</v>
      </c>
      <c r="E3124">
        <v>2.2506382362836863E-3</v>
      </c>
      <c r="G3124">
        <v>3117</v>
      </c>
      <c r="H3124">
        <f t="shared" ca="1" si="105"/>
        <v>1.7082825876811737E-2</v>
      </c>
    </row>
    <row r="3125" spans="2:8" x14ac:dyDescent="0.45">
      <c r="B3125" s="1">
        <v>40718</v>
      </c>
      <c r="C3125" s="99">
        <v>223.480469</v>
      </c>
      <c r="D3125">
        <f t="shared" si="104"/>
        <v>-0.81275048372117642</v>
      </c>
      <c r="E3125">
        <v>2.2498236895214241E-3</v>
      </c>
      <c r="G3125">
        <v>3118</v>
      </c>
      <c r="H3125">
        <f t="shared" ca="1" si="105"/>
        <v>-2.3828841985393381E-2</v>
      </c>
    </row>
    <row r="3126" spans="2:8" x14ac:dyDescent="0.45">
      <c r="B3126" s="1">
        <v>45252</v>
      </c>
      <c r="C3126" s="99">
        <v>1193.4902340000001</v>
      </c>
      <c r="D3126">
        <f t="shared" si="104"/>
        <v>24.295136016037102</v>
      </c>
      <c r="E3126">
        <v>2.2473256146491316E-3</v>
      </c>
      <c r="G3126">
        <v>3119</v>
      </c>
      <c r="H3126">
        <f t="shared" ca="1" si="105"/>
        <v>-1.35050085826777E-2</v>
      </c>
    </row>
    <row r="3127" spans="2:8" x14ac:dyDescent="0.45">
      <c r="B3127" s="1">
        <v>38533</v>
      </c>
      <c r="C3127" s="99">
        <v>47.182597999999999</v>
      </c>
      <c r="D3127">
        <f t="shared" si="104"/>
        <v>-0.79982224787101808</v>
      </c>
      <c r="E3127">
        <v>2.2347244249485421E-3</v>
      </c>
      <c r="G3127">
        <v>3120</v>
      </c>
      <c r="H3127">
        <f t="shared" ca="1" si="105"/>
        <v>1.0262245911990087E-2</v>
      </c>
    </row>
    <row r="3128" spans="2:8" x14ac:dyDescent="0.45">
      <c r="B3128" s="1">
        <v>40751</v>
      </c>
      <c r="C3128" s="99">
        <v>235.703506</v>
      </c>
      <c r="D3128">
        <f t="shared" si="104"/>
        <v>-0.5660777862795443</v>
      </c>
      <c r="E3128">
        <v>2.2300413522808871E-3</v>
      </c>
      <c r="G3128">
        <v>3121</v>
      </c>
      <c r="H3128">
        <f t="shared" ca="1" si="105"/>
        <v>-4.4288238025962906E-2</v>
      </c>
    </row>
    <row r="3129" spans="2:8" x14ac:dyDescent="0.45">
      <c r="B3129" s="1">
        <v>41676</v>
      </c>
      <c r="C3129" s="99">
        <v>543.192993</v>
      </c>
      <c r="D3129">
        <f t="shared" si="104"/>
        <v>44.016167990704936</v>
      </c>
      <c r="E3129">
        <v>2.227616145199951E-3</v>
      </c>
      <c r="G3129">
        <v>3122</v>
      </c>
      <c r="H3129">
        <f t="shared" ca="1" si="105"/>
        <v>-2.515424100822666E-2</v>
      </c>
    </row>
    <row r="3130" spans="2:8" x14ac:dyDescent="0.45">
      <c r="B3130" s="1">
        <v>37295</v>
      </c>
      <c r="C3130" s="99">
        <v>12.06662</v>
      </c>
      <c r="D3130">
        <f t="shared" si="104"/>
        <v>-0.98929673920439443</v>
      </c>
      <c r="E3130">
        <v>2.2048037246282792E-3</v>
      </c>
      <c r="G3130">
        <v>3123</v>
      </c>
      <c r="H3130">
        <f t="shared" ca="1" si="105"/>
        <v>-4.1495396277896793E-2</v>
      </c>
    </row>
    <row r="3131" spans="2:8" x14ac:dyDescent="0.45">
      <c r="B3131" s="1">
        <v>45159</v>
      </c>
      <c r="C3131" s="99">
        <v>1127.3779300000001</v>
      </c>
      <c r="D3131">
        <f t="shared" si="104"/>
        <v>35.160598475073158</v>
      </c>
      <c r="E3131">
        <v>2.2026701737134502E-3</v>
      </c>
      <c r="G3131">
        <v>3124</v>
      </c>
      <c r="H3131">
        <f t="shared" ca="1" si="105"/>
        <v>-1.8931655938921842E-2</v>
      </c>
    </row>
    <row r="3132" spans="2:8" x14ac:dyDescent="0.45">
      <c r="B3132" s="1">
        <v>38225</v>
      </c>
      <c r="C3132" s="99">
        <v>31.176971000000002</v>
      </c>
      <c r="D3132">
        <f t="shared" si="104"/>
        <v>-0.90154220073303737</v>
      </c>
      <c r="E3132">
        <v>2.1957548546605032E-3</v>
      </c>
      <c r="G3132">
        <v>3125</v>
      </c>
      <c r="H3132">
        <f t="shared" ca="1" si="105"/>
        <v>-5.1344829331184394E-3</v>
      </c>
    </row>
    <row r="3133" spans="2:8" x14ac:dyDescent="0.45">
      <c r="B3133" s="1">
        <v>41163</v>
      </c>
      <c r="C3133" s="99">
        <v>316.65313700000002</v>
      </c>
      <c r="D3133">
        <f t="shared" si="104"/>
        <v>25.807685945207716</v>
      </c>
      <c r="E3133">
        <v>2.1942598850357431E-3</v>
      </c>
      <c r="G3133">
        <v>3126</v>
      </c>
      <c r="H3133">
        <f t="shared" ca="1" si="105"/>
        <v>4.2673503096965645E-2</v>
      </c>
    </row>
    <row r="3134" spans="2:8" x14ac:dyDescent="0.45">
      <c r="B3134" s="1">
        <v>37497</v>
      </c>
      <c r="C3134" s="99">
        <v>11.812028</v>
      </c>
      <c r="D3134">
        <f t="shared" si="104"/>
        <v>7.4318146775473846</v>
      </c>
      <c r="E3134">
        <v>2.1901859239956689E-3</v>
      </c>
      <c r="G3134">
        <v>3127</v>
      </c>
      <c r="H3134">
        <f t="shared" ca="1" si="105"/>
        <v>1.3046090880735014E-3</v>
      </c>
    </row>
    <row r="3135" spans="2:8" x14ac:dyDescent="0.45">
      <c r="B3135" s="1">
        <v>35443</v>
      </c>
      <c r="C3135" s="99">
        <v>1.4008879999999999</v>
      </c>
      <c r="D3135">
        <f t="shared" si="104"/>
        <v>-0.99669228610499283</v>
      </c>
      <c r="E3135">
        <v>2.1876766130359826E-3</v>
      </c>
      <c r="G3135">
        <v>3128</v>
      </c>
      <c r="H3135">
        <f t="shared" ca="1" si="105"/>
        <v>-2.3202032185462153E-3</v>
      </c>
    </row>
    <row r="3136" spans="2:8" x14ac:dyDescent="0.45">
      <c r="B3136" s="1">
        <v>41382</v>
      </c>
      <c r="C3136" s="99">
        <v>423.52151500000002</v>
      </c>
      <c r="D3136">
        <f t="shared" si="104"/>
        <v>31.351873567203732</v>
      </c>
      <c r="E3136">
        <v>2.1876633463679962E-3</v>
      </c>
      <c r="G3136">
        <v>3129</v>
      </c>
      <c r="H3136">
        <f t="shared" ca="1" si="105"/>
        <v>3.9437483332314359E-3</v>
      </c>
    </row>
    <row r="3137" spans="2:8" x14ac:dyDescent="0.45">
      <c r="B3137" s="1">
        <v>37336</v>
      </c>
      <c r="C3137" s="99">
        <v>13.091097</v>
      </c>
      <c r="D3137">
        <f t="shared" si="104"/>
        <v>-0.979710480009785</v>
      </c>
      <c r="E3137">
        <v>2.1826459171254697E-3</v>
      </c>
      <c r="G3137">
        <v>3130</v>
      </c>
      <c r="H3137">
        <f t="shared" ca="1" si="105"/>
        <v>-8.6699156020065907E-3</v>
      </c>
    </row>
    <row r="3138" spans="2:8" x14ac:dyDescent="0.45">
      <c r="B3138" s="1">
        <v>42695</v>
      </c>
      <c r="C3138" s="99">
        <v>645.21472200000005</v>
      </c>
      <c r="D3138">
        <f t="shared" si="104"/>
        <v>0.95280222253361835</v>
      </c>
      <c r="E3138">
        <v>2.1776176583421236E-3</v>
      </c>
      <c r="G3138">
        <v>3131</v>
      </c>
      <c r="H3138">
        <f t="shared" ca="1" si="105"/>
        <v>1.1904558304752408E-2</v>
      </c>
    </row>
    <row r="3139" spans="2:8" x14ac:dyDescent="0.45">
      <c r="B3139" s="1">
        <v>41197</v>
      </c>
      <c r="C3139" s="99">
        <v>330.40454099999999</v>
      </c>
      <c r="D3139">
        <f t="shared" si="104"/>
        <v>1.3628392524622854</v>
      </c>
      <c r="E3139">
        <v>2.1732422578655264E-3</v>
      </c>
      <c r="G3139">
        <v>3132</v>
      </c>
      <c r="H3139">
        <f t="shared" ca="1" si="105"/>
        <v>-1.7515920668919882E-2</v>
      </c>
    </row>
    <row r="3140" spans="2:8" x14ac:dyDescent="0.45">
      <c r="B3140" s="1">
        <v>40227</v>
      </c>
      <c r="C3140" s="99">
        <v>139.83369400000001</v>
      </c>
      <c r="D3140">
        <f t="shared" si="104"/>
        <v>-0.74274394219612216</v>
      </c>
      <c r="E3140">
        <v>2.1725061053470274E-3</v>
      </c>
      <c r="G3140">
        <v>3133</v>
      </c>
      <c r="H3140">
        <f t="shared" ca="1" si="105"/>
        <v>-3.3132261935590455E-2</v>
      </c>
    </row>
    <row r="3141" spans="2:8" x14ac:dyDescent="0.45">
      <c r="B3141" s="1">
        <v>43116</v>
      </c>
      <c r="C3141" s="99">
        <v>543.55841099999998</v>
      </c>
      <c r="D3141">
        <f t="shared" si="104"/>
        <v>-0.43873997424974109</v>
      </c>
      <c r="E3141">
        <v>2.1683726551529059E-3</v>
      </c>
      <c r="G3141">
        <v>3134</v>
      </c>
      <c r="H3141">
        <f t="shared" ca="1" si="105"/>
        <v>1.0915119967737516E-2</v>
      </c>
    </row>
    <row r="3142" spans="2:8" x14ac:dyDescent="0.45">
      <c r="B3142" s="1">
        <v>42072</v>
      </c>
      <c r="C3142" s="99">
        <v>968.46093800000006</v>
      </c>
      <c r="D3142">
        <f t="shared" si="104"/>
        <v>2.6362791344774932</v>
      </c>
      <c r="E3142">
        <v>2.1662399480768535E-3</v>
      </c>
      <c r="G3142">
        <v>3135</v>
      </c>
      <c r="H3142">
        <f t="shared" ca="1" si="105"/>
        <v>-4.4666768894059891E-2</v>
      </c>
    </row>
    <row r="3143" spans="2:8" x14ac:dyDescent="0.45">
      <c r="B3143" s="1">
        <v>41072</v>
      </c>
      <c r="C3143" s="99">
        <v>266.33294699999999</v>
      </c>
      <c r="D3143">
        <f t="shared" si="104"/>
        <v>-0.40191395432417576</v>
      </c>
      <c r="E3143">
        <v>2.1607909894261201E-3</v>
      </c>
      <c r="G3143">
        <v>3136</v>
      </c>
      <c r="H3143">
        <f t="shared" ca="1" si="105"/>
        <v>-3.3188688181715743E-3</v>
      </c>
    </row>
    <row r="3144" spans="2:8" x14ac:dyDescent="0.45">
      <c r="B3144" s="1">
        <v>43955</v>
      </c>
      <c r="C3144" s="99">
        <v>445.30874599999999</v>
      </c>
      <c r="D3144">
        <f t="shared" ref="D3144:D3207" si="106">C3144/C3145-1</f>
        <v>34.972121305336643</v>
      </c>
      <c r="E3144">
        <v>2.1530812440100355E-3</v>
      </c>
      <c r="G3144">
        <v>3137</v>
      </c>
      <c r="H3144">
        <f t="shared" ca="1" si="105"/>
        <v>2.2842486034081601E-2</v>
      </c>
    </row>
    <row r="3145" spans="2:8" x14ac:dyDescent="0.45">
      <c r="B3145" s="1">
        <v>37386</v>
      </c>
      <c r="C3145" s="99">
        <v>12.379274000000001</v>
      </c>
      <c r="D3145">
        <f t="shared" si="106"/>
        <v>-0.96064160702659351</v>
      </c>
      <c r="E3145">
        <v>2.1489989903444862E-3</v>
      </c>
      <c r="G3145">
        <v>3138</v>
      </c>
      <c r="H3145">
        <f t="shared" ref="H3145:H3208" ca="1" si="107">_xlfn.NORM.INV(RAND(),N$10,N$11)</f>
        <v>-4.1248032153835365E-2</v>
      </c>
    </row>
    <row r="3146" spans="2:8" x14ac:dyDescent="0.45">
      <c r="B3146" s="1">
        <v>41232</v>
      </c>
      <c r="C3146" s="99">
        <v>314.52691700000003</v>
      </c>
      <c r="D3146">
        <f t="shared" si="106"/>
        <v>28.35410782348352</v>
      </c>
      <c r="E3146">
        <v>2.1358482519819866E-3</v>
      </c>
      <c r="G3146">
        <v>3139</v>
      </c>
      <c r="H3146">
        <f t="shared" ca="1" si="107"/>
        <v>-6.7324536248882481E-3</v>
      </c>
    </row>
    <row r="3147" spans="2:8" x14ac:dyDescent="0.45">
      <c r="B3147" s="1">
        <v>37575</v>
      </c>
      <c r="C3147" s="99">
        <v>10.714919999999999</v>
      </c>
      <c r="D3147">
        <f t="shared" si="106"/>
        <v>-0.98557339224330565</v>
      </c>
      <c r="E3147">
        <v>2.1357856896746519E-3</v>
      </c>
      <c r="G3147">
        <v>3140</v>
      </c>
      <c r="H3147">
        <f t="shared" ca="1" si="107"/>
        <v>4.2608104502941582E-3</v>
      </c>
    </row>
    <row r="3148" spans="2:8" x14ac:dyDescent="0.45">
      <c r="B3148" s="1">
        <v>41929</v>
      </c>
      <c r="C3148" s="99">
        <v>742.71929899999998</v>
      </c>
      <c r="D3148">
        <f t="shared" si="106"/>
        <v>2.1256165836033305</v>
      </c>
      <c r="E3148">
        <v>2.1340218027905422E-3</v>
      </c>
      <c r="G3148">
        <v>3141</v>
      </c>
      <c r="H3148">
        <f t="shared" ca="1" si="107"/>
        <v>2.9734715163523971E-2</v>
      </c>
    </row>
    <row r="3149" spans="2:8" x14ac:dyDescent="0.45">
      <c r="B3149" s="1">
        <v>40933</v>
      </c>
      <c r="C3149" s="99">
        <v>237.62329099999999</v>
      </c>
      <c r="D3149">
        <f t="shared" si="106"/>
        <v>2.6472712811770838</v>
      </c>
      <c r="E3149">
        <v>2.1307276484641147E-3</v>
      </c>
      <c r="G3149">
        <v>3142</v>
      </c>
      <c r="H3149">
        <f t="shared" ca="1" si="107"/>
        <v>1.0820790305584289E-2</v>
      </c>
    </row>
    <row r="3150" spans="2:8" x14ac:dyDescent="0.45">
      <c r="B3150" s="1">
        <v>38932</v>
      </c>
      <c r="C3150" s="99">
        <v>65.150977999999995</v>
      </c>
      <c r="D3150">
        <f t="shared" si="106"/>
        <v>-0.85372387721946641</v>
      </c>
      <c r="E3150">
        <v>2.1292504293399794E-3</v>
      </c>
      <c r="G3150">
        <v>3143</v>
      </c>
      <c r="H3150">
        <f t="shared" ca="1" si="107"/>
        <v>6.7478019975277914E-2</v>
      </c>
    </row>
    <row r="3151" spans="2:8" x14ac:dyDescent="0.45">
      <c r="B3151" s="1">
        <v>43565</v>
      </c>
      <c r="C3151" s="99">
        <v>445.39721700000001</v>
      </c>
      <c r="D3151">
        <f t="shared" si="106"/>
        <v>2.3426321502943259</v>
      </c>
      <c r="E3151">
        <v>2.1234778185872383E-3</v>
      </c>
      <c r="G3151">
        <v>3144</v>
      </c>
      <c r="H3151">
        <f t="shared" ca="1" si="107"/>
        <v>7.8018804203157464E-3</v>
      </c>
    </row>
    <row r="3152" spans="2:8" x14ac:dyDescent="0.45">
      <c r="B3152" s="1">
        <v>39703</v>
      </c>
      <c r="C3152" s="99">
        <v>133.24745200000001</v>
      </c>
      <c r="D3152">
        <f t="shared" si="106"/>
        <v>-0.41710772588023726</v>
      </c>
      <c r="E3152">
        <v>2.1188770512676758E-3</v>
      </c>
      <c r="G3152">
        <v>3145</v>
      </c>
      <c r="H3152">
        <f t="shared" ca="1" si="107"/>
        <v>9.5219628813924505E-3</v>
      </c>
    </row>
    <row r="3153" spans="2:8" x14ac:dyDescent="0.45">
      <c r="B3153" s="1">
        <v>40907</v>
      </c>
      <c r="C3153" s="99">
        <v>228.59704600000001</v>
      </c>
      <c r="D3153">
        <f t="shared" si="106"/>
        <v>-0.58560778758531784</v>
      </c>
      <c r="E3153">
        <v>2.1143527113993699E-3</v>
      </c>
      <c r="G3153">
        <v>3146</v>
      </c>
      <c r="H3153">
        <f t="shared" ca="1" si="107"/>
        <v>-1.7459326787864951E-2</v>
      </c>
    </row>
    <row r="3154" spans="2:8" x14ac:dyDescent="0.45">
      <c r="B3154" s="1">
        <v>41656</v>
      </c>
      <c r="C3154" s="99">
        <v>551.64416500000004</v>
      </c>
      <c r="D3154">
        <f t="shared" si="106"/>
        <v>-0.25262711460684961</v>
      </c>
      <c r="E3154">
        <v>2.1088542570002478E-3</v>
      </c>
      <c r="G3154">
        <v>3147</v>
      </c>
      <c r="H3154">
        <f t="shared" ca="1" si="107"/>
        <v>2.8638289573398035E-3</v>
      </c>
    </row>
    <row r="3155" spans="2:8" x14ac:dyDescent="0.45">
      <c r="B3155" s="1">
        <v>44540</v>
      </c>
      <c r="C3155" s="99">
        <v>738.11102300000005</v>
      </c>
      <c r="D3155">
        <f t="shared" si="106"/>
        <v>2.5769060955118333</v>
      </c>
      <c r="E3155">
        <v>2.1059360584907427E-3</v>
      </c>
      <c r="G3155">
        <v>3148</v>
      </c>
      <c r="H3155">
        <f t="shared" ca="1" si="107"/>
        <v>9.0759945275177452E-3</v>
      </c>
    </row>
    <row r="3156" spans="2:8" x14ac:dyDescent="0.45">
      <c r="B3156" s="1">
        <v>40526</v>
      </c>
      <c r="C3156" s="99">
        <v>206.35459900000001</v>
      </c>
      <c r="D3156">
        <f t="shared" si="106"/>
        <v>1.7800806373820972</v>
      </c>
      <c r="E3156">
        <v>2.103924568173543E-3</v>
      </c>
      <c r="G3156">
        <v>3149</v>
      </c>
      <c r="H3156">
        <f t="shared" ca="1" si="107"/>
        <v>-1.0347716569157965E-2</v>
      </c>
    </row>
    <row r="3157" spans="2:8" x14ac:dyDescent="0.45">
      <c r="B3157" s="1">
        <v>39021</v>
      </c>
      <c r="C3157" s="99">
        <v>74.226119999999995</v>
      </c>
      <c r="D3157">
        <f t="shared" si="106"/>
        <v>-0.86027048428687325</v>
      </c>
      <c r="E3157">
        <v>2.1025813273458649E-3</v>
      </c>
      <c r="G3157">
        <v>3150</v>
      </c>
      <c r="H3157">
        <f t="shared" ca="1" si="107"/>
        <v>3.3283879270483062E-2</v>
      </c>
    </row>
    <row r="3158" spans="2:8" x14ac:dyDescent="0.45">
      <c r="B3158" s="1">
        <v>41607</v>
      </c>
      <c r="C3158" s="99">
        <v>531.21289100000001</v>
      </c>
      <c r="D3158">
        <f t="shared" si="106"/>
        <v>-0.33717257775010323</v>
      </c>
      <c r="E3158">
        <v>2.1023283505168244E-3</v>
      </c>
      <c r="G3158">
        <v>3151</v>
      </c>
      <c r="H3158">
        <f t="shared" ca="1" si="107"/>
        <v>-2.1948750907357486E-3</v>
      </c>
    </row>
    <row r="3159" spans="2:8" x14ac:dyDescent="0.45">
      <c r="B3159" s="1">
        <v>42437</v>
      </c>
      <c r="C3159" s="99">
        <v>801.43469200000004</v>
      </c>
      <c r="D3159">
        <f t="shared" si="106"/>
        <v>0.22728256617136844</v>
      </c>
      <c r="E3159">
        <v>2.1007105405488335E-3</v>
      </c>
      <c r="G3159">
        <v>3152</v>
      </c>
      <c r="H3159">
        <f t="shared" ca="1" si="107"/>
        <v>9.8214539974915381E-3</v>
      </c>
    </row>
    <row r="3160" spans="2:8" x14ac:dyDescent="0.45">
      <c r="B3160" s="1">
        <v>44354</v>
      </c>
      <c r="C3160" s="99">
        <v>653.015625</v>
      </c>
      <c r="D3160">
        <f t="shared" si="106"/>
        <v>0.27707141067148422</v>
      </c>
      <c r="E3160">
        <v>2.0773025797429234E-3</v>
      </c>
      <c r="G3160">
        <v>3153</v>
      </c>
      <c r="H3160">
        <f t="shared" ca="1" si="107"/>
        <v>-2.9460713612754329E-2</v>
      </c>
    </row>
    <row r="3161" spans="2:8" x14ac:dyDescent="0.45">
      <c r="B3161" s="1">
        <v>44067</v>
      </c>
      <c r="C3161" s="99">
        <v>511.33837899999997</v>
      </c>
      <c r="D3161">
        <f t="shared" si="106"/>
        <v>5.4326268512715075</v>
      </c>
      <c r="E3161">
        <v>2.066504649005374E-3</v>
      </c>
      <c r="G3161">
        <v>3154</v>
      </c>
      <c r="H3161">
        <f t="shared" ca="1" si="107"/>
        <v>-2.549956247009711E-2</v>
      </c>
    </row>
    <row r="3162" spans="2:8" x14ac:dyDescent="0.45">
      <c r="B3162" s="1">
        <v>39036</v>
      </c>
      <c r="C3162" s="99">
        <v>79.491378999999995</v>
      </c>
      <c r="D3162">
        <f t="shared" si="106"/>
        <v>-0.90971056941042838</v>
      </c>
      <c r="E3162">
        <v>2.0659546377690408E-3</v>
      </c>
      <c r="G3162">
        <v>3155</v>
      </c>
      <c r="H3162">
        <f t="shared" ca="1" si="107"/>
        <v>1.1355284263898435E-2</v>
      </c>
    </row>
    <row r="3163" spans="2:8" x14ac:dyDescent="0.45">
      <c r="B3163" s="1">
        <v>42139</v>
      </c>
      <c r="C3163" s="99">
        <v>880.40625</v>
      </c>
      <c r="D3163">
        <f t="shared" si="106"/>
        <v>4.5654315697939287</v>
      </c>
      <c r="E3163">
        <v>2.0647657427375066E-3</v>
      </c>
      <c r="G3163">
        <v>3156</v>
      </c>
      <c r="H3163">
        <f t="shared" ca="1" si="107"/>
        <v>8.2279235389214559E-3</v>
      </c>
    </row>
    <row r="3164" spans="2:8" x14ac:dyDescent="0.45">
      <c r="B3164" s="1">
        <v>40374</v>
      </c>
      <c r="C3164" s="99">
        <v>158.19191000000001</v>
      </c>
      <c r="D3164">
        <f t="shared" si="106"/>
        <v>1.0910464386607153</v>
      </c>
      <c r="E3164">
        <v>2.0636154802928797E-3</v>
      </c>
      <c r="G3164">
        <v>3157</v>
      </c>
      <c r="H3164">
        <f t="shared" ca="1" si="107"/>
        <v>1.9390024818583509E-2</v>
      </c>
    </row>
    <row r="3165" spans="2:8" x14ac:dyDescent="0.45">
      <c r="B3165" s="1">
        <v>38981</v>
      </c>
      <c r="C3165" s="99">
        <v>75.652030999999994</v>
      </c>
      <c r="D3165">
        <f t="shared" si="106"/>
        <v>-0.14707433832840844</v>
      </c>
      <c r="E3165">
        <v>2.062458061699024E-3</v>
      </c>
      <c r="G3165">
        <v>3158</v>
      </c>
      <c r="H3165">
        <f t="shared" ca="1" si="107"/>
        <v>-1.1054526287754005E-2</v>
      </c>
    </row>
    <row r="3166" spans="2:8" x14ac:dyDescent="0.45">
      <c r="B3166" s="1">
        <v>39342</v>
      </c>
      <c r="C3166" s="99">
        <v>88.697097999999997</v>
      </c>
      <c r="D3166">
        <f t="shared" si="106"/>
        <v>-0.94300825455289838</v>
      </c>
      <c r="E3166">
        <v>2.0567463983098833E-3</v>
      </c>
      <c r="G3166">
        <v>3159</v>
      </c>
      <c r="H3166">
        <f t="shared" ca="1" si="107"/>
        <v>-1.2592286078313411E-2</v>
      </c>
    </row>
    <row r="3167" spans="2:8" x14ac:dyDescent="0.45">
      <c r="B3167" s="1">
        <v>45345</v>
      </c>
      <c r="C3167" s="99">
        <v>1556.3148189999999</v>
      </c>
      <c r="D3167">
        <f t="shared" si="106"/>
        <v>1.203853678803199</v>
      </c>
      <c r="E3167">
        <v>2.0538070020119648E-3</v>
      </c>
      <c r="G3167">
        <v>3160</v>
      </c>
      <c r="H3167">
        <f t="shared" ca="1" si="107"/>
        <v>5.1793702388466308E-3</v>
      </c>
    </row>
    <row r="3168" spans="2:8" x14ac:dyDescent="0.45">
      <c r="B3168" s="1">
        <v>41859</v>
      </c>
      <c r="C3168" s="99">
        <v>706.17883300000005</v>
      </c>
      <c r="D3168">
        <f t="shared" si="106"/>
        <v>57.404367755422776</v>
      </c>
      <c r="E3168">
        <v>2.0426191092086654E-3</v>
      </c>
      <c r="G3168">
        <v>3161</v>
      </c>
      <c r="H3168">
        <f t="shared" ca="1" si="107"/>
        <v>-1.0966336431081697E-2</v>
      </c>
    </row>
    <row r="3169" spans="2:8" x14ac:dyDescent="0.45">
      <c r="B3169" s="1">
        <v>37298</v>
      </c>
      <c r="C3169" s="99">
        <v>12.091199</v>
      </c>
      <c r="D3169">
        <f t="shared" si="106"/>
        <v>-0.66128649290136421</v>
      </c>
      <c r="E3169">
        <v>2.0369415793319856E-3</v>
      </c>
      <c r="G3169">
        <v>3162</v>
      </c>
      <c r="H3169">
        <f t="shared" ca="1" si="107"/>
        <v>3.8910997652142038E-2</v>
      </c>
    </row>
    <row r="3170" spans="2:8" x14ac:dyDescent="0.45">
      <c r="B3170" s="1">
        <v>38287</v>
      </c>
      <c r="C3170" s="99">
        <v>35.697422000000003</v>
      </c>
      <c r="D3170">
        <f t="shared" si="106"/>
        <v>-0.93048463364507894</v>
      </c>
      <c r="E3170">
        <v>2.0301136566667211E-3</v>
      </c>
      <c r="G3170">
        <v>3163</v>
      </c>
      <c r="H3170">
        <f t="shared" ca="1" si="107"/>
        <v>-3.6575238789616393E-3</v>
      </c>
    </row>
    <row r="3171" spans="2:8" x14ac:dyDescent="0.45">
      <c r="B3171" s="1">
        <v>41470</v>
      </c>
      <c r="C3171" s="99">
        <v>513.51843299999996</v>
      </c>
      <c r="D3171">
        <f t="shared" si="106"/>
        <v>4.688756546931077</v>
      </c>
      <c r="E3171">
        <v>2.0299089864217468E-3</v>
      </c>
      <c r="G3171">
        <v>3164</v>
      </c>
      <c r="H3171">
        <f t="shared" ca="1" si="107"/>
        <v>-2.041924552116002E-2</v>
      </c>
    </row>
    <row r="3172" spans="2:8" x14ac:dyDescent="0.45">
      <c r="B3172" s="1">
        <v>39261</v>
      </c>
      <c r="C3172" s="99">
        <v>90.269012000000004</v>
      </c>
      <c r="D3172">
        <f t="shared" si="106"/>
        <v>57.493594923371717</v>
      </c>
      <c r="E3172">
        <v>2.0211922197947985E-3</v>
      </c>
      <c r="G3172">
        <v>3165</v>
      </c>
      <c r="H3172">
        <f t="shared" ca="1" si="107"/>
        <v>-5.0379162722537507E-3</v>
      </c>
    </row>
    <row r="3173" spans="2:8" x14ac:dyDescent="0.45">
      <c r="B3173" s="1">
        <v>35607</v>
      </c>
      <c r="C3173" s="99">
        <v>1.543229</v>
      </c>
      <c r="D3173">
        <f t="shared" si="106"/>
        <v>-0.99713734001691279</v>
      </c>
      <c r="E3173">
        <v>2.0167220410318709E-3</v>
      </c>
      <c r="G3173">
        <v>3166</v>
      </c>
      <c r="H3173">
        <f t="shared" ca="1" si="107"/>
        <v>6.5819584490881145E-3</v>
      </c>
    </row>
    <row r="3174" spans="2:8" x14ac:dyDescent="0.45">
      <c r="B3174" s="1">
        <v>43277</v>
      </c>
      <c r="C3174" s="99">
        <v>539.08917199999996</v>
      </c>
      <c r="D3174">
        <f t="shared" si="106"/>
        <v>1.1353408343357345</v>
      </c>
      <c r="E3174">
        <v>2.0112969517054324E-3</v>
      </c>
      <c r="G3174">
        <v>3167</v>
      </c>
      <c r="H3174">
        <f t="shared" ca="1" si="107"/>
        <v>1.4851360969980576E-2</v>
      </c>
    </row>
    <row r="3175" spans="2:8" x14ac:dyDescent="0.45">
      <c r="B3175" s="1">
        <v>40940</v>
      </c>
      <c r="C3175" s="99">
        <v>252.46047999999999</v>
      </c>
      <c r="D3175">
        <f t="shared" si="106"/>
        <v>22.592827779039371</v>
      </c>
      <c r="E3175">
        <v>2.0052529487717408E-3</v>
      </c>
      <c r="G3175">
        <v>3168</v>
      </c>
      <c r="H3175">
        <f t="shared" ca="1" si="107"/>
        <v>4.3917083657043377E-3</v>
      </c>
    </row>
    <row r="3176" spans="2:8" x14ac:dyDescent="0.45">
      <c r="B3176" s="1">
        <v>36909</v>
      </c>
      <c r="C3176" s="99">
        <v>10.70073</v>
      </c>
      <c r="D3176">
        <f t="shared" si="106"/>
        <v>-0.9315948622705692</v>
      </c>
      <c r="E3176">
        <v>2.0049969483069141E-3</v>
      </c>
      <c r="G3176">
        <v>3169</v>
      </c>
      <c r="H3176">
        <f t="shared" ca="1" si="107"/>
        <v>-2.119337023714446E-2</v>
      </c>
    </row>
    <row r="3177" spans="2:8" x14ac:dyDescent="0.45">
      <c r="B3177" s="1">
        <v>40427</v>
      </c>
      <c r="C3177" s="99">
        <v>156.43167099999999</v>
      </c>
      <c r="D3177">
        <f t="shared" si="106"/>
        <v>-0.86017958178936005</v>
      </c>
      <c r="E3177">
        <v>2.0000072892911724E-3</v>
      </c>
      <c r="G3177">
        <v>3170</v>
      </c>
      <c r="H3177">
        <f t="shared" ca="1" si="107"/>
        <v>-3.0215035937076577E-2</v>
      </c>
    </row>
    <row r="3178" spans="2:8" x14ac:dyDescent="0.45">
      <c r="B3178" s="1">
        <v>45210</v>
      </c>
      <c r="C3178" s="99">
        <v>1118.8041989999999</v>
      </c>
      <c r="D3178">
        <f t="shared" si="106"/>
        <v>0.99603569138915593</v>
      </c>
      <c r="E3178">
        <v>1.9972718389149602E-3</v>
      </c>
      <c r="G3178">
        <v>3171</v>
      </c>
      <c r="H3178">
        <f t="shared" ca="1" si="107"/>
        <v>5.8159260959456532E-3</v>
      </c>
    </row>
    <row r="3179" spans="2:8" x14ac:dyDescent="0.45">
      <c r="B3179" s="1">
        <v>41653</v>
      </c>
      <c r="C3179" s="99">
        <v>560.51312299999995</v>
      </c>
      <c r="D3179">
        <f t="shared" si="106"/>
        <v>-0.298283632560993</v>
      </c>
      <c r="E3179">
        <v>1.9922124164031274E-3</v>
      </c>
      <c r="G3179">
        <v>3172</v>
      </c>
      <c r="H3179">
        <f t="shared" ca="1" si="107"/>
        <v>-1.203028415283359E-2</v>
      </c>
    </row>
    <row r="3180" spans="2:8" x14ac:dyDescent="0.45">
      <c r="B3180" s="1">
        <v>42410</v>
      </c>
      <c r="C3180" s="99">
        <v>798.77447500000005</v>
      </c>
      <c r="D3180">
        <f t="shared" si="106"/>
        <v>7.4720816262147913</v>
      </c>
      <c r="E3180">
        <v>1.9905640230826194E-3</v>
      </c>
      <c r="G3180">
        <v>3173</v>
      </c>
      <c r="H3180">
        <f t="shared" ca="1" si="107"/>
        <v>-1.3227384497459886E-2</v>
      </c>
    </row>
    <row r="3181" spans="2:8" x14ac:dyDescent="0.45">
      <c r="B3181" s="1">
        <v>39394</v>
      </c>
      <c r="C3181" s="99">
        <v>94.283141999999998</v>
      </c>
      <c r="D3181">
        <f t="shared" si="106"/>
        <v>-0.88868680140330847</v>
      </c>
      <c r="E3181">
        <v>1.9820900288527454E-3</v>
      </c>
      <c r="G3181">
        <v>3174</v>
      </c>
      <c r="H3181">
        <f t="shared" ca="1" si="107"/>
        <v>8.2712696773218335E-3</v>
      </c>
    </row>
    <row r="3182" spans="2:8" x14ac:dyDescent="0.45">
      <c r="B3182" s="1">
        <v>42059</v>
      </c>
      <c r="C3182" s="99">
        <v>847.00775099999998</v>
      </c>
      <c r="D3182">
        <f t="shared" si="106"/>
        <v>4.431208145614244</v>
      </c>
      <c r="E3182">
        <v>1.9808020981186836E-3</v>
      </c>
      <c r="G3182">
        <v>3175</v>
      </c>
      <c r="H3182">
        <f t="shared" ca="1" si="107"/>
        <v>-2.1818812886157921E-2</v>
      </c>
    </row>
    <row r="3183" spans="2:8" x14ac:dyDescent="0.45">
      <c r="B3183" s="1">
        <v>40379</v>
      </c>
      <c r="C3183" s="99">
        <v>155.95199600000001</v>
      </c>
      <c r="D3183">
        <f t="shared" si="106"/>
        <v>14.588144405841916</v>
      </c>
      <c r="E3183">
        <v>1.9769050074187611E-3</v>
      </c>
      <c r="G3183">
        <v>3176</v>
      </c>
      <c r="H3183">
        <f t="shared" ca="1" si="107"/>
        <v>-3.2738244198302853E-2</v>
      </c>
    </row>
    <row r="3184" spans="2:8" x14ac:dyDescent="0.45">
      <c r="B3184" s="1">
        <v>36494</v>
      </c>
      <c r="C3184" s="99">
        <v>10.004526</v>
      </c>
      <c r="D3184">
        <f t="shared" si="106"/>
        <v>-0.98320485967117133</v>
      </c>
      <c r="E3184">
        <v>1.9669728828151101E-3</v>
      </c>
      <c r="G3184">
        <v>3177</v>
      </c>
      <c r="H3184">
        <f t="shared" ca="1" si="107"/>
        <v>-2.6540734130071904E-2</v>
      </c>
    </row>
    <row r="3185" spans="2:8" x14ac:dyDescent="0.45">
      <c r="B3185" s="1">
        <v>42739</v>
      </c>
      <c r="C3185" s="99">
        <v>595.67980999999997</v>
      </c>
      <c r="D3185">
        <f t="shared" si="106"/>
        <v>0.21814885731433087</v>
      </c>
      <c r="E3185">
        <v>1.9649961512859804E-3</v>
      </c>
      <c r="G3185">
        <v>3178</v>
      </c>
      <c r="H3185">
        <f t="shared" ca="1" si="107"/>
        <v>-3.282932344953856E-2</v>
      </c>
    </row>
    <row r="3186" spans="2:8" x14ac:dyDescent="0.45">
      <c r="B3186" s="1">
        <v>44144</v>
      </c>
      <c r="C3186" s="99">
        <v>489.00412</v>
      </c>
      <c r="D3186">
        <f t="shared" si="106"/>
        <v>43.70201240548095</v>
      </c>
      <c r="E3186">
        <v>1.9641364117641835E-3</v>
      </c>
      <c r="G3186">
        <v>3179</v>
      </c>
      <c r="H3186">
        <f t="shared" ca="1" si="107"/>
        <v>5.0931204126864037E-3</v>
      </c>
    </row>
    <row r="3187" spans="2:8" x14ac:dyDescent="0.45">
      <c r="B3187" s="1">
        <v>36769</v>
      </c>
      <c r="C3187" s="99">
        <v>10.939197</v>
      </c>
      <c r="D3187">
        <f t="shared" si="106"/>
        <v>0.29243378064985359</v>
      </c>
      <c r="E3187">
        <v>1.961478989047416E-3</v>
      </c>
      <c r="G3187">
        <v>3180</v>
      </c>
      <c r="H3187">
        <f t="shared" ca="1" si="107"/>
        <v>1.1562353989128943E-2</v>
      </c>
    </row>
    <row r="3188" spans="2:8" x14ac:dyDescent="0.45">
      <c r="B3188" s="1">
        <v>36811</v>
      </c>
      <c r="C3188" s="99">
        <v>8.464029</v>
      </c>
      <c r="D3188">
        <f t="shared" si="106"/>
        <v>-0.88411363424298939</v>
      </c>
      <c r="E3188">
        <v>1.9586899435015681E-3</v>
      </c>
      <c r="G3188">
        <v>3181</v>
      </c>
      <c r="H3188">
        <f t="shared" ca="1" si="107"/>
        <v>-7.0891274747212881E-4</v>
      </c>
    </row>
    <row r="3189" spans="2:8" x14ac:dyDescent="0.45">
      <c r="B3189" s="1">
        <v>38953</v>
      </c>
      <c r="C3189" s="99">
        <v>73.037315000000007</v>
      </c>
      <c r="D3189">
        <f t="shared" si="106"/>
        <v>-0.89425144352339447</v>
      </c>
      <c r="E3189">
        <v>1.9545829007696636E-3</v>
      </c>
      <c r="G3189">
        <v>3182</v>
      </c>
      <c r="H3189">
        <f t="shared" ca="1" si="107"/>
        <v>2.1331020577229649E-2</v>
      </c>
    </row>
    <row r="3190" spans="2:8" x14ac:dyDescent="0.45">
      <c r="B3190" s="1">
        <v>41841</v>
      </c>
      <c r="C3190" s="99">
        <v>690.66961700000002</v>
      </c>
      <c r="D3190">
        <f t="shared" si="106"/>
        <v>63.464643829541899</v>
      </c>
      <c r="E3190">
        <v>1.953538477472927E-3</v>
      </c>
      <c r="G3190">
        <v>3183</v>
      </c>
      <c r="H3190">
        <f t="shared" ca="1" si="107"/>
        <v>1.5190989118412635E-3</v>
      </c>
    </row>
    <row r="3191" spans="2:8" x14ac:dyDescent="0.45">
      <c r="B3191" s="1">
        <v>37547</v>
      </c>
      <c r="C3191" s="99">
        <v>10.713929</v>
      </c>
      <c r="D3191">
        <f t="shared" si="106"/>
        <v>-0.97825018660271923</v>
      </c>
      <c r="E3191">
        <v>1.9500467451978309E-3</v>
      </c>
      <c r="G3191">
        <v>3184</v>
      </c>
      <c r="H3191">
        <f t="shared" ca="1" si="107"/>
        <v>-4.2778655798430022E-3</v>
      </c>
    </row>
    <row r="3192" spans="2:8" x14ac:dyDescent="0.45">
      <c r="B3192" s="1">
        <v>44116</v>
      </c>
      <c r="C3192" s="99">
        <v>492.59866299999999</v>
      </c>
      <c r="D3192">
        <f t="shared" si="106"/>
        <v>-0.49862298556479345</v>
      </c>
      <c r="E3192">
        <v>1.949649607228876E-3</v>
      </c>
      <c r="G3192">
        <v>3185</v>
      </c>
      <c r="H3192">
        <f t="shared" ca="1" si="107"/>
        <v>9.6831137455708396E-3</v>
      </c>
    </row>
    <row r="3193" spans="2:8" x14ac:dyDescent="0.45">
      <c r="B3193" s="1">
        <v>44910</v>
      </c>
      <c r="C3193" s="99">
        <v>982.49151600000005</v>
      </c>
      <c r="D3193">
        <f t="shared" si="106"/>
        <v>508.35828389620718</v>
      </c>
      <c r="E3193">
        <v>1.9494801084005697E-3</v>
      </c>
      <c r="G3193">
        <v>3186</v>
      </c>
      <c r="H3193">
        <f t="shared" ca="1" si="107"/>
        <v>5.9078286470860169E-4</v>
      </c>
    </row>
    <row r="3194" spans="2:8" x14ac:dyDescent="0.45">
      <c r="B3194" s="1">
        <v>35685</v>
      </c>
      <c r="C3194" s="99">
        <v>1.9288810000000001</v>
      </c>
      <c r="D3194">
        <f t="shared" si="106"/>
        <v>-0.82946308235894073</v>
      </c>
      <c r="E3194">
        <v>1.9354285758810263E-3</v>
      </c>
      <c r="G3194">
        <v>3187</v>
      </c>
      <c r="H3194">
        <f t="shared" ca="1" si="107"/>
        <v>8.1012293387747684E-3</v>
      </c>
    </row>
    <row r="3195" spans="2:8" x14ac:dyDescent="0.45">
      <c r="B3195" s="1">
        <v>37755</v>
      </c>
      <c r="C3195" s="99">
        <v>11.310636000000001</v>
      </c>
      <c r="D3195">
        <f t="shared" si="106"/>
        <v>4.2752445435071271</v>
      </c>
      <c r="E3195">
        <v>1.9349278527829306E-3</v>
      </c>
      <c r="G3195">
        <v>3188</v>
      </c>
      <c r="H3195">
        <f t="shared" ca="1" si="107"/>
        <v>-2.6904937230964168E-2</v>
      </c>
    </row>
    <row r="3196" spans="2:8" x14ac:dyDescent="0.45">
      <c r="B3196" s="1">
        <v>36042</v>
      </c>
      <c r="C3196" s="99">
        <v>2.1440969999999999</v>
      </c>
      <c r="D3196">
        <f t="shared" si="106"/>
        <v>0.34545337028979262</v>
      </c>
      <c r="E3196">
        <v>1.9299363027560634E-3</v>
      </c>
      <c r="G3196">
        <v>3189</v>
      </c>
      <c r="H3196">
        <f t="shared" ca="1" si="107"/>
        <v>2.0024442071513771E-2</v>
      </c>
    </row>
    <row r="3197" spans="2:8" x14ac:dyDescent="0.45">
      <c r="B3197" s="1">
        <v>35548</v>
      </c>
      <c r="C3197" s="99">
        <v>1.5935870000000001</v>
      </c>
      <c r="D3197">
        <f t="shared" si="106"/>
        <v>-0.99756775260042352</v>
      </c>
      <c r="E3197">
        <v>1.9232607033639049E-3</v>
      </c>
      <c r="G3197">
        <v>3190</v>
      </c>
      <c r="H3197">
        <f t="shared" ca="1" si="107"/>
        <v>-5.9825515584785022E-3</v>
      </c>
    </row>
    <row r="3198" spans="2:8" x14ac:dyDescent="0.45">
      <c r="B3198" s="1">
        <v>44376</v>
      </c>
      <c r="C3198" s="99">
        <v>655.19116199999996</v>
      </c>
      <c r="D3198">
        <f t="shared" si="106"/>
        <v>308.61953521473527</v>
      </c>
      <c r="E3198">
        <v>1.9221475070601013E-3</v>
      </c>
      <c r="G3198">
        <v>3191</v>
      </c>
      <c r="H3198">
        <f t="shared" ca="1" si="107"/>
        <v>-4.340693666836903E-3</v>
      </c>
    </row>
    <row r="3199" spans="2:8" x14ac:dyDescent="0.45">
      <c r="B3199" s="1">
        <v>35668</v>
      </c>
      <c r="C3199" s="99">
        <v>2.116117</v>
      </c>
      <c r="D3199">
        <f t="shared" si="106"/>
        <v>0.31277734455212025</v>
      </c>
      <c r="E3199">
        <v>1.9113859323509619E-3</v>
      </c>
      <c r="G3199">
        <v>3192</v>
      </c>
      <c r="H3199">
        <f t="shared" ca="1" si="107"/>
        <v>1.5349702968902104E-2</v>
      </c>
    </row>
    <row r="3200" spans="2:8" x14ac:dyDescent="0.45">
      <c r="B3200" s="1">
        <v>35494</v>
      </c>
      <c r="C3200" s="99">
        <v>1.611939</v>
      </c>
      <c r="D3200">
        <f t="shared" si="106"/>
        <v>-0.99335576958866001</v>
      </c>
      <c r="E3200">
        <v>1.9006999274651104E-3</v>
      </c>
      <c r="G3200">
        <v>3193</v>
      </c>
      <c r="H3200">
        <f t="shared" ca="1" si="107"/>
        <v>-2.5218281519147821E-2</v>
      </c>
    </row>
    <row r="3201" spans="2:8" x14ac:dyDescent="0.45">
      <c r="B3201" s="1">
        <v>40928</v>
      </c>
      <c r="C3201" s="99">
        <v>242.60732999999999</v>
      </c>
      <c r="D3201">
        <f t="shared" si="106"/>
        <v>-0.69284779502860205</v>
      </c>
      <c r="E3201">
        <v>1.8970467164447502E-3</v>
      </c>
      <c r="G3201">
        <v>3194</v>
      </c>
      <c r="H3201">
        <f t="shared" ca="1" si="107"/>
        <v>-6.0251555424772049E-2</v>
      </c>
    </row>
    <row r="3202" spans="2:8" x14ac:dyDescent="0.45">
      <c r="B3202" s="1">
        <v>42452</v>
      </c>
      <c r="C3202" s="99">
        <v>789.86029099999996</v>
      </c>
      <c r="D3202">
        <f t="shared" si="106"/>
        <v>1.3063706365447167</v>
      </c>
      <c r="E3202">
        <v>1.8943846445815815E-3</v>
      </c>
      <c r="G3202">
        <v>3195</v>
      </c>
      <c r="H3202">
        <f t="shared" ca="1" si="107"/>
        <v>3.9675889591675223E-4</v>
      </c>
    </row>
    <row r="3203" spans="2:8" x14ac:dyDescent="0.45">
      <c r="B3203" s="1">
        <v>41276</v>
      </c>
      <c r="C3203" s="99">
        <v>342.46893299999999</v>
      </c>
      <c r="D3203">
        <f t="shared" si="106"/>
        <v>-0.15706014783601829</v>
      </c>
      <c r="E3203">
        <v>1.8933435501984341E-3</v>
      </c>
      <c r="G3203">
        <v>3196</v>
      </c>
      <c r="H3203">
        <f t="shared" ca="1" si="107"/>
        <v>2.4619511722264648E-2</v>
      </c>
    </row>
    <row r="3204" spans="2:8" x14ac:dyDescent="0.45">
      <c r="B3204" s="1">
        <v>43518</v>
      </c>
      <c r="C3204" s="99">
        <v>406.27920499999999</v>
      </c>
      <c r="D3204">
        <f t="shared" si="106"/>
        <v>244.93038234053202</v>
      </c>
      <c r="E3204">
        <v>1.8617235230020679E-3</v>
      </c>
      <c r="G3204">
        <v>3197</v>
      </c>
      <c r="H3204">
        <f t="shared" ca="1" si="107"/>
        <v>2.787677631273297E-2</v>
      </c>
    </row>
    <row r="3205" spans="2:8" x14ac:dyDescent="0.45">
      <c r="B3205" s="1">
        <v>35271</v>
      </c>
      <c r="C3205" s="99">
        <v>1.6520090000000001</v>
      </c>
      <c r="D3205">
        <f t="shared" si="106"/>
        <v>-0.99871654488231731</v>
      </c>
      <c r="E3205">
        <v>1.8551199248006967E-3</v>
      </c>
      <c r="G3205">
        <v>3198</v>
      </c>
      <c r="H3205">
        <f t="shared" ca="1" si="107"/>
        <v>-5.9766356759795424E-3</v>
      </c>
    </row>
    <row r="3206" spans="2:8" x14ac:dyDescent="0.45">
      <c r="B3206" s="1">
        <v>45294</v>
      </c>
      <c r="C3206" s="99">
        <v>1287.1575929999999</v>
      </c>
      <c r="D3206">
        <f t="shared" si="106"/>
        <v>13.096866085227715</v>
      </c>
      <c r="E3206">
        <v>1.8516076146584126E-3</v>
      </c>
      <c r="G3206">
        <v>3199</v>
      </c>
      <c r="H3206">
        <f t="shared" ca="1" si="107"/>
        <v>-4.1272391317534584E-3</v>
      </c>
    </row>
    <row r="3207" spans="2:8" x14ac:dyDescent="0.45">
      <c r="B3207" s="1">
        <v>39205</v>
      </c>
      <c r="C3207" s="99">
        <v>91.308066999999994</v>
      </c>
      <c r="D3207">
        <f t="shared" si="106"/>
        <v>-0.763205036821333</v>
      </c>
      <c r="E3207">
        <v>1.8515279683894992E-3</v>
      </c>
      <c r="G3207">
        <v>3200</v>
      </c>
      <c r="H3207">
        <f t="shared" ca="1" si="107"/>
        <v>1.1178616157560477E-2</v>
      </c>
    </row>
    <row r="3208" spans="2:8" x14ac:dyDescent="0.45">
      <c r="B3208" s="1">
        <v>43762</v>
      </c>
      <c r="C3208" s="99">
        <v>385.59970099999998</v>
      </c>
      <c r="D3208">
        <f t="shared" ref="D3208:D3271" si="108">C3208/C3209-1</f>
        <v>0.5484979969403887</v>
      </c>
      <c r="E3208">
        <v>1.8510173217785031E-3</v>
      </c>
      <c r="G3208">
        <v>3201</v>
      </c>
      <c r="H3208">
        <f t="shared" ca="1" si="107"/>
        <v>-2.2781219432658286E-2</v>
      </c>
    </row>
    <row r="3209" spans="2:8" x14ac:dyDescent="0.45">
      <c r="B3209" s="1">
        <v>40956</v>
      </c>
      <c r="C3209" s="99">
        <v>249.01530500000001</v>
      </c>
      <c r="D3209">
        <f t="shared" si="108"/>
        <v>2.2855382214704041</v>
      </c>
      <c r="E3209">
        <v>1.8480183833364805E-3</v>
      </c>
      <c r="G3209">
        <v>3202</v>
      </c>
      <c r="H3209">
        <f t="shared" ref="H3209:H3272" ca="1" si="109">_xlfn.NORM.INV(RAND(),N$10,N$11)</f>
        <v>-1.190590233983514E-2</v>
      </c>
    </row>
    <row r="3210" spans="2:8" x14ac:dyDescent="0.45">
      <c r="B3210" s="1">
        <v>38982</v>
      </c>
      <c r="C3210" s="99">
        <v>75.791327999999993</v>
      </c>
      <c r="D3210">
        <f t="shared" si="108"/>
        <v>-0.90103480291808269</v>
      </c>
      <c r="E3210">
        <v>1.8412856622447293E-3</v>
      </c>
      <c r="G3210">
        <v>3203</v>
      </c>
      <c r="H3210">
        <f t="shared" ca="1" si="109"/>
        <v>-4.3858516565024562E-2</v>
      </c>
    </row>
    <row r="3211" spans="2:8" x14ac:dyDescent="0.45">
      <c r="B3211" s="1">
        <v>44441</v>
      </c>
      <c r="C3211" s="99">
        <v>765.83819600000004</v>
      </c>
      <c r="D3211">
        <f t="shared" si="108"/>
        <v>231.22664651184652</v>
      </c>
      <c r="E3211">
        <v>1.8390416859019876E-3</v>
      </c>
      <c r="G3211">
        <v>3204</v>
      </c>
      <c r="H3211">
        <f t="shared" ca="1" si="109"/>
        <v>3.2256876342874662E-4</v>
      </c>
    </row>
    <row r="3212" spans="2:8" x14ac:dyDescent="0.45">
      <c r="B3212" s="1">
        <v>36291</v>
      </c>
      <c r="C3212" s="99">
        <v>3.2978049999999999</v>
      </c>
      <c r="D3212">
        <f t="shared" si="108"/>
        <v>-0.75482720838436446</v>
      </c>
      <c r="E3212">
        <v>1.8336645129108931E-3</v>
      </c>
      <c r="G3212">
        <v>3205</v>
      </c>
      <c r="H3212">
        <f t="shared" ca="1" si="109"/>
        <v>-1.5725324436211875E-2</v>
      </c>
    </row>
    <row r="3213" spans="2:8" x14ac:dyDescent="0.45">
      <c r="B3213" s="1">
        <v>37354</v>
      </c>
      <c r="C3213" s="99">
        <v>13.450942</v>
      </c>
      <c r="D3213">
        <f t="shared" si="108"/>
        <v>0.24327518417208016</v>
      </c>
      <c r="E3213">
        <v>1.8305028948639723E-3</v>
      </c>
      <c r="G3213">
        <v>3206</v>
      </c>
      <c r="H3213">
        <f t="shared" ca="1" si="109"/>
        <v>1.1493305314489924E-2</v>
      </c>
    </row>
    <row r="3214" spans="2:8" x14ac:dyDescent="0.45">
      <c r="B3214" s="1">
        <v>37253</v>
      </c>
      <c r="C3214" s="99">
        <v>10.818958</v>
      </c>
      <c r="D3214">
        <f t="shared" si="108"/>
        <v>-0.97823076036528789</v>
      </c>
      <c r="E3214">
        <v>1.820674236542752E-3</v>
      </c>
      <c r="G3214">
        <v>3207</v>
      </c>
      <c r="H3214">
        <f t="shared" ca="1" si="109"/>
        <v>3.5998392630933393E-2</v>
      </c>
    </row>
    <row r="3215" spans="2:8" x14ac:dyDescent="0.45">
      <c r="B3215" s="1">
        <v>43090</v>
      </c>
      <c r="C3215" s="99">
        <v>496.98373400000003</v>
      </c>
      <c r="D3215">
        <f t="shared" si="108"/>
        <v>-0.36007596942598885</v>
      </c>
      <c r="E3215">
        <v>1.8017480117844542E-3</v>
      </c>
      <c r="G3215">
        <v>3208</v>
      </c>
      <c r="H3215">
        <f t="shared" ca="1" si="109"/>
        <v>2.4180557368438944E-2</v>
      </c>
    </row>
    <row r="3216" spans="2:8" x14ac:dyDescent="0.45">
      <c r="B3216" s="1">
        <v>41984</v>
      </c>
      <c r="C3216" s="99">
        <v>776.62927200000001</v>
      </c>
      <c r="D3216">
        <f t="shared" si="108"/>
        <v>3.8874617316919382</v>
      </c>
      <c r="E3216">
        <v>1.8001112219359072E-3</v>
      </c>
      <c r="G3216">
        <v>3209</v>
      </c>
      <c r="H3216">
        <f t="shared" ca="1" si="109"/>
        <v>-2.8111485854183087E-2</v>
      </c>
    </row>
    <row r="3217" spans="2:8" x14ac:dyDescent="0.45">
      <c r="B3217" s="1">
        <v>40361</v>
      </c>
      <c r="C3217" s="99">
        <v>158.90237400000001</v>
      </c>
      <c r="D3217">
        <f t="shared" si="108"/>
        <v>100.94191899427364</v>
      </c>
      <c r="E3217">
        <v>1.7974714278263804E-3</v>
      </c>
      <c r="G3217">
        <v>3210</v>
      </c>
      <c r="H3217">
        <f t="shared" ca="1" si="109"/>
        <v>-7.4811830148269615E-3</v>
      </c>
    </row>
    <row r="3218" spans="2:8" x14ac:dyDescent="0.45">
      <c r="B3218" s="1">
        <v>35600</v>
      </c>
      <c r="C3218" s="99">
        <v>1.558754</v>
      </c>
      <c r="D3218">
        <f t="shared" si="108"/>
        <v>-0.8597241700551761</v>
      </c>
      <c r="E3218">
        <v>1.7963198259078883E-3</v>
      </c>
      <c r="G3218">
        <v>3211</v>
      </c>
      <c r="H3218">
        <f t="shared" ca="1" si="109"/>
        <v>-1.7890091262109564E-2</v>
      </c>
    </row>
    <row r="3219" spans="2:8" x14ac:dyDescent="0.45">
      <c r="B3219" s="1">
        <v>37551</v>
      </c>
      <c r="C3219" s="99">
        <v>11.112064</v>
      </c>
      <c r="D3219">
        <f t="shared" si="108"/>
        <v>5.5400860470728102</v>
      </c>
      <c r="E3219">
        <v>1.7903563808998602E-3</v>
      </c>
      <c r="G3219">
        <v>3212</v>
      </c>
      <c r="H3219">
        <f t="shared" ca="1" si="109"/>
        <v>-2.2607322784275907E-2</v>
      </c>
    </row>
    <row r="3220" spans="2:8" x14ac:dyDescent="0.45">
      <c r="B3220" s="1">
        <v>35123</v>
      </c>
      <c r="C3220" s="99">
        <v>1.6990700000000001</v>
      </c>
      <c r="D3220">
        <f t="shared" si="108"/>
        <v>-0.99893640892120894</v>
      </c>
      <c r="E3220">
        <v>1.7853331462309718E-3</v>
      </c>
      <c r="G3220">
        <v>3213</v>
      </c>
      <c r="H3220">
        <f t="shared" ca="1" si="109"/>
        <v>4.518559996719804E-3</v>
      </c>
    </row>
    <row r="3221" spans="2:8" x14ac:dyDescent="0.45">
      <c r="B3221" s="1">
        <v>45391</v>
      </c>
      <c r="C3221" s="99">
        <v>1597.4842530000001</v>
      </c>
      <c r="D3221">
        <f t="shared" si="108"/>
        <v>3.7010958693557434</v>
      </c>
      <c r="E3221">
        <v>1.7816305374014352E-3</v>
      </c>
      <c r="G3221">
        <v>3214</v>
      </c>
      <c r="H3221">
        <f t="shared" ca="1" si="109"/>
        <v>-9.9792313486705871E-3</v>
      </c>
    </row>
    <row r="3222" spans="2:8" x14ac:dyDescent="0.45">
      <c r="B3222" s="1">
        <v>41278</v>
      </c>
      <c r="C3222" s="99">
        <v>339.811035</v>
      </c>
      <c r="D3222">
        <f t="shared" si="108"/>
        <v>27.008355334866188</v>
      </c>
      <c r="E3222">
        <v>1.7715303146887962E-3</v>
      </c>
      <c r="G3222">
        <v>3215</v>
      </c>
      <c r="H3222">
        <f t="shared" ca="1" si="109"/>
        <v>2.0375413215907055E-2</v>
      </c>
    </row>
    <row r="3223" spans="2:8" x14ac:dyDescent="0.45">
      <c r="B3223" s="1">
        <v>37029</v>
      </c>
      <c r="C3223" s="99">
        <v>12.132488</v>
      </c>
      <c r="D3223">
        <f t="shared" si="108"/>
        <v>-0.55978917899230973</v>
      </c>
      <c r="E3223">
        <v>1.7679684282387864E-3</v>
      </c>
      <c r="G3223">
        <v>3216</v>
      </c>
      <c r="H3223">
        <f t="shared" ca="1" si="109"/>
        <v>-1.9052316820475666E-2</v>
      </c>
    </row>
    <row r="3224" spans="2:8" x14ac:dyDescent="0.45">
      <c r="B3224" s="1">
        <v>38051</v>
      </c>
      <c r="C3224" s="99">
        <v>27.560631000000001</v>
      </c>
      <c r="D3224">
        <f t="shared" si="108"/>
        <v>-0.96311494448044288</v>
      </c>
      <c r="E3224">
        <v>1.7528091962291104E-3</v>
      </c>
      <c r="G3224">
        <v>3217</v>
      </c>
      <c r="H3224">
        <f t="shared" ca="1" si="109"/>
        <v>-5.3289505386235475E-2</v>
      </c>
    </row>
    <row r="3225" spans="2:8" x14ac:dyDescent="0.45">
      <c r="B3225" s="1">
        <v>42374</v>
      </c>
      <c r="C3225" s="99">
        <v>747.20318599999996</v>
      </c>
      <c r="D3225">
        <f t="shared" si="108"/>
        <v>7.2917928268884999</v>
      </c>
      <c r="E3225">
        <v>1.7521820461248172E-3</v>
      </c>
      <c r="G3225">
        <v>3218</v>
      </c>
      <c r="H3225">
        <f t="shared" ca="1" si="109"/>
        <v>-8.1064989268495678E-3</v>
      </c>
    </row>
    <row r="3226" spans="2:8" x14ac:dyDescent="0.45">
      <c r="B3226" s="1">
        <v>39184</v>
      </c>
      <c r="C3226" s="99">
        <v>90.113585999999998</v>
      </c>
      <c r="D3226">
        <f t="shared" si="108"/>
        <v>-0.64250580517160016</v>
      </c>
      <c r="E3226">
        <v>1.7433041499801405E-3</v>
      </c>
      <c r="G3226">
        <v>3219</v>
      </c>
      <c r="H3226">
        <f t="shared" ca="1" si="109"/>
        <v>2.2542710783315795E-2</v>
      </c>
    </row>
    <row r="3227" spans="2:8" x14ac:dyDescent="0.45">
      <c r="B3227" s="1">
        <v>40966</v>
      </c>
      <c r="C3227" s="99">
        <v>252.07006799999999</v>
      </c>
      <c r="D3227">
        <f t="shared" si="108"/>
        <v>-0.7417944776828409</v>
      </c>
      <c r="E3227">
        <v>1.7345736642926379E-3</v>
      </c>
      <c r="G3227">
        <v>3220</v>
      </c>
      <c r="H3227">
        <f t="shared" ca="1" si="109"/>
        <v>-2.9466247159009196E-2</v>
      </c>
    </row>
    <row r="3228" spans="2:8" x14ac:dyDescent="0.45">
      <c r="B3228" s="1">
        <v>45092</v>
      </c>
      <c r="C3228" s="99">
        <v>976.23809800000004</v>
      </c>
      <c r="D3228">
        <f t="shared" si="108"/>
        <v>-1.0612261433731174E-3</v>
      </c>
      <c r="E3228">
        <v>1.7228468042742584E-3</v>
      </c>
      <c r="G3228">
        <v>3221</v>
      </c>
      <c r="H3228">
        <f t="shared" ca="1" si="109"/>
        <v>-4.8115748890909717E-3</v>
      </c>
    </row>
    <row r="3229" spans="2:8" x14ac:dyDescent="0.45">
      <c r="B3229" s="1">
        <v>45037</v>
      </c>
      <c r="C3229" s="99">
        <v>977.27520800000002</v>
      </c>
      <c r="D3229">
        <f t="shared" si="108"/>
        <v>3.5967154846817353</v>
      </c>
      <c r="E3229">
        <v>1.7211416213691599E-3</v>
      </c>
      <c r="G3229">
        <v>3222</v>
      </c>
      <c r="H3229">
        <f t="shared" ca="1" si="109"/>
        <v>9.9218109182642837E-5</v>
      </c>
    </row>
    <row r="3230" spans="2:8" x14ac:dyDescent="0.45">
      <c r="B3230" s="1">
        <v>40784</v>
      </c>
      <c r="C3230" s="99">
        <v>212.602936</v>
      </c>
      <c r="D3230">
        <f t="shared" si="108"/>
        <v>-0.65884512028507247</v>
      </c>
      <c r="E3230">
        <v>1.7190741399601972E-3</v>
      </c>
      <c r="G3230">
        <v>3223</v>
      </c>
      <c r="H3230">
        <f t="shared" ca="1" si="109"/>
        <v>-2.0374957043467392E-2</v>
      </c>
    </row>
    <row r="3231" spans="2:8" x14ac:dyDescent="0.45">
      <c r="B3231" s="1">
        <v>44315</v>
      </c>
      <c r="C3231" s="99">
        <v>623.18597399999999</v>
      </c>
      <c r="D3231">
        <f t="shared" si="108"/>
        <v>0.4069198458301726</v>
      </c>
      <c r="E3231">
        <v>1.7098263160826299E-3</v>
      </c>
      <c r="G3231">
        <v>3224</v>
      </c>
      <c r="H3231">
        <f t="shared" ca="1" si="109"/>
        <v>-1.0089337634223178E-2</v>
      </c>
    </row>
    <row r="3232" spans="2:8" x14ac:dyDescent="0.45">
      <c r="B3232" s="1">
        <v>43579</v>
      </c>
      <c r="C3232" s="99">
        <v>442.94348100000002</v>
      </c>
      <c r="D3232">
        <f t="shared" si="108"/>
        <v>36.814019642066405</v>
      </c>
      <c r="E3232">
        <v>1.7075639539141374E-3</v>
      </c>
      <c r="G3232">
        <v>3225</v>
      </c>
      <c r="H3232">
        <f t="shared" ca="1" si="109"/>
        <v>1.1425682928301878E-2</v>
      </c>
    </row>
    <row r="3233" spans="2:8" x14ac:dyDescent="0.45">
      <c r="B3233" s="1">
        <v>37510</v>
      </c>
      <c r="C3233" s="99">
        <v>11.713737</v>
      </c>
      <c r="D3233">
        <f t="shared" si="108"/>
        <v>-0.96763055329096215</v>
      </c>
      <c r="E3233">
        <v>1.6980677072109263E-3</v>
      </c>
      <c r="G3233">
        <v>3226</v>
      </c>
      <c r="H3233">
        <f t="shared" ca="1" si="109"/>
        <v>5.2688258999136484E-3</v>
      </c>
    </row>
    <row r="3234" spans="2:8" x14ac:dyDescent="0.45">
      <c r="B3234" s="1">
        <v>43640</v>
      </c>
      <c r="C3234" s="99">
        <v>361.87634300000002</v>
      </c>
      <c r="D3234">
        <f t="shared" si="108"/>
        <v>32.110169832696251</v>
      </c>
      <c r="E3234">
        <v>1.6980265195174482E-3</v>
      </c>
      <c r="G3234">
        <v>3227</v>
      </c>
      <c r="H3234">
        <f t="shared" ca="1" si="109"/>
        <v>1.5554039188558402E-2</v>
      </c>
    </row>
    <row r="3235" spans="2:8" x14ac:dyDescent="0.45">
      <c r="B3235" s="1">
        <v>36896</v>
      </c>
      <c r="C3235" s="99">
        <v>10.929461999999999</v>
      </c>
      <c r="D3235">
        <f t="shared" si="108"/>
        <v>-0.97935675449813431</v>
      </c>
      <c r="E3235">
        <v>1.6950834880171683E-3</v>
      </c>
      <c r="G3235">
        <v>3228</v>
      </c>
      <c r="H3235">
        <f t="shared" ca="1" si="109"/>
        <v>3.3374379697820665E-2</v>
      </c>
    </row>
    <row r="3236" spans="2:8" x14ac:dyDescent="0.45">
      <c r="B3236" s="1">
        <v>43305</v>
      </c>
      <c r="C3236" s="99">
        <v>529.44494599999996</v>
      </c>
      <c r="D3236">
        <f t="shared" si="108"/>
        <v>0.75810537649927845</v>
      </c>
      <c r="E3236">
        <v>1.6913827821529726E-3</v>
      </c>
      <c r="G3236">
        <v>3229</v>
      </c>
      <c r="H3236">
        <f t="shared" ca="1" si="109"/>
        <v>2.5791123647297562E-2</v>
      </c>
    </row>
    <row r="3237" spans="2:8" x14ac:dyDescent="0.45">
      <c r="B3237" s="1">
        <v>41158</v>
      </c>
      <c r="C3237" s="99">
        <v>301.145172</v>
      </c>
      <c r="D3237">
        <f t="shared" si="108"/>
        <v>-0.31330697785379846</v>
      </c>
      <c r="E3237">
        <v>1.6911538648922697E-3</v>
      </c>
      <c r="G3237">
        <v>3230</v>
      </c>
      <c r="H3237">
        <f t="shared" ca="1" si="109"/>
        <v>-4.3335040926022493E-2</v>
      </c>
    </row>
    <row r="3238" spans="2:8" x14ac:dyDescent="0.45">
      <c r="B3238" s="1">
        <v>41450</v>
      </c>
      <c r="C3238" s="99">
        <v>438.54409800000002</v>
      </c>
      <c r="D3238">
        <f t="shared" si="108"/>
        <v>-0.43551332222192007</v>
      </c>
      <c r="E3238">
        <v>1.6891142915274049E-3</v>
      </c>
      <c r="G3238">
        <v>3231</v>
      </c>
      <c r="H3238">
        <f t="shared" ca="1" si="109"/>
        <v>-2.2987847046167114E-2</v>
      </c>
    </row>
    <row r="3239" spans="2:8" x14ac:dyDescent="0.45">
      <c r="B3239" s="1">
        <v>44509</v>
      </c>
      <c r="C3239" s="99">
        <v>776.89007600000002</v>
      </c>
      <c r="D3239">
        <f t="shared" si="108"/>
        <v>7.3254716972033247</v>
      </c>
      <c r="E3239">
        <v>1.6874000169369019E-3</v>
      </c>
      <c r="G3239">
        <v>3232</v>
      </c>
      <c r="H3239">
        <f t="shared" ca="1" si="109"/>
        <v>-6.0038482626429066E-3</v>
      </c>
    </row>
    <row r="3240" spans="2:8" x14ac:dyDescent="0.45">
      <c r="B3240" s="1">
        <v>39820</v>
      </c>
      <c r="C3240" s="99">
        <v>93.314841999999999</v>
      </c>
      <c r="D3240">
        <f t="shared" si="108"/>
        <v>-0.91699857176372523</v>
      </c>
      <c r="E3240">
        <v>1.6803655352155555E-3</v>
      </c>
      <c r="G3240">
        <v>3233</v>
      </c>
      <c r="H3240">
        <f t="shared" ca="1" si="109"/>
        <v>2.2431776156477006E-3</v>
      </c>
    </row>
    <row r="3241" spans="2:8" x14ac:dyDescent="0.45">
      <c r="B3241" s="1">
        <v>45152</v>
      </c>
      <c r="C3241" s="99">
        <v>1124.2558590000001</v>
      </c>
      <c r="D3241">
        <f t="shared" si="108"/>
        <v>53.963766099092865</v>
      </c>
      <c r="E3241">
        <v>1.6780722137423876E-3</v>
      </c>
      <c r="G3241">
        <v>3234</v>
      </c>
      <c r="H3241">
        <f t="shared" ca="1" si="109"/>
        <v>1.1445876060480134E-2</v>
      </c>
    </row>
    <row r="3242" spans="2:8" x14ac:dyDescent="0.45">
      <c r="B3242" s="1">
        <v>37917</v>
      </c>
      <c r="C3242" s="99">
        <v>20.454491000000001</v>
      </c>
      <c r="D3242">
        <f t="shared" si="108"/>
        <v>-0.91799464589335233</v>
      </c>
      <c r="E3242">
        <v>1.6723520924553092E-3</v>
      </c>
      <c r="G3242">
        <v>3235</v>
      </c>
      <c r="H3242">
        <f t="shared" ca="1" si="109"/>
        <v>-3.5952021734966297E-2</v>
      </c>
    </row>
    <row r="3243" spans="2:8" x14ac:dyDescent="0.45">
      <c r="B3243" s="1">
        <v>40960</v>
      </c>
      <c r="C3243" s="99">
        <v>249.42872600000001</v>
      </c>
      <c r="D3243">
        <f t="shared" si="108"/>
        <v>-0.73881883922999858</v>
      </c>
      <c r="E3243">
        <v>1.6602232541489403E-3</v>
      </c>
      <c r="G3243">
        <v>3236</v>
      </c>
      <c r="H3243">
        <f t="shared" ca="1" si="109"/>
        <v>1.5487951921952483E-2</v>
      </c>
    </row>
    <row r="3244" spans="2:8" x14ac:dyDescent="0.45">
      <c r="B3244" s="1">
        <v>44988</v>
      </c>
      <c r="C3244" s="99">
        <v>955.002747</v>
      </c>
      <c r="D3244">
        <f t="shared" si="108"/>
        <v>0.25989828589391939</v>
      </c>
      <c r="E3244">
        <v>1.6576547419593357E-3</v>
      </c>
      <c r="G3244">
        <v>3237</v>
      </c>
      <c r="H3244">
        <f t="shared" ca="1" si="109"/>
        <v>-6.3292621989000184E-3</v>
      </c>
    </row>
    <row r="3245" spans="2:8" x14ac:dyDescent="0.45">
      <c r="B3245" s="1">
        <v>41869</v>
      </c>
      <c r="C3245" s="99">
        <v>757.99987799999997</v>
      </c>
      <c r="D3245">
        <f t="shared" si="108"/>
        <v>0.39923723431131908</v>
      </c>
      <c r="E3245">
        <v>1.6567286027371342E-3</v>
      </c>
      <c r="G3245">
        <v>3238</v>
      </c>
      <c r="H3245">
        <f t="shared" ca="1" si="109"/>
        <v>1.3994624389794569E-2</v>
      </c>
    </row>
    <row r="3246" spans="2:8" x14ac:dyDescent="0.45">
      <c r="B3246" s="1">
        <v>43146</v>
      </c>
      <c r="C3246" s="99">
        <v>541.72363299999995</v>
      </c>
      <c r="D3246">
        <f t="shared" si="108"/>
        <v>11.235942245258208</v>
      </c>
      <c r="E3246">
        <v>1.652756642892772E-3</v>
      </c>
      <c r="G3246">
        <v>3239</v>
      </c>
      <c r="H3246">
        <f t="shared" ca="1" si="109"/>
        <v>-7.9517811075745064E-3</v>
      </c>
    </row>
    <row r="3247" spans="2:8" x14ac:dyDescent="0.45">
      <c r="B3247" s="1">
        <v>38348</v>
      </c>
      <c r="C3247" s="99">
        <v>44.273144000000002</v>
      </c>
      <c r="D3247">
        <f t="shared" si="108"/>
        <v>-0.9396894212959902</v>
      </c>
      <c r="E3247">
        <v>1.6479977896983744E-3</v>
      </c>
      <c r="G3247">
        <v>3240</v>
      </c>
      <c r="H3247">
        <f t="shared" ca="1" si="109"/>
        <v>-1.863729041841973E-2</v>
      </c>
    </row>
    <row r="3248" spans="2:8" x14ac:dyDescent="0.45">
      <c r="B3248" s="1">
        <v>41850</v>
      </c>
      <c r="C3248" s="99">
        <v>734.08587599999998</v>
      </c>
      <c r="D3248">
        <f t="shared" si="108"/>
        <v>-7.0835086671928726E-3</v>
      </c>
      <c r="E3248">
        <v>1.6470554563086104E-3</v>
      </c>
      <c r="G3248">
        <v>3241</v>
      </c>
      <c r="H3248">
        <f t="shared" ca="1" si="109"/>
        <v>-4.2817224463658494E-2</v>
      </c>
    </row>
    <row r="3249" spans="2:8" x14ac:dyDescent="0.45">
      <c r="B3249" s="1">
        <v>44543</v>
      </c>
      <c r="C3249" s="99">
        <v>739.32287599999995</v>
      </c>
      <c r="D3249">
        <f t="shared" si="108"/>
        <v>67.323432548801037</v>
      </c>
      <c r="E3249">
        <v>1.6418302426570719E-3</v>
      </c>
      <c r="G3249">
        <v>3242</v>
      </c>
      <c r="H3249">
        <f t="shared" ca="1" si="109"/>
        <v>-3.9833334534885075E-3</v>
      </c>
    </row>
    <row r="3250" spans="2:8" x14ac:dyDescent="0.45">
      <c r="B3250" s="1">
        <v>37455</v>
      </c>
      <c r="C3250" s="99">
        <v>10.820926999999999</v>
      </c>
      <c r="D3250">
        <f t="shared" si="108"/>
        <v>-0.98800841257699112</v>
      </c>
      <c r="E3250">
        <v>1.6384920578351725E-3</v>
      </c>
      <c r="G3250">
        <v>3243</v>
      </c>
      <c r="H3250">
        <f t="shared" ca="1" si="109"/>
        <v>-4.3859220217505768E-2</v>
      </c>
    </row>
    <row r="3251" spans="2:8" x14ac:dyDescent="0.45">
      <c r="B3251" s="1">
        <v>44671</v>
      </c>
      <c r="C3251" s="99">
        <v>902.37652600000001</v>
      </c>
      <c r="D3251">
        <f t="shared" si="108"/>
        <v>0.80517779228274611</v>
      </c>
      <c r="E3251">
        <v>1.6269068529832786E-3</v>
      </c>
      <c r="G3251">
        <v>3244</v>
      </c>
      <c r="H3251">
        <f t="shared" ca="1" si="109"/>
        <v>2.7492679840537857E-2</v>
      </c>
    </row>
    <row r="3252" spans="2:8" x14ac:dyDescent="0.45">
      <c r="B3252" s="1">
        <v>41465</v>
      </c>
      <c r="C3252" s="99">
        <v>499.88235500000002</v>
      </c>
      <c r="D3252">
        <f t="shared" si="108"/>
        <v>44.211774306867007</v>
      </c>
      <c r="E3252">
        <v>1.6204964298573987E-3</v>
      </c>
      <c r="G3252">
        <v>3245</v>
      </c>
      <c r="H3252">
        <f t="shared" ca="1" si="109"/>
        <v>-2.8616323787808711E-3</v>
      </c>
    </row>
    <row r="3253" spans="2:8" x14ac:dyDescent="0.45">
      <c r="B3253" s="1">
        <v>37750</v>
      </c>
      <c r="C3253" s="99">
        <v>11.056464</v>
      </c>
      <c r="D3253">
        <f t="shared" si="108"/>
        <v>-0.95694930904321329</v>
      </c>
      <c r="E3253">
        <v>1.6189563289450426E-3</v>
      </c>
      <c r="G3253">
        <v>3246</v>
      </c>
      <c r="H3253">
        <f t="shared" ca="1" si="109"/>
        <v>3.7119482945010294E-2</v>
      </c>
    </row>
    <row r="3254" spans="2:8" x14ac:dyDescent="0.45">
      <c r="B3254" s="1">
        <v>40974</v>
      </c>
      <c r="C3254" s="99">
        <v>256.82431000000003</v>
      </c>
      <c r="D3254">
        <f t="shared" si="108"/>
        <v>84.314989467851618</v>
      </c>
      <c r="E3254">
        <v>1.612220733860692E-3</v>
      </c>
      <c r="G3254">
        <v>3247</v>
      </c>
      <c r="H3254">
        <f t="shared" ca="1" si="109"/>
        <v>-9.4955714098881108E-3</v>
      </c>
    </row>
    <row r="3255" spans="2:8" x14ac:dyDescent="0.45">
      <c r="B3255" s="1">
        <v>36348</v>
      </c>
      <c r="C3255" s="99">
        <v>3.0103070000000001</v>
      </c>
      <c r="D3255">
        <f t="shared" si="108"/>
        <v>-0.727380133979452</v>
      </c>
      <c r="E3255">
        <v>1.6067327726239089E-3</v>
      </c>
      <c r="G3255">
        <v>3248</v>
      </c>
      <c r="H3255">
        <f t="shared" ca="1" si="109"/>
        <v>3.3195213640125204E-2</v>
      </c>
    </row>
    <row r="3256" spans="2:8" x14ac:dyDescent="0.45">
      <c r="B3256" s="1">
        <v>37426</v>
      </c>
      <c r="C3256" s="99">
        <v>11.042141000000001</v>
      </c>
      <c r="D3256">
        <f t="shared" si="108"/>
        <v>-0.94463564840509728</v>
      </c>
      <c r="E3256">
        <v>1.6050693159548324E-3</v>
      </c>
      <c r="G3256">
        <v>3249</v>
      </c>
      <c r="H3256">
        <f t="shared" ca="1" si="109"/>
        <v>6.2978512085210981E-3</v>
      </c>
    </row>
    <row r="3257" spans="2:8" x14ac:dyDescent="0.45">
      <c r="B3257" s="1">
        <v>40577</v>
      </c>
      <c r="C3257" s="99">
        <v>199.444962</v>
      </c>
      <c r="D3257">
        <f t="shared" si="108"/>
        <v>-0.82127463554361002</v>
      </c>
      <c r="E3257">
        <v>1.6032333985267488E-3</v>
      </c>
      <c r="G3257">
        <v>3250</v>
      </c>
      <c r="H3257">
        <f t="shared" ca="1" si="109"/>
        <v>-5.6526209754424739E-3</v>
      </c>
    </row>
    <row r="3258" spans="2:8" x14ac:dyDescent="0.45">
      <c r="B3258" s="1">
        <v>45195</v>
      </c>
      <c r="C3258" s="99">
        <v>1115.9298100000001</v>
      </c>
      <c r="D3258">
        <f t="shared" si="108"/>
        <v>0.73507709909762076</v>
      </c>
      <c r="E3258">
        <v>1.6013885007115647E-3</v>
      </c>
      <c r="G3258">
        <v>3251</v>
      </c>
      <c r="H3258">
        <f t="shared" ca="1" si="109"/>
        <v>2.3419950367055499E-2</v>
      </c>
    </row>
    <row r="3259" spans="2:8" x14ac:dyDescent="0.45">
      <c r="B3259" s="1">
        <v>42825</v>
      </c>
      <c r="C3259" s="99">
        <v>643.15863000000002</v>
      </c>
      <c r="D3259">
        <f t="shared" si="108"/>
        <v>4.4901949754075181</v>
      </c>
      <c r="E3259">
        <v>1.6010389064902153E-3</v>
      </c>
      <c r="G3259">
        <v>3252</v>
      </c>
      <c r="H3259">
        <f t="shared" ca="1" si="109"/>
        <v>1.3585056502489389E-2</v>
      </c>
    </row>
    <row r="3260" spans="2:8" x14ac:dyDescent="0.45">
      <c r="B3260" s="1">
        <v>39639</v>
      </c>
      <c r="C3260" s="99">
        <v>117.14677399999999</v>
      </c>
      <c r="D3260">
        <f t="shared" si="108"/>
        <v>-0.7525736936038695</v>
      </c>
      <c r="E3260">
        <v>1.5944300548025314E-3</v>
      </c>
      <c r="G3260">
        <v>3253</v>
      </c>
      <c r="H3260">
        <f t="shared" ca="1" si="109"/>
        <v>1.5128725931771352E-2</v>
      </c>
    </row>
    <row r="3261" spans="2:8" x14ac:dyDescent="0.45">
      <c r="B3261" s="1">
        <v>43185</v>
      </c>
      <c r="C3261" s="99">
        <v>473.46127300000001</v>
      </c>
      <c r="D3261">
        <f t="shared" si="108"/>
        <v>6.383884348463944</v>
      </c>
      <c r="E3261">
        <v>1.5923468886982484E-3</v>
      </c>
      <c r="G3261">
        <v>3254</v>
      </c>
      <c r="H3261">
        <f t="shared" ca="1" si="109"/>
        <v>2.2252618127315226E-2</v>
      </c>
    </row>
    <row r="3262" spans="2:8" x14ac:dyDescent="0.45">
      <c r="B3262" s="1">
        <v>38789</v>
      </c>
      <c r="C3262" s="99">
        <v>64.120895000000004</v>
      </c>
      <c r="D3262">
        <f t="shared" si="108"/>
        <v>-0.24082216296644854</v>
      </c>
      <c r="E3262">
        <v>1.5897750795352827E-3</v>
      </c>
      <c r="G3262">
        <v>3255</v>
      </c>
      <c r="H3262">
        <f t="shared" ca="1" si="109"/>
        <v>5.0872744746383652E-3</v>
      </c>
    </row>
    <row r="3263" spans="2:8" x14ac:dyDescent="0.45">
      <c r="B3263" s="1">
        <v>39350</v>
      </c>
      <c r="C3263" s="99">
        <v>84.460967999999994</v>
      </c>
      <c r="D3263">
        <f t="shared" si="108"/>
        <v>0.21045673007160093</v>
      </c>
      <c r="E3263">
        <v>1.579930949409114E-3</v>
      </c>
      <c r="G3263">
        <v>3256</v>
      </c>
      <c r="H3263">
        <f t="shared" ca="1" si="109"/>
        <v>-1.0024146147172967E-3</v>
      </c>
    </row>
    <row r="3264" spans="2:8" x14ac:dyDescent="0.45">
      <c r="B3264" s="1">
        <v>38853</v>
      </c>
      <c r="C3264" s="99">
        <v>69.776115000000004</v>
      </c>
      <c r="D3264">
        <f t="shared" si="108"/>
        <v>30.371782617140433</v>
      </c>
      <c r="E3264">
        <v>1.5781978994453549E-3</v>
      </c>
      <c r="G3264">
        <v>3257</v>
      </c>
      <c r="H3264">
        <f t="shared" ca="1" si="109"/>
        <v>3.0928742850235443E-2</v>
      </c>
    </row>
    <row r="3265" spans="2:8" x14ac:dyDescent="0.45">
      <c r="B3265" s="1">
        <v>36059</v>
      </c>
      <c r="C3265" s="99">
        <v>2.2241680000000001</v>
      </c>
      <c r="D3265">
        <f t="shared" si="108"/>
        <v>-0.99474815777980363</v>
      </c>
      <c r="E3265">
        <v>1.5742982304456365E-3</v>
      </c>
      <c r="G3265">
        <v>3258</v>
      </c>
      <c r="H3265">
        <f t="shared" ca="1" si="109"/>
        <v>1.5471849688383997E-2</v>
      </c>
    </row>
    <row r="3266" spans="2:8" x14ac:dyDescent="0.45">
      <c r="B3266" s="1">
        <v>43474</v>
      </c>
      <c r="C3266" s="99">
        <v>423.50244099999998</v>
      </c>
      <c r="D3266">
        <f t="shared" si="108"/>
        <v>-0.13918001781616762</v>
      </c>
      <c r="E3266">
        <v>1.5623194249416716E-3</v>
      </c>
      <c r="G3266">
        <v>3259</v>
      </c>
      <c r="H3266">
        <f t="shared" ca="1" si="109"/>
        <v>1.2256623325967884E-2</v>
      </c>
    </row>
    <row r="3267" spans="2:8" x14ac:dyDescent="0.45">
      <c r="B3267" s="1">
        <v>44081</v>
      </c>
      <c r="C3267" s="99">
        <v>491.975616</v>
      </c>
      <c r="D3267">
        <f t="shared" si="108"/>
        <v>271.75231033211458</v>
      </c>
      <c r="E3267">
        <v>1.5612018629800328E-3</v>
      </c>
      <c r="G3267">
        <v>3260</v>
      </c>
      <c r="H3267">
        <f t="shared" ca="1" si="109"/>
        <v>2.0022257709207378E-2</v>
      </c>
    </row>
    <row r="3268" spans="2:8" x14ac:dyDescent="0.45">
      <c r="B3268" s="1">
        <v>35713</v>
      </c>
      <c r="C3268" s="99">
        <v>1.8037449999999999</v>
      </c>
      <c r="D3268">
        <f t="shared" si="108"/>
        <v>-0.98857421194228901</v>
      </c>
      <c r="E3268">
        <v>1.5514025645340102E-3</v>
      </c>
      <c r="G3268">
        <v>3261</v>
      </c>
      <c r="H3268">
        <f t="shared" ca="1" si="109"/>
        <v>-1.4860155597628396E-3</v>
      </c>
    </row>
    <row r="3269" spans="2:8" x14ac:dyDescent="0.45">
      <c r="B3269" s="1">
        <v>40373</v>
      </c>
      <c r="C3269" s="99">
        <v>157.86613500000001</v>
      </c>
      <c r="D3269">
        <f t="shared" si="108"/>
        <v>-0.79045368709089336</v>
      </c>
      <c r="E3269">
        <v>1.5501599791440945E-3</v>
      </c>
      <c r="G3269">
        <v>3262</v>
      </c>
      <c r="H3269">
        <f t="shared" ca="1" si="109"/>
        <v>2.1784104310644137E-2</v>
      </c>
    </row>
    <row r="3270" spans="2:8" x14ac:dyDescent="0.45">
      <c r="B3270" s="1">
        <v>42011</v>
      </c>
      <c r="C3270" s="99">
        <v>753.37109399999997</v>
      </c>
      <c r="D3270">
        <f t="shared" si="108"/>
        <v>29.255139404477777</v>
      </c>
      <c r="E3270">
        <v>1.5455794585972349E-3</v>
      </c>
      <c r="G3270">
        <v>3263</v>
      </c>
      <c r="H3270">
        <f t="shared" ca="1" si="109"/>
        <v>9.9396205555380866E-4</v>
      </c>
    </row>
    <row r="3271" spans="2:8" x14ac:dyDescent="0.45">
      <c r="B3271" s="1">
        <v>38064</v>
      </c>
      <c r="C3271" s="99">
        <v>24.900599</v>
      </c>
      <c r="D3271">
        <f t="shared" si="108"/>
        <v>-0.44582480205961272</v>
      </c>
      <c r="E3271">
        <v>1.5354093576953609E-3</v>
      </c>
      <c r="G3271">
        <v>3264</v>
      </c>
      <c r="H3271">
        <f t="shared" ca="1" si="109"/>
        <v>1.2681222248490999E-2</v>
      </c>
    </row>
    <row r="3272" spans="2:8" x14ac:dyDescent="0.45">
      <c r="B3272" s="1">
        <v>38511</v>
      </c>
      <c r="C3272" s="99">
        <v>44.932720000000003</v>
      </c>
      <c r="D3272">
        <f t="shared" ref="D3272:D3335" si="110">C3272/C3273-1</f>
        <v>-0.6479715957460902</v>
      </c>
      <c r="E3272">
        <v>1.5331467677481836E-3</v>
      </c>
      <c r="G3272">
        <v>3265</v>
      </c>
      <c r="H3272">
        <f t="shared" ca="1" si="109"/>
        <v>3.581017863879387E-2</v>
      </c>
    </row>
    <row r="3273" spans="2:8" x14ac:dyDescent="0.45">
      <c r="B3273" s="1">
        <v>39673</v>
      </c>
      <c r="C3273" s="99">
        <v>127.639473</v>
      </c>
      <c r="D3273">
        <f t="shared" si="110"/>
        <v>2.2337953224087483</v>
      </c>
      <c r="E3273">
        <v>1.5331351120229098E-3</v>
      </c>
      <c r="G3273">
        <v>3266</v>
      </c>
      <c r="H3273">
        <f t="shared" ref="H3273:H3336" ca="1" si="111">_xlfn.NORM.INV(RAND(),N$10,N$11)</f>
        <v>8.8314462040098782E-3</v>
      </c>
    </row>
    <row r="3274" spans="2:8" x14ac:dyDescent="0.45">
      <c r="B3274" s="1">
        <v>38313</v>
      </c>
      <c r="C3274" s="99">
        <v>39.470486000000001</v>
      </c>
      <c r="D3274">
        <f t="shared" si="110"/>
        <v>17.936474117032397</v>
      </c>
      <c r="E3274">
        <v>1.5294513782089236E-3</v>
      </c>
      <c r="G3274">
        <v>3267</v>
      </c>
      <c r="H3274">
        <f t="shared" ca="1" si="111"/>
        <v>-3.4761294375823953E-2</v>
      </c>
    </row>
    <row r="3275" spans="2:8" x14ac:dyDescent="0.45">
      <c r="B3275" s="1">
        <v>36112</v>
      </c>
      <c r="C3275" s="99">
        <v>2.0843630000000002</v>
      </c>
      <c r="D3275">
        <f t="shared" si="110"/>
        <v>-0.99785851164823747</v>
      </c>
      <c r="E3275">
        <v>1.5265334285354815E-3</v>
      </c>
      <c r="G3275">
        <v>3268</v>
      </c>
      <c r="H3275">
        <f t="shared" ca="1" si="111"/>
        <v>-1.9525216704163455E-2</v>
      </c>
    </row>
    <row r="3276" spans="2:8" x14ac:dyDescent="0.45">
      <c r="B3276" s="1">
        <v>45089</v>
      </c>
      <c r="C3276" s="99">
        <v>973.32446300000004</v>
      </c>
      <c r="D3276">
        <f t="shared" si="110"/>
        <v>1.3961005958139778</v>
      </c>
      <c r="E3276">
        <v>1.5244922878976386E-3</v>
      </c>
      <c r="G3276">
        <v>3269</v>
      </c>
      <c r="H3276">
        <f t="shared" ca="1" si="111"/>
        <v>-1.6983242796181217E-2</v>
      </c>
    </row>
    <row r="3277" spans="2:8" x14ac:dyDescent="0.45">
      <c r="B3277" s="1">
        <v>43809</v>
      </c>
      <c r="C3277" s="99">
        <v>406.21185300000002</v>
      </c>
      <c r="D3277">
        <f t="shared" si="110"/>
        <v>2.7722903327349946</v>
      </c>
      <c r="E3277">
        <v>1.5222891835586783E-3</v>
      </c>
      <c r="G3277">
        <v>3270</v>
      </c>
      <c r="H3277">
        <f t="shared" ca="1" si="111"/>
        <v>2.1182501150078296E-2</v>
      </c>
    </row>
    <row r="3278" spans="2:8" x14ac:dyDescent="0.45">
      <c r="B3278" s="1">
        <v>40049</v>
      </c>
      <c r="C3278" s="99">
        <v>107.683083</v>
      </c>
      <c r="D3278">
        <f t="shared" si="110"/>
        <v>-0.45200342382203607</v>
      </c>
      <c r="E3278">
        <v>1.5150923296445296E-3</v>
      </c>
      <c r="G3278">
        <v>3271</v>
      </c>
      <c r="H3278">
        <f t="shared" ca="1" si="111"/>
        <v>4.0652822155306315E-3</v>
      </c>
    </row>
    <row r="3279" spans="2:8" x14ac:dyDescent="0.45">
      <c r="B3279" s="1">
        <v>40675</v>
      </c>
      <c r="C3279" s="99">
        <v>196.50320400000001</v>
      </c>
      <c r="D3279">
        <f t="shared" si="110"/>
        <v>0.69863489206807849</v>
      </c>
      <c r="E3279">
        <v>1.5108908812961896E-3</v>
      </c>
      <c r="G3279">
        <v>3272</v>
      </c>
      <c r="H3279">
        <f t="shared" ca="1" si="111"/>
        <v>5.4394380074053992E-4</v>
      </c>
    </row>
    <row r="3280" spans="2:8" x14ac:dyDescent="0.45">
      <c r="B3280" s="1">
        <v>39944</v>
      </c>
      <c r="C3280" s="99">
        <v>115.683014</v>
      </c>
      <c r="D3280">
        <f t="shared" si="110"/>
        <v>-0.64183241687485393</v>
      </c>
      <c r="E3280">
        <v>1.5101822527030517E-3</v>
      </c>
      <c r="G3280">
        <v>3273</v>
      </c>
      <c r="H3280">
        <f t="shared" ca="1" si="111"/>
        <v>2.101404268890722E-2</v>
      </c>
    </row>
    <row r="3281" spans="2:8" x14ac:dyDescent="0.45">
      <c r="B3281" s="1">
        <v>41186</v>
      </c>
      <c r="C3281" s="99">
        <v>322.98571800000002</v>
      </c>
      <c r="D3281">
        <f t="shared" si="110"/>
        <v>-0.4998765236538647</v>
      </c>
      <c r="E3281">
        <v>1.504965733899466E-3</v>
      </c>
      <c r="G3281">
        <v>3274</v>
      </c>
      <c r="H3281">
        <f t="shared" ca="1" si="111"/>
        <v>-1.8349007193504015E-2</v>
      </c>
    </row>
    <row r="3282" spans="2:8" x14ac:dyDescent="0.45">
      <c r="B3282" s="1">
        <v>44386</v>
      </c>
      <c r="C3282" s="99">
        <v>645.81195100000002</v>
      </c>
      <c r="D3282">
        <f t="shared" si="110"/>
        <v>-0.23991761339592332</v>
      </c>
      <c r="E3282">
        <v>1.4992700092464339E-3</v>
      </c>
      <c r="G3282">
        <v>3275</v>
      </c>
      <c r="H3282">
        <f t="shared" ca="1" si="111"/>
        <v>-1.5129071426286292E-2</v>
      </c>
    </row>
    <row r="3283" spans="2:8" x14ac:dyDescent="0.45">
      <c r="B3283" s="1">
        <v>44630</v>
      </c>
      <c r="C3283" s="99">
        <v>849.66046100000005</v>
      </c>
      <c r="D3283">
        <f t="shared" si="110"/>
        <v>1.0565627075500119</v>
      </c>
      <c r="E3283">
        <v>1.4971906932279566E-3</v>
      </c>
      <c r="G3283">
        <v>3276</v>
      </c>
      <c r="H3283">
        <f t="shared" ca="1" si="111"/>
        <v>1.7554459182204593E-2</v>
      </c>
    </row>
    <row r="3284" spans="2:8" x14ac:dyDescent="0.45">
      <c r="B3284" s="1">
        <v>43832</v>
      </c>
      <c r="C3284" s="99">
        <v>413.14590500000003</v>
      </c>
      <c r="D3284">
        <f t="shared" si="110"/>
        <v>-0.24324206912575153</v>
      </c>
      <c r="E3284">
        <v>1.4966287068896023E-3</v>
      </c>
      <c r="G3284">
        <v>3277</v>
      </c>
      <c r="H3284">
        <f t="shared" ca="1" si="111"/>
        <v>-3.15076767199092E-2</v>
      </c>
    </row>
    <row r="3285" spans="2:8" x14ac:dyDescent="0.45">
      <c r="B3285" s="1">
        <v>44174</v>
      </c>
      <c r="C3285" s="99">
        <v>545.941956</v>
      </c>
      <c r="D3285">
        <f t="shared" si="110"/>
        <v>6.9877906076244338</v>
      </c>
      <c r="E3285">
        <v>1.4947338816757583E-3</v>
      </c>
      <c r="G3285">
        <v>3278</v>
      </c>
      <c r="H3285">
        <f t="shared" ca="1" si="111"/>
        <v>3.9976806134219521E-3</v>
      </c>
    </row>
    <row r="3286" spans="2:8" x14ac:dyDescent="0.45">
      <c r="B3286" s="1">
        <v>38833</v>
      </c>
      <c r="C3286" s="99">
        <v>68.347054</v>
      </c>
      <c r="D3286">
        <f t="shared" si="110"/>
        <v>-0.92405735593911698</v>
      </c>
      <c r="E3286">
        <v>1.4913412982411334E-3</v>
      </c>
      <c r="G3286">
        <v>3279</v>
      </c>
      <c r="H3286">
        <f t="shared" ca="1" si="111"/>
        <v>-2.6070883361323949E-2</v>
      </c>
    </row>
    <row r="3287" spans="2:8" x14ac:dyDescent="0.45">
      <c r="B3287" s="1">
        <v>44784</v>
      </c>
      <c r="C3287" s="99">
        <v>899.98254399999996</v>
      </c>
      <c r="D3287">
        <f t="shared" si="110"/>
        <v>4.256915428223377</v>
      </c>
      <c r="E3287">
        <v>1.4678375948908862E-3</v>
      </c>
      <c r="G3287">
        <v>3280</v>
      </c>
      <c r="H3287">
        <f t="shared" ca="1" si="111"/>
        <v>7.1847212517229826E-6</v>
      </c>
    </row>
    <row r="3288" spans="2:8" x14ac:dyDescent="0.45">
      <c r="B3288" s="1">
        <v>40441</v>
      </c>
      <c r="C3288" s="99">
        <v>171.199738</v>
      </c>
      <c r="D3288">
        <f t="shared" si="110"/>
        <v>114.08081078319601</v>
      </c>
      <c r="E3288">
        <v>1.4670696064666977E-3</v>
      </c>
      <c r="G3288">
        <v>3281</v>
      </c>
      <c r="H3288">
        <f t="shared" ca="1" si="111"/>
        <v>-1.0821753265744437E-2</v>
      </c>
    </row>
    <row r="3289" spans="2:8" x14ac:dyDescent="0.45">
      <c r="B3289" s="1">
        <v>35856</v>
      </c>
      <c r="C3289" s="99">
        <v>1.4876480000000001</v>
      </c>
      <c r="D3289">
        <f t="shared" si="110"/>
        <v>-0.99867226410847165</v>
      </c>
      <c r="E3289">
        <v>1.4635059247083415E-3</v>
      </c>
      <c r="G3289">
        <v>3282</v>
      </c>
      <c r="H3289">
        <f t="shared" ca="1" si="111"/>
        <v>7.2242909546102671E-3</v>
      </c>
    </row>
    <row r="3290" spans="2:8" x14ac:dyDescent="0.45">
      <c r="B3290" s="1">
        <v>45211</v>
      </c>
      <c r="C3290" s="99">
        <v>1120.439697</v>
      </c>
      <c r="D3290">
        <f t="shared" si="110"/>
        <v>103.65926433794665</v>
      </c>
      <c r="E3290">
        <v>1.4618268339194884E-3</v>
      </c>
      <c r="G3290">
        <v>3283</v>
      </c>
      <c r="H3290">
        <f t="shared" ca="1" si="111"/>
        <v>-8.5292090825360035E-3</v>
      </c>
    </row>
    <row r="3291" spans="2:8" x14ac:dyDescent="0.45">
      <c r="B3291" s="1">
        <v>37014</v>
      </c>
      <c r="C3291" s="99">
        <v>10.705595000000001</v>
      </c>
      <c r="D3291">
        <f t="shared" si="110"/>
        <v>-0.92359382973067994</v>
      </c>
      <c r="E3291">
        <v>1.4564979969644565E-3</v>
      </c>
      <c r="G3291">
        <v>3284</v>
      </c>
      <c r="H3291">
        <f t="shared" ca="1" si="111"/>
        <v>2.7032055827491838E-2</v>
      </c>
    </row>
    <row r="3292" spans="2:8" x14ac:dyDescent="0.45">
      <c r="B3292" s="1">
        <v>40322</v>
      </c>
      <c r="C3292" s="99">
        <v>140.114273</v>
      </c>
      <c r="D3292">
        <f t="shared" si="110"/>
        <v>8.6359032548280812E-2</v>
      </c>
      <c r="E3292">
        <v>1.4551998980778524E-3</v>
      </c>
      <c r="G3292">
        <v>3285</v>
      </c>
      <c r="H3292">
        <f t="shared" ca="1" si="111"/>
        <v>5.2492769296394615E-3</v>
      </c>
    </row>
    <row r="3293" spans="2:8" x14ac:dyDescent="0.45">
      <c r="B3293" s="1">
        <v>39682</v>
      </c>
      <c r="C3293" s="99">
        <v>128.97602800000001</v>
      </c>
      <c r="D3293">
        <f t="shared" si="110"/>
        <v>0.67992768455774866</v>
      </c>
      <c r="E3293">
        <v>1.44816131001968E-3</v>
      </c>
      <c r="G3293">
        <v>3286</v>
      </c>
      <c r="H3293">
        <f t="shared" ca="1" si="111"/>
        <v>4.4787859428063979E-3</v>
      </c>
    </row>
    <row r="3294" spans="2:8" x14ac:dyDescent="0.45">
      <c r="B3294" s="1">
        <v>38995</v>
      </c>
      <c r="C3294" s="99">
        <v>76.774749999999997</v>
      </c>
      <c r="D3294">
        <f t="shared" si="110"/>
        <v>-8.5570544439433127E-2</v>
      </c>
      <c r="E3294">
        <v>1.4429956833523772E-3</v>
      </c>
      <c r="G3294">
        <v>3287</v>
      </c>
      <c r="H3294">
        <f t="shared" ca="1" si="111"/>
        <v>2.8251308948779679E-2</v>
      </c>
    </row>
    <row r="3295" spans="2:8" x14ac:dyDescent="0.45">
      <c r="B3295" s="1">
        <v>39329</v>
      </c>
      <c r="C3295" s="99">
        <v>83.959182999999996</v>
      </c>
      <c r="D3295">
        <f t="shared" si="110"/>
        <v>-0.90570175453128399</v>
      </c>
      <c r="E3295">
        <v>1.4301649707648689E-3</v>
      </c>
      <c r="G3295">
        <v>3288</v>
      </c>
      <c r="H3295">
        <f t="shared" ca="1" si="111"/>
        <v>-2.1976218438200659E-2</v>
      </c>
    </row>
    <row r="3296" spans="2:8" x14ac:dyDescent="0.45">
      <c r="B3296" s="1">
        <v>44706</v>
      </c>
      <c r="C3296" s="99">
        <v>890.35784899999999</v>
      </c>
      <c r="D3296">
        <f t="shared" si="110"/>
        <v>0.17531366642063073</v>
      </c>
      <c r="E3296">
        <v>1.4287276320477105E-3</v>
      </c>
      <c r="G3296">
        <v>3289</v>
      </c>
      <c r="H3296">
        <f t="shared" ca="1" si="111"/>
        <v>-2.0422704573881664E-2</v>
      </c>
    </row>
    <row r="3297" spans="2:8" x14ac:dyDescent="0.45">
      <c r="B3297" s="1">
        <v>44453</v>
      </c>
      <c r="C3297" s="99">
        <v>757.54913299999998</v>
      </c>
      <c r="D3297">
        <f t="shared" si="110"/>
        <v>0.87103645831892584</v>
      </c>
      <c r="E3297">
        <v>1.4098513210358821E-3</v>
      </c>
      <c r="G3297">
        <v>3290</v>
      </c>
      <c r="H3297">
        <f t="shared" ca="1" si="111"/>
        <v>-1.0871917593961326E-2</v>
      </c>
    </row>
    <row r="3298" spans="2:8" x14ac:dyDescent="0.45">
      <c r="B3298" s="1">
        <v>43866</v>
      </c>
      <c r="C3298" s="99">
        <v>404.88207999999997</v>
      </c>
      <c r="D3298">
        <f t="shared" si="110"/>
        <v>37.154441956929837</v>
      </c>
      <c r="E3298">
        <v>1.4096683034499069E-3</v>
      </c>
      <c r="G3298">
        <v>3291</v>
      </c>
      <c r="H3298">
        <f t="shared" ca="1" si="111"/>
        <v>1.1491203189678875E-2</v>
      </c>
    </row>
    <row r="3299" spans="2:8" x14ac:dyDescent="0.45">
      <c r="B3299" s="1">
        <v>37573</v>
      </c>
      <c r="C3299" s="99">
        <v>10.611663</v>
      </c>
      <c r="D3299">
        <f t="shared" si="110"/>
        <v>-0.97572476555050913</v>
      </c>
      <c r="E3299">
        <v>1.4054282578559452E-3</v>
      </c>
      <c r="G3299">
        <v>3292</v>
      </c>
      <c r="H3299">
        <f t="shared" ca="1" si="111"/>
        <v>3.57592632238804E-2</v>
      </c>
    </row>
    <row r="3300" spans="2:8" x14ac:dyDescent="0.45">
      <c r="B3300" s="1">
        <v>43573</v>
      </c>
      <c r="C3300" s="99">
        <v>437.13946499999997</v>
      </c>
      <c r="D3300">
        <f t="shared" si="110"/>
        <v>-0.34598468026859119</v>
      </c>
      <c r="E3300">
        <v>1.4053320961286975E-3</v>
      </c>
      <c r="G3300">
        <v>3293</v>
      </c>
      <c r="H3300">
        <f t="shared" ca="1" si="111"/>
        <v>4.6851804719541444E-2</v>
      </c>
    </row>
    <row r="3301" spans="2:8" x14ac:dyDescent="0.45">
      <c r="B3301" s="1">
        <v>42702</v>
      </c>
      <c r="C3301" s="99">
        <v>668.39331100000004</v>
      </c>
      <c r="D3301">
        <f t="shared" si="110"/>
        <v>3.6939419564250917</v>
      </c>
      <c r="E3301">
        <v>1.4001929167937188E-3</v>
      </c>
      <c r="G3301">
        <v>3294</v>
      </c>
      <c r="H3301">
        <f t="shared" ca="1" si="111"/>
        <v>2.4562015486227153E-3</v>
      </c>
    </row>
    <row r="3302" spans="2:8" x14ac:dyDescent="0.45">
      <c r="B3302" s="1">
        <v>40301</v>
      </c>
      <c r="C3302" s="99">
        <v>142.394882</v>
      </c>
      <c r="D3302">
        <f t="shared" si="110"/>
        <v>90.224503628610663</v>
      </c>
      <c r="E3302">
        <v>1.3999427381181651E-3</v>
      </c>
      <c r="G3302">
        <v>3295</v>
      </c>
      <c r="H3302">
        <f t="shared" ca="1" si="111"/>
        <v>1.472901039155158E-2</v>
      </c>
    </row>
    <row r="3303" spans="2:8" x14ac:dyDescent="0.45">
      <c r="B3303" s="1">
        <v>35601</v>
      </c>
      <c r="C3303" s="99">
        <v>1.5609280000000001</v>
      </c>
      <c r="D3303">
        <f t="shared" si="110"/>
        <v>-0.99267999639375881</v>
      </c>
      <c r="E3303">
        <v>1.3947037184829369E-3</v>
      </c>
      <c r="G3303">
        <v>3296</v>
      </c>
      <c r="H3303">
        <f t="shared" ca="1" si="111"/>
        <v>1.3856118018529024E-3</v>
      </c>
    </row>
    <row r="3304" spans="2:8" x14ac:dyDescent="0.45">
      <c r="B3304" s="1">
        <v>40777</v>
      </c>
      <c r="C3304" s="99">
        <v>213.24142499999999</v>
      </c>
      <c r="D3304">
        <f t="shared" si="110"/>
        <v>-0.73439638911239935</v>
      </c>
      <c r="E3304">
        <v>1.3922048083014893E-3</v>
      </c>
      <c r="G3304">
        <v>3297</v>
      </c>
      <c r="H3304">
        <f t="shared" ca="1" si="111"/>
        <v>-3.0228529225475753E-2</v>
      </c>
    </row>
    <row r="3305" spans="2:8" x14ac:dyDescent="0.45">
      <c r="B3305" s="1">
        <v>41886</v>
      </c>
      <c r="C3305" s="99">
        <v>802.85589600000003</v>
      </c>
      <c r="D3305">
        <f t="shared" si="110"/>
        <v>18.484016646947794</v>
      </c>
      <c r="E3305">
        <v>1.3901016067532357E-3</v>
      </c>
      <c r="G3305">
        <v>3298</v>
      </c>
      <c r="H3305">
        <f t="shared" ca="1" si="111"/>
        <v>4.4184424491192642E-3</v>
      </c>
    </row>
    <row r="3306" spans="2:8" x14ac:dyDescent="0.45">
      <c r="B3306" s="1">
        <v>38488</v>
      </c>
      <c r="C3306" s="99">
        <v>41.205871999999999</v>
      </c>
      <c r="D3306">
        <f t="shared" si="110"/>
        <v>-0.61660232644562663</v>
      </c>
      <c r="E3306">
        <v>1.376842756858343E-3</v>
      </c>
      <c r="G3306">
        <v>3299</v>
      </c>
      <c r="H3306">
        <f t="shared" ca="1" si="111"/>
        <v>3.5720415331134008E-2</v>
      </c>
    </row>
    <row r="3307" spans="2:8" x14ac:dyDescent="0.45">
      <c r="B3307" s="1">
        <v>40032</v>
      </c>
      <c r="C3307" s="99">
        <v>107.47554</v>
      </c>
      <c r="D3307">
        <f t="shared" si="110"/>
        <v>1.6046768249077541</v>
      </c>
      <c r="E3307">
        <v>1.3750657715398962E-3</v>
      </c>
      <c r="G3307">
        <v>3300</v>
      </c>
      <c r="H3307">
        <f t="shared" ca="1" si="111"/>
        <v>-2.854937133455673E-2</v>
      </c>
    </row>
    <row r="3308" spans="2:8" x14ac:dyDescent="0.45">
      <c r="B3308" s="1">
        <v>38489</v>
      </c>
      <c r="C3308" s="99">
        <v>41.262523999999999</v>
      </c>
      <c r="D3308">
        <f t="shared" si="110"/>
        <v>-0.87209103327557469</v>
      </c>
      <c r="E3308">
        <v>1.374852593824416E-3</v>
      </c>
      <c r="G3308">
        <v>3301</v>
      </c>
      <c r="H3308">
        <f t="shared" ca="1" si="111"/>
        <v>2.8907627258321536E-2</v>
      </c>
    </row>
    <row r="3309" spans="2:8" x14ac:dyDescent="0.45">
      <c r="B3309" s="1">
        <v>41218</v>
      </c>
      <c r="C3309" s="99">
        <v>322.592896</v>
      </c>
      <c r="D3309">
        <f t="shared" si="110"/>
        <v>-0.64138126499299175</v>
      </c>
      <c r="E3309">
        <v>1.3634487513001226E-3</v>
      </c>
      <c r="G3309">
        <v>3302</v>
      </c>
      <c r="H3309">
        <f t="shared" ca="1" si="111"/>
        <v>5.2935456593551332E-3</v>
      </c>
    </row>
    <row r="3310" spans="2:8" x14ac:dyDescent="0.45">
      <c r="B3310" s="1">
        <v>44650</v>
      </c>
      <c r="C3310" s="99">
        <v>899.54278599999998</v>
      </c>
      <c r="D3310">
        <f t="shared" si="110"/>
        <v>0.20039843112091393</v>
      </c>
      <c r="E3310">
        <v>1.3596191575133698E-3</v>
      </c>
      <c r="G3310">
        <v>3303</v>
      </c>
      <c r="H3310">
        <f t="shared" ca="1" si="111"/>
        <v>-5.3927542176806613E-3</v>
      </c>
    </row>
    <row r="3311" spans="2:8" x14ac:dyDescent="0.45">
      <c r="B3311" s="1">
        <v>44410</v>
      </c>
      <c r="C3311" s="99">
        <v>749.37017800000001</v>
      </c>
      <c r="D3311">
        <f t="shared" si="110"/>
        <v>62.649925577416305</v>
      </c>
      <c r="E3311">
        <v>1.3567360312372045E-3</v>
      </c>
      <c r="G3311">
        <v>3304</v>
      </c>
      <c r="H3311">
        <f t="shared" ca="1" si="111"/>
        <v>-6.6436637876472679E-3</v>
      </c>
    </row>
    <row r="3312" spans="2:8" x14ac:dyDescent="0.45">
      <c r="B3312" s="1">
        <v>37502</v>
      </c>
      <c r="C3312" s="99">
        <v>11.773308</v>
      </c>
      <c r="D3312">
        <f t="shared" si="110"/>
        <v>-0.97235804356050348</v>
      </c>
      <c r="E3312">
        <v>1.3512317029389376E-3</v>
      </c>
      <c r="G3312">
        <v>3305</v>
      </c>
      <c r="H3312">
        <f t="shared" ca="1" si="111"/>
        <v>2.681246028154249E-2</v>
      </c>
    </row>
    <row r="3313" spans="2:8" x14ac:dyDescent="0.45">
      <c r="B3313" s="1">
        <v>43857</v>
      </c>
      <c r="C3313" s="99">
        <v>425.92166099999997</v>
      </c>
      <c r="D3313">
        <f t="shared" si="110"/>
        <v>4.5583587349850214</v>
      </c>
      <c r="E3313">
        <v>1.3400111486570054E-3</v>
      </c>
      <c r="G3313">
        <v>3306</v>
      </c>
      <c r="H3313">
        <f t="shared" ca="1" si="111"/>
        <v>1.8953840440928786E-2</v>
      </c>
    </row>
    <row r="3314" spans="2:8" x14ac:dyDescent="0.45">
      <c r="B3314" s="1">
        <v>39064</v>
      </c>
      <c r="C3314" s="99">
        <v>76.627234999999999</v>
      </c>
      <c r="D3314">
        <f t="shared" si="110"/>
        <v>-0.75396852209199661</v>
      </c>
      <c r="E3314">
        <v>1.3385464056665519E-3</v>
      </c>
      <c r="G3314">
        <v>3307</v>
      </c>
      <c r="H3314">
        <f t="shared" ca="1" si="111"/>
        <v>-4.4983322611289985E-4</v>
      </c>
    </row>
    <row r="3315" spans="2:8" x14ac:dyDescent="0.45">
      <c r="B3315" s="1">
        <v>41170</v>
      </c>
      <c r="C3315" s="99">
        <v>311.45297199999999</v>
      </c>
      <c r="D3315">
        <f t="shared" si="110"/>
        <v>-0.10100061155332762</v>
      </c>
      <c r="E3315">
        <v>1.3374132896932789E-3</v>
      </c>
      <c r="G3315">
        <v>3308</v>
      </c>
      <c r="H3315">
        <f t="shared" ca="1" si="111"/>
        <v>-3.3448256551355693E-2</v>
      </c>
    </row>
    <row r="3316" spans="2:8" x14ac:dyDescent="0.45">
      <c r="B3316" s="1">
        <v>41312</v>
      </c>
      <c r="C3316" s="99">
        <v>346.444031</v>
      </c>
      <c r="D3316">
        <f t="shared" si="110"/>
        <v>-0.60294992009591919</v>
      </c>
      <c r="E3316">
        <v>1.3357867451049277E-3</v>
      </c>
      <c r="G3316">
        <v>3309</v>
      </c>
      <c r="H3316">
        <f t="shared" ca="1" si="111"/>
        <v>8.7720298571984639E-3</v>
      </c>
    </row>
    <row r="3317" spans="2:8" x14ac:dyDescent="0.45">
      <c r="B3317" s="1">
        <v>42237</v>
      </c>
      <c r="C3317" s="99">
        <v>872.54492200000004</v>
      </c>
      <c r="D3317">
        <f t="shared" si="110"/>
        <v>0.23354763775864251</v>
      </c>
      <c r="E3317">
        <v>1.3344099509149387E-3</v>
      </c>
      <c r="G3317">
        <v>3310</v>
      </c>
      <c r="H3317">
        <f t="shared" ca="1" si="111"/>
        <v>-1.8763854844571531E-2</v>
      </c>
    </row>
    <row r="3318" spans="2:8" x14ac:dyDescent="0.45">
      <c r="B3318" s="1">
        <v>42349</v>
      </c>
      <c r="C3318" s="99">
        <v>707.34594700000002</v>
      </c>
      <c r="D3318">
        <f t="shared" si="110"/>
        <v>-0.37224315331432511</v>
      </c>
      <c r="E3318">
        <v>1.321424849807018E-3</v>
      </c>
      <c r="G3318">
        <v>3311</v>
      </c>
      <c r="H3318">
        <f t="shared" ca="1" si="111"/>
        <v>2.4851834527292449E-2</v>
      </c>
    </row>
    <row r="3319" spans="2:8" x14ac:dyDescent="0.45">
      <c r="B3319" s="1">
        <v>45216</v>
      </c>
      <c r="C3319" s="99">
        <v>1126.7833250000001</v>
      </c>
      <c r="D3319">
        <f t="shared" si="110"/>
        <v>3.0258957428134288</v>
      </c>
      <c r="E3319">
        <v>1.3212659846615349E-3</v>
      </c>
      <c r="G3319">
        <v>3312</v>
      </c>
      <c r="H3319">
        <f t="shared" ca="1" si="111"/>
        <v>-3.2040343809247381E-3</v>
      </c>
    </row>
    <row r="3320" spans="2:8" x14ac:dyDescent="0.45">
      <c r="B3320" s="1">
        <v>41085</v>
      </c>
      <c r="C3320" s="99">
        <v>279.88388099999997</v>
      </c>
      <c r="D3320">
        <f t="shared" si="110"/>
        <v>-0.70109588148985558</v>
      </c>
      <c r="E3320">
        <v>1.3149643312249104E-3</v>
      </c>
      <c r="G3320">
        <v>3313</v>
      </c>
      <c r="H3320">
        <f t="shared" ca="1" si="111"/>
        <v>1.9218435353152701E-2</v>
      </c>
    </row>
    <row r="3321" spans="2:8" x14ac:dyDescent="0.45">
      <c r="B3321" s="1">
        <v>44841</v>
      </c>
      <c r="C3321" s="99">
        <v>936.36676</v>
      </c>
      <c r="D3321">
        <f t="shared" si="110"/>
        <v>420.65919145195687</v>
      </c>
      <c r="E3321">
        <v>1.3103933334006612E-3</v>
      </c>
      <c r="G3321">
        <v>3314</v>
      </c>
      <c r="H3321">
        <f t="shared" ca="1" si="111"/>
        <v>-2.6659458811530274E-2</v>
      </c>
    </row>
    <row r="3322" spans="2:8" x14ac:dyDescent="0.45">
      <c r="B3322" s="1">
        <v>36056</v>
      </c>
      <c r="C3322" s="99">
        <v>2.220672</v>
      </c>
      <c r="D3322">
        <f t="shared" si="110"/>
        <v>0.28027082794043112</v>
      </c>
      <c r="E3322">
        <v>1.28910778320801E-3</v>
      </c>
      <c r="G3322">
        <v>3315</v>
      </c>
      <c r="H3322">
        <f t="shared" ca="1" si="111"/>
        <v>-1.2776753945254299E-2</v>
      </c>
    </row>
    <row r="3323" spans="2:8" x14ac:dyDescent="0.45">
      <c r="B3323" s="1">
        <v>36161</v>
      </c>
      <c r="C3323" s="99">
        <v>1.7345330000000001</v>
      </c>
      <c r="D3323">
        <f t="shared" si="110"/>
        <v>-0.84864358611802315</v>
      </c>
      <c r="E3323">
        <v>1.2838356205504553E-3</v>
      </c>
      <c r="G3323">
        <v>3316</v>
      </c>
      <c r="H3323">
        <f t="shared" ca="1" si="111"/>
        <v>-1.6954541103607803E-3</v>
      </c>
    </row>
    <row r="3324" spans="2:8" x14ac:dyDescent="0.45">
      <c r="B3324" s="1">
        <v>36761</v>
      </c>
      <c r="C3324" s="99">
        <v>11.459924000000001</v>
      </c>
      <c r="D3324">
        <f t="shared" si="110"/>
        <v>-0.98579532945723813</v>
      </c>
      <c r="E3324">
        <v>1.2756301175922413E-3</v>
      </c>
      <c r="G3324">
        <v>3317</v>
      </c>
      <c r="H3324">
        <f t="shared" ca="1" si="111"/>
        <v>5.9715219789880664E-3</v>
      </c>
    </row>
    <row r="3325" spans="2:8" x14ac:dyDescent="0.45">
      <c r="B3325" s="1">
        <v>42181</v>
      </c>
      <c r="C3325" s="99">
        <v>806.77154499999995</v>
      </c>
      <c r="D3325">
        <f t="shared" si="110"/>
        <v>73.226145361410715</v>
      </c>
      <c r="E3325">
        <v>1.2699425011872822E-3</v>
      </c>
      <c r="G3325">
        <v>3318</v>
      </c>
      <c r="H3325">
        <f t="shared" ca="1" si="111"/>
        <v>-3.6059577102730819E-2</v>
      </c>
    </row>
    <row r="3326" spans="2:8" x14ac:dyDescent="0.45">
      <c r="B3326" s="1">
        <v>37474</v>
      </c>
      <c r="C3326" s="99">
        <v>10.869102</v>
      </c>
      <c r="D3326">
        <f t="shared" si="110"/>
        <v>-0.88610444875369165</v>
      </c>
      <c r="E3326">
        <v>1.2676709096473004E-3</v>
      </c>
      <c r="G3326">
        <v>3319</v>
      </c>
      <c r="H3326">
        <f t="shared" ca="1" si="111"/>
        <v>-2.4611885349909421E-2</v>
      </c>
    </row>
    <row r="3327" spans="2:8" x14ac:dyDescent="0.45">
      <c r="B3327" s="1">
        <v>39905</v>
      </c>
      <c r="C3327" s="99">
        <v>95.430435000000003</v>
      </c>
      <c r="D3327">
        <f t="shared" si="110"/>
        <v>-0.88241825158195919</v>
      </c>
      <c r="E3327">
        <v>1.2671642881285639E-3</v>
      </c>
      <c r="G3327">
        <v>3320</v>
      </c>
      <c r="H3327">
        <f t="shared" ca="1" si="111"/>
        <v>-1.2858174146841494E-2</v>
      </c>
    </row>
    <row r="3328" spans="2:8" x14ac:dyDescent="0.45">
      <c r="B3328" s="1">
        <v>42194</v>
      </c>
      <c r="C3328" s="99">
        <v>811.60925299999997</v>
      </c>
      <c r="D3328">
        <f t="shared" si="110"/>
        <v>-9.1834656746182741E-2</v>
      </c>
      <c r="E3328">
        <v>1.2624386286848033E-3</v>
      </c>
      <c r="G3328">
        <v>3321</v>
      </c>
      <c r="H3328">
        <f t="shared" ca="1" si="111"/>
        <v>1.2805964527684757E-3</v>
      </c>
    </row>
    <row r="3329" spans="2:8" x14ac:dyDescent="0.45">
      <c r="B3329" s="1">
        <v>44789</v>
      </c>
      <c r="C3329" s="99">
        <v>893.68005400000004</v>
      </c>
      <c r="D3329">
        <f t="shared" si="110"/>
        <v>2.2566425922756861</v>
      </c>
      <c r="E3329">
        <v>1.2589210105218296E-3</v>
      </c>
      <c r="G3329">
        <v>3322</v>
      </c>
      <c r="H3329">
        <f t="shared" ca="1" si="111"/>
        <v>-7.7513472310786792E-3</v>
      </c>
    </row>
    <row r="3330" spans="2:8" x14ac:dyDescent="0.45">
      <c r="B3330" s="1">
        <v>41018</v>
      </c>
      <c r="C3330" s="99">
        <v>274.41760299999999</v>
      </c>
      <c r="D3330">
        <f t="shared" si="110"/>
        <v>-0.50784859665743487</v>
      </c>
      <c r="E3330">
        <v>1.2570114052423698E-3</v>
      </c>
      <c r="G3330">
        <v>3323</v>
      </c>
      <c r="H3330">
        <f t="shared" ca="1" si="111"/>
        <v>1.270802336811179E-2</v>
      </c>
    </row>
    <row r="3331" spans="2:8" x14ac:dyDescent="0.45">
      <c r="B3331" s="1">
        <v>41799</v>
      </c>
      <c r="C3331" s="99">
        <v>557.58776899999998</v>
      </c>
      <c r="D3331">
        <f t="shared" si="110"/>
        <v>-0.28796910581375124</v>
      </c>
      <c r="E3331">
        <v>1.2507541082056317E-3</v>
      </c>
      <c r="G3331">
        <v>3324</v>
      </c>
      <c r="H3331">
        <f t="shared" ca="1" si="111"/>
        <v>2.8760177121310848E-3</v>
      </c>
    </row>
    <row r="3332" spans="2:8" x14ac:dyDescent="0.45">
      <c r="B3332" s="1">
        <v>42227</v>
      </c>
      <c r="C3332" s="99">
        <v>783.09491000000003</v>
      </c>
      <c r="D3332">
        <f t="shared" si="110"/>
        <v>66.481881415010577</v>
      </c>
      <c r="E3332">
        <v>1.2487690080358327E-3</v>
      </c>
      <c r="G3332">
        <v>3325</v>
      </c>
      <c r="H3332">
        <f t="shared" ca="1" si="111"/>
        <v>4.8367884986427551E-2</v>
      </c>
    </row>
    <row r="3333" spans="2:8" x14ac:dyDescent="0.45">
      <c r="B3333" s="1">
        <v>37098</v>
      </c>
      <c r="C3333" s="99">
        <v>11.604521</v>
      </c>
      <c r="D3333">
        <f t="shared" si="110"/>
        <v>-0.97355057583092253</v>
      </c>
      <c r="E3333">
        <v>1.1873251786185257E-3</v>
      </c>
      <c r="G3333">
        <v>3326</v>
      </c>
      <c r="H3333">
        <f t="shared" ca="1" si="111"/>
        <v>3.9631193313413061E-3</v>
      </c>
    </row>
    <row r="3334" spans="2:8" x14ac:dyDescent="0.45">
      <c r="B3334" s="1">
        <v>43542</v>
      </c>
      <c r="C3334" s="99">
        <v>438.74380500000001</v>
      </c>
      <c r="D3334">
        <f t="shared" si="110"/>
        <v>131.27876798564404</v>
      </c>
      <c r="E3334">
        <v>1.1844218880538993E-3</v>
      </c>
      <c r="G3334">
        <v>3327</v>
      </c>
      <c r="H3334">
        <f t="shared" ca="1" si="111"/>
        <v>2.1947175705729124E-2</v>
      </c>
    </row>
    <row r="3335" spans="2:8" x14ac:dyDescent="0.45">
      <c r="B3335" s="1">
        <v>36369</v>
      </c>
      <c r="C3335" s="99">
        <v>3.3168120000000001</v>
      </c>
      <c r="D3335">
        <f t="shared" si="110"/>
        <v>-0.99661290790515822</v>
      </c>
      <c r="E3335">
        <v>1.1663328250246519E-3</v>
      </c>
      <c r="G3335">
        <v>3328</v>
      </c>
      <c r="H3335">
        <f t="shared" ca="1" si="111"/>
        <v>-9.3203004659308582E-3</v>
      </c>
    </row>
    <row r="3336" spans="2:8" x14ac:dyDescent="0.45">
      <c r="B3336" s="1">
        <v>45100</v>
      </c>
      <c r="C3336" s="99">
        <v>979.25061000000005</v>
      </c>
      <c r="D3336">
        <f t="shared" ref="D3336:D3399" si="112">C3336/C3337-1</f>
        <v>0.84729951577862583</v>
      </c>
      <c r="E3336">
        <v>1.1612788833266219E-3</v>
      </c>
      <c r="G3336">
        <v>3329</v>
      </c>
      <c r="H3336">
        <f t="shared" ca="1" si="111"/>
        <v>-9.1444109732473485E-4</v>
      </c>
    </row>
    <row r="3337" spans="2:8" x14ac:dyDescent="0.45">
      <c r="B3337" s="1">
        <v>41606</v>
      </c>
      <c r="C3337" s="99">
        <v>530.09844999999996</v>
      </c>
      <c r="D3337">
        <f t="shared" si="112"/>
        <v>17.694253861162895</v>
      </c>
      <c r="E3337">
        <v>1.1397956075629434E-3</v>
      </c>
      <c r="G3337">
        <v>3330</v>
      </c>
      <c r="H3337">
        <f t="shared" ref="H3337:H3400" ca="1" si="113">_xlfn.NORM.INV(RAND(),N$10,N$11)</f>
        <v>-1.5983931897701815E-2</v>
      </c>
    </row>
    <row r="3338" spans="2:8" x14ac:dyDescent="0.45">
      <c r="B3338" s="1">
        <v>38188</v>
      </c>
      <c r="C3338" s="99">
        <v>28.356224000000001</v>
      </c>
      <c r="D3338">
        <f t="shared" si="112"/>
        <v>11.560735210931954</v>
      </c>
      <c r="E3338">
        <v>1.1349354425589375E-3</v>
      </c>
      <c r="G3338">
        <v>3331</v>
      </c>
      <c r="H3338">
        <f t="shared" ca="1" si="113"/>
        <v>1.2918934507614688E-2</v>
      </c>
    </row>
    <row r="3339" spans="2:8" x14ac:dyDescent="0.45">
      <c r="B3339" s="1">
        <v>36052</v>
      </c>
      <c r="C3339" s="99">
        <v>2.2575289999999999</v>
      </c>
      <c r="D3339">
        <f t="shared" si="112"/>
        <v>-0.99699670262272311</v>
      </c>
      <c r="E3339">
        <v>1.1268352647553215E-3</v>
      </c>
      <c r="G3339">
        <v>3332</v>
      </c>
      <c r="H3339">
        <f t="shared" ca="1" si="113"/>
        <v>-4.3327205871425703E-2</v>
      </c>
    </row>
    <row r="3340" spans="2:8" x14ac:dyDescent="0.45">
      <c r="B3340" s="1">
        <v>42499</v>
      </c>
      <c r="C3340" s="99">
        <v>751.68347200000005</v>
      </c>
      <c r="D3340">
        <f t="shared" si="112"/>
        <v>-5.0601218324303088E-2</v>
      </c>
      <c r="E3340">
        <v>1.1187778299110995E-3</v>
      </c>
      <c r="G3340">
        <v>3333</v>
      </c>
      <c r="H3340">
        <f t="shared" ca="1" si="113"/>
        <v>6.5017586774340757E-3</v>
      </c>
    </row>
    <row r="3341" spans="2:8" x14ac:dyDescent="0.45">
      <c r="B3341" s="1">
        <v>41963</v>
      </c>
      <c r="C3341" s="99">
        <v>791.74682600000006</v>
      </c>
      <c r="D3341">
        <f t="shared" si="112"/>
        <v>4.1316566449509819</v>
      </c>
      <c r="E3341">
        <v>1.1174222216649987E-3</v>
      </c>
      <c r="G3341">
        <v>3334</v>
      </c>
      <c r="H3341">
        <f t="shared" ca="1" si="113"/>
        <v>1.113590823707197E-2</v>
      </c>
    </row>
    <row r="3342" spans="2:8" x14ac:dyDescent="0.45">
      <c r="B3342" s="1">
        <v>40333</v>
      </c>
      <c r="C3342" s="99">
        <v>154.286789</v>
      </c>
      <c r="D3342">
        <f t="shared" si="112"/>
        <v>-0.75737839123454442</v>
      </c>
      <c r="E3342">
        <v>1.115732931568969E-3</v>
      </c>
      <c r="G3342">
        <v>3335</v>
      </c>
      <c r="H3342">
        <f t="shared" ca="1" si="113"/>
        <v>-6.1661361378814478E-2</v>
      </c>
    </row>
    <row r="3343" spans="2:8" x14ac:dyDescent="0.45">
      <c r="B3343" s="1">
        <v>42802</v>
      </c>
      <c r="C3343" s="99">
        <v>635.91528300000004</v>
      </c>
      <c r="D3343">
        <f t="shared" si="112"/>
        <v>53.798925608390043</v>
      </c>
      <c r="E3343">
        <v>1.1033534208970686E-3</v>
      </c>
      <c r="G3343">
        <v>3336</v>
      </c>
      <c r="H3343">
        <f t="shared" ca="1" si="113"/>
        <v>-3.6319167085097806E-3</v>
      </c>
    </row>
    <row r="3344" spans="2:8" x14ac:dyDescent="0.45">
      <c r="B3344" s="1">
        <v>37210</v>
      </c>
      <c r="C3344" s="99">
        <v>11.604521</v>
      </c>
      <c r="D3344">
        <f t="shared" si="112"/>
        <v>-0.71319453039764213</v>
      </c>
      <c r="E3344">
        <v>1.1025091054053249E-3</v>
      </c>
      <c r="G3344">
        <v>3337</v>
      </c>
      <c r="H3344">
        <f t="shared" ca="1" si="113"/>
        <v>8.6061114752382655E-4</v>
      </c>
    </row>
    <row r="3345" spans="2:8" x14ac:dyDescent="0.45">
      <c r="B3345" s="1">
        <v>38397</v>
      </c>
      <c r="C3345" s="99">
        <v>40.461295999999997</v>
      </c>
      <c r="D3345">
        <f t="shared" si="112"/>
        <v>-0.96690637770444121</v>
      </c>
      <c r="E3345">
        <v>1.1008044797207184E-3</v>
      </c>
      <c r="G3345">
        <v>3338</v>
      </c>
      <c r="H3345">
        <f t="shared" ca="1" si="113"/>
        <v>-4.8324040967884167E-2</v>
      </c>
    </row>
    <row r="3346" spans="2:8" x14ac:dyDescent="0.45">
      <c r="B3346" s="1">
        <v>45281</v>
      </c>
      <c r="C3346" s="99">
        <v>1222.631226</v>
      </c>
      <c r="D3346">
        <f t="shared" si="112"/>
        <v>719.74401448761046</v>
      </c>
      <c r="E3346">
        <v>1.0955706506492469E-3</v>
      </c>
      <c r="G3346">
        <v>3339</v>
      </c>
      <c r="H3346">
        <f t="shared" ca="1" si="113"/>
        <v>2.047524747076997E-2</v>
      </c>
    </row>
    <row r="3347" spans="2:8" x14ac:dyDescent="0.45">
      <c r="B3347" s="1">
        <v>35117</v>
      </c>
      <c r="C3347" s="99">
        <v>1.6963459999999999</v>
      </c>
      <c r="D3347">
        <f t="shared" si="112"/>
        <v>-1.0699797369275732E-3</v>
      </c>
      <c r="E3347">
        <v>1.072865128224354E-3</v>
      </c>
      <c r="G3347">
        <v>3340</v>
      </c>
      <c r="H3347">
        <f t="shared" ca="1" si="113"/>
        <v>5.9986940440444087E-4</v>
      </c>
    </row>
    <row r="3348" spans="2:8" x14ac:dyDescent="0.45">
      <c r="B3348" s="1">
        <v>35125</v>
      </c>
      <c r="C3348" s="99">
        <v>1.6981630000000001</v>
      </c>
      <c r="D3348">
        <f t="shared" si="112"/>
        <v>-0.18615279401242324</v>
      </c>
      <c r="E3348">
        <v>1.0711258198505824E-3</v>
      </c>
      <c r="G3348">
        <v>3341</v>
      </c>
      <c r="H3348">
        <f t="shared" ca="1" si="113"/>
        <v>-2.4875766595047144E-2</v>
      </c>
    </row>
    <row r="3349" spans="2:8" x14ac:dyDescent="0.45">
      <c r="B3349" s="1">
        <v>36115</v>
      </c>
      <c r="C3349" s="99">
        <v>2.0865870000000002</v>
      </c>
      <c r="D3349">
        <f t="shared" si="112"/>
        <v>-0.99682831144003881</v>
      </c>
      <c r="E3349">
        <v>1.0669926495527893E-3</v>
      </c>
      <c r="G3349">
        <v>3342</v>
      </c>
      <c r="H3349">
        <f t="shared" ca="1" si="113"/>
        <v>-2.7068139570712666E-2</v>
      </c>
    </row>
    <row r="3350" spans="2:8" x14ac:dyDescent="0.45">
      <c r="B3350" s="1">
        <v>42818</v>
      </c>
      <c r="C3350" s="99">
        <v>657.87890600000003</v>
      </c>
      <c r="D3350">
        <f t="shared" si="112"/>
        <v>4.8089549266713592</v>
      </c>
      <c r="E3350">
        <v>1.0666654826139155E-3</v>
      </c>
      <c r="G3350">
        <v>3343</v>
      </c>
      <c r="H3350">
        <f t="shared" ca="1" si="113"/>
        <v>1.0297491342717496E-2</v>
      </c>
    </row>
    <row r="3351" spans="2:8" x14ac:dyDescent="0.45">
      <c r="B3351" s="1">
        <v>39553</v>
      </c>
      <c r="C3351" s="99">
        <v>113.25254099999999</v>
      </c>
      <c r="D3351">
        <f t="shared" si="112"/>
        <v>-0.92924476826687719</v>
      </c>
      <c r="E3351">
        <v>1.0598533118253428E-3</v>
      </c>
      <c r="G3351">
        <v>3344</v>
      </c>
      <c r="H3351">
        <f t="shared" ca="1" si="113"/>
        <v>-2.3339330126917277E-2</v>
      </c>
    </row>
    <row r="3352" spans="2:8" x14ac:dyDescent="0.45">
      <c r="B3352" s="1">
        <v>45358</v>
      </c>
      <c r="C3352" s="99">
        <v>1600.624268</v>
      </c>
      <c r="D3352">
        <f t="shared" si="112"/>
        <v>132.34077540075768</v>
      </c>
      <c r="E3352">
        <v>1.059821462268129E-3</v>
      </c>
      <c r="G3352">
        <v>3345</v>
      </c>
      <c r="H3352">
        <f t="shared" ca="1" si="113"/>
        <v>-2.2555918397787551E-2</v>
      </c>
    </row>
    <row r="3353" spans="2:8" x14ac:dyDescent="0.45">
      <c r="B3353" s="1">
        <v>37022</v>
      </c>
      <c r="C3353" s="99">
        <v>12.004011999999999</v>
      </c>
      <c r="D3353">
        <f t="shared" si="112"/>
        <v>-0.9541174084501598</v>
      </c>
      <c r="E3353">
        <v>1.0552599630500037E-3</v>
      </c>
      <c r="G3353">
        <v>3346</v>
      </c>
      <c r="H3353">
        <f t="shared" ca="1" si="113"/>
        <v>0.10076622292023205</v>
      </c>
    </row>
    <row r="3354" spans="2:8" x14ac:dyDescent="0.45">
      <c r="B3354" s="1">
        <v>41054</v>
      </c>
      <c r="C3354" s="99">
        <v>261.62454200000002</v>
      </c>
      <c r="D3354">
        <f t="shared" si="112"/>
        <v>7.5413026615284373</v>
      </c>
      <c r="E3354">
        <v>1.0544254337578884E-3</v>
      </c>
      <c r="G3354">
        <v>3347</v>
      </c>
      <c r="H3354">
        <f t="shared" ca="1" si="113"/>
        <v>-1.8280226310862815E-2</v>
      </c>
    </row>
    <row r="3355" spans="2:8" x14ac:dyDescent="0.45">
      <c r="B3355" s="1">
        <v>38233</v>
      </c>
      <c r="C3355" s="99">
        <v>30.630520000000001</v>
      </c>
      <c r="D3355">
        <f t="shared" si="112"/>
        <v>19.620031047329</v>
      </c>
      <c r="E3355">
        <v>1.0511021539130194E-3</v>
      </c>
      <c r="G3355">
        <v>3348</v>
      </c>
      <c r="H3355">
        <f t="shared" ca="1" si="113"/>
        <v>2.3406896153564869E-2</v>
      </c>
    </row>
    <row r="3356" spans="2:8" x14ac:dyDescent="0.45">
      <c r="B3356" s="1">
        <v>35853</v>
      </c>
      <c r="C3356" s="99">
        <v>1.485474</v>
      </c>
      <c r="D3356">
        <f t="shared" si="112"/>
        <v>-0.99084254510512304</v>
      </c>
      <c r="E3356">
        <v>1.0465516695294941E-3</v>
      </c>
      <c r="G3356">
        <v>3349</v>
      </c>
      <c r="H3356">
        <f t="shared" ca="1" si="113"/>
        <v>2.6658180904137074E-2</v>
      </c>
    </row>
    <row r="3357" spans="2:8" x14ac:dyDescent="0.45">
      <c r="B3357" s="1">
        <v>40410</v>
      </c>
      <c r="C3357" s="99">
        <v>162.21472199999999</v>
      </c>
      <c r="D3357">
        <f t="shared" si="112"/>
        <v>-0.77594883971279049</v>
      </c>
      <c r="E3357">
        <v>1.0332477827905695E-3</v>
      </c>
      <c r="G3357">
        <v>3350</v>
      </c>
      <c r="H3357">
        <f t="shared" ca="1" si="113"/>
        <v>-1.5736788935290315E-2</v>
      </c>
    </row>
    <row r="3358" spans="2:8" x14ac:dyDescent="0.45">
      <c r="B3358" s="1">
        <v>42613</v>
      </c>
      <c r="C3358" s="99">
        <v>724.00750700000003</v>
      </c>
      <c r="D3358">
        <f t="shared" si="112"/>
        <v>12.069710858390936</v>
      </c>
      <c r="E3358">
        <v>1.0324976272526598E-3</v>
      </c>
      <c r="G3358">
        <v>3351</v>
      </c>
      <c r="H3358">
        <f t="shared" ca="1" si="113"/>
        <v>-6.5347496457181797E-3</v>
      </c>
    </row>
    <row r="3359" spans="2:8" x14ac:dyDescent="0.45">
      <c r="B3359" s="1">
        <v>38726</v>
      </c>
      <c r="C3359" s="99">
        <v>55.395831999999999</v>
      </c>
      <c r="D3359">
        <f t="shared" si="112"/>
        <v>-1.027756494421328E-3</v>
      </c>
      <c r="E3359">
        <v>1.0300000363216988E-3</v>
      </c>
      <c r="G3359">
        <v>3352</v>
      </c>
      <c r="H3359">
        <f t="shared" ca="1" si="113"/>
        <v>-3.5458728550301542E-2</v>
      </c>
    </row>
    <row r="3360" spans="2:8" x14ac:dyDescent="0.45">
      <c r="B3360" s="1">
        <v>38727</v>
      </c>
      <c r="C3360" s="99">
        <v>55.452824</v>
      </c>
      <c r="D3360">
        <f t="shared" si="112"/>
        <v>-0.92939312891649151</v>
      </c>
      <c r="E3360">
        <v>1.0288138645522249E-3</v>
      </c>
      <c r="G3360">
        <v>3353</v>
      </c>
      <c r="H3360">
        <f t="shared" ca="1" si="113"/>
        <v>3.3654517831668659E-2</v>
      </c>
    </row>
    <row r="3361" spans="2:8" x14ac:dyDescent="0.45">
      <c r="B3361" s="1">
        <v>41988</v>
      </c>
      <c r="C3361" s="99">
        <v>785.37432899999999</v>
      </c>
      <c r="D3361">
        <f t="shared" si="112"/>
        <v>-0.30786515670244552</v>
      </c>
      <c r="E3361">
        <v>1.0081210311243538E-3</v>
      </c>
      <c r="G3361">
        <v>3354</v>
      </c>
      <c r="H3361">
        <f t="shared" ca="1" si="113"/>
        <v>2.2295887520930907E-3</v>
      </c>
    </row>
    <row r="3362" spans="2:8" x14ac:dyDescent="0.45">
      <c r="B3362" s="1">
        <v>45155</v>
      </c>
      <c r="C3362" s="99">
        <v>1134.7128909999999</v>
      </c>
      <c r="D3362">
        <f t="shared" si="112"/>
        <v>731.43385191152277</v>
      </c>
      <c r="E3362">
        <v>1.0056830258877714E-3</v>
      </c>
      <c r="G3362">
        <v>3355</v>
      </c>
      <c r="H3362">
        <f t="shared" ca="1" si="113"/>
        <v>-2.0082972882853909E-2</v>
      </c>
    </row>
    <row r="3363" spans="2:8" x14ac:dyDescent="0.45">
      <c r="B3363" s="1">
        <v>35585</v>
      </c>
      <c r="C3363" s="99">
        <v>1.5492360000000001</v>
      </c>
      <c r="D3363">
        <f t="shared" si="112"/>
        <v>-2.4183831129525712E-2</v>
      </c>
      <c r="E3363">
        <v>9.8791308690859836E-4</v>
      </c>
      <c r="G3363">
        <v>3356</v>
      </c>
      <c r="H3363">
        <f t="shared" ca="1" si="113"/>
        <v>2.229896820792731E-2</v>
      </c>
    </row>
    <row r="3364" spans="2:8" x14ac:dyDescent="0.45">
      <c r="B3364" s="1">
        <v>35593</v>
      </c>
      <c r="C3364" s="99">
        <v>1.587631</v>
      </c>
      <c r="D3364">
        <f t="shared" si="112"/>
        <v>-0.98498871485607986</v>
      </c>
      <c r="E3364">
        <v>9.7851368059220789E-4</v>
      </c>
      <c r="G3364">
        <v>3357</v>
      </c>
      <c r="H3364">
        <f t="shared" ca="1" si="113"/>
        <v>2.0696893889781912E-3</v>
      </c>
    </row>
    <row r="3365" spans="2:8" x14ac:dyDescent="0.45">
      <c r="B3365" s="1">
        <v>39770</v>
      </c>
      <c r="C3365" s="99">
        <v>105.762497</v>
      </c>
      <c r="D3365">
        <f t="shared" si="112"/>
        <v>-0.83639253961901816</v>
      </c>
      <c r="E3365">
        <v>9.7371166836057732E-4</v>
      </c>
      <c r="G3365">
        <v>3358</v>
      </c>
      <c r="H3365">
        <f t="shared" ca="1" si="113"/>
        <v>-2.6999968507289778E-3</v>
      </c>
    </row>
    <row r="3366" spans="2:8" x14ac:dyDescent="0.45">
      <c r="B3366" s="1">
        <v>44389</v>
      </c>
      <c r="C3366" s="99">
        <v>646.44055200000003</v>
      </c>
      <c r="D3366">
        <f t="shared" si="112"/>
        <v>408.58209407252014</v>
      </c>
      <c r="E3366">
        <v>9.7334990321362724E-4</v>
      </c>
      <c r="G3366">
        <v>3359</v>
      </c>
      <c r="H3366">
        <f t="shared" ca="1" si="113"/>
        <v>-1.268881476756217E-2</v>
      </c>
    </row>
    <row r="3367" spans="2:8" x14ac:dyDescent="0.45">
      <c r="B3367" s="1">
        <v>35321</v>
      </c>
      <c r="C3367" s="99">
        <v>1.5782929999999999</v>
      </c>
      <c r="D3367">
        <f t="shared" si="112"/>
        <v>-0.99737175187148064</v>
      </c>
      <c r="E3367">
        <v>9.6970757830594501E-4</v>
      </c>
      <c r="G3367">
        <v>3360</v>
      </c>
      <c r="H3367">
        <f t="shared" ca="1" si="113"/>
        <v>-2.9104735730251775E-2</v>
      </c>
    </row>
    <row r="3368" spans="2:8" x14ac:dyDescent="0.45">
      <c r="B3368" s="1">
        <v>44293</v>
      </c>
      <c r="C3368" s="99">
        <v>600.51141399999995</v>
      </c>
      <c r="D3368">
        <f t="shared" si="112"/>
        <v>1.514172626217126</v>
      </c>
      <c r="E3368">
        <v>9.6690898800932956E-4</v>
      </c>
      <c r="G3368">
        <v>3361</v>
      </c>
      <c r="H3368">
        <f t="shared" ca="1" si="113"/>
        <v>-6.8446016473009824E-3</v>
      </c>
    </row>
    <row r="3369" spans="2:8" x14ac:dyDescent="0.45">
      <c r="B3369" s="1">
        <v>40757</v>
      </c>
      <c r="C3369" s="99">
        <v>238.85051000000001</v>
      </c>
      <c r="D3369">
        <f t="shared" si="112"/>
        <v>0.56861302986958595</v>
      </c>
      <c r="E3369">
        <v>9.5553437714834821E-4</v>
      </c>
      <c r="G3369">
        <v>3362</v>
      </c>
      <c r="H3369">
        <f t="shared" ca="1" si="113"/>
        <v>2.6004163543579487E-3</v>
      </c>
    </row>
    <row r="3370" spans="2:8" x14ac:dyDescent="0.45">
      <c r="B3370" s="1">
        <v>40331</v>
      </c>
      <c r="C3370" s="99">
        <v>152.26859999999999</v>
      </c>
      <c r="D3370">
        <f t="shared" si="112"/>
        <v>0.55165595984998506</v>
      </c>
      <c r="E3370">
        <v>9.5179051852567476E-4</v>
      </c>
      <c r="G3370">
        <v>3363</v>
      </c>
      <c r="H3370">
        <f t="shared" ca="1" si="113"/>
        <v>1.6743348181860806E-2</v>
      </c>
    </row>
    <row r="3371" spans="2:8" x14ac:dyDescent="0.45">
      <c r="B3371" s="1">
        <v>39462</v>
      </c>
      <c r="C3371" s="99">
        <v>98.132964999999999</v>
      </c>
      <c r="D3371">
        <f t="shared" si="112"/>
        <v>-0.88776875163724234</v>
      </c>
      <c r="E3371">
        <v>9.5118599441823548E-4</v>
      </c>
      <c r="G3371">
        <v>3364</v>
      </c>
      <c r="H3371">
        <f t="shared" ca="1" si="113"/>
        <v>-2.4009980406232295E-2</v>
      </c>
    </row>
    <row r="3372" spans="2:8" x14ac:dyDescent="0.45">
      <c r="B3372" s="1">
        <v>44770</v>
      </c>
      <c r="C3372" s="99">
        <v>874.38183600000002</v>
      </c>
      <c r="D3372">
        <f t="shared" si="112"/>
        <v>7.9073552648982695</v>
      </c>
      <c r="E3372">
        <v>9.5072260842332668E-4</v>
      </c>
      <c r="G3372">
        <v>3365</v>
      </c>
      <c r="H3372">
        <f t="shared" ca="1" si="113"/>
        <v>-3.6637238418030439E-2</v>
      </c>
    </row>
    <row r="3373" spans="2:8" x14ac:dyDescent="0.45">
      <c r="B3373" s="1">
        <v>39415</v>
      </c>
      <c r="C3373" s="99">
        <v>98.164023999999998</v>
      </c>
      <c r="D3373">
        <f t="shared" si="112"/>
        <v>0.26236109614026293</v>
      </c>
      <c r="E3373">
        <v>9.5072145134023067E-4</v>
      </c>
      <c r="G3373">
        <v>3366</v>
      </c>
      <c r="H3373">
        <f t="shared" ca="1" si="113"/>
        <v>-1.9503583816747251E-2</v>
      </c>
    </row>
    <row r="3374" spans="2:8" x14ac:dyDescent="0.45">
      <c r="B3374" s="1">
        <v>39148</v>
      </c>
      <c r="C3374" s="99">
        <v>77.762237999999996</v>
      </c>
      <c r="D3374">
        <f t="shared" si="112"/>
        <v>-0.88331977099751313</v>
      </c>
      <c r="E3374">
        <v>9.4925256111300094E-4</v>
      </c>
      <c r="G3374">
        <v>3367</v>
      </c>
      <c r="H3374">
        <f t="shared" ca="1" si="113"/>
        <v>7.0247880928482054E-3</v>
      </c>
    </row>
    <row r="3375" spans="2:8" x14ac:dyDescent="0.45">
      <c r="B3375" s="1">
        <v>44396</v>
      </c>
      <c r="C3375" s="99">
        <v>666.45599400000003</v>
      </c>
      <c r="D3375">
        <f t="shared" si="112"/>
        <v>-0.58319916088079504</v>
      </c>
      <c r="E3375">
        <v>9.4390662122179059E-4</v>
      </c>
      <c r="G3375">
        <v>3368</v>
      </c>
      <c r="H3375">
        <f t="shared" ca="1" si="113"/>
        <v>3.7053388443393918E-2</v>
      </c>
    </row>
    <row r="3376" spans="2:8" x14ac:dyDescent="0.45">
      <c r="B3376" s="1">
        <v>45392</v>
      </c>
      <c r="C3376" s="99">
        <v>1598.9794919999999</v>
      </c>
      <c r="D3376">
        <f t="shared" si="112"/>
        <v>1.0039006080973913</v>
      </c>
      <c r="E3376">
        <v>9.3599608083261288E-4</v>
      </c>
      <c r="G3376">
        <v>3369</v>
      </c>
      <c r="H3376">
        <f t="shared" ca="1" si="113"/>
        <v>-3.7776833540776281E-2</v>
      </c>
    </row>
    <row r="3377" spans="2:8" x14ac:dyDescent="0.45">
      <c r="B3377" s="1">
        <v>42178</v>
      </c>
      <c r="C3377" s="99">
        <v>797.93353300000001</v>
      </c>
      <c r="D3377">
        <f t="shared" si="112"/>
        <v>73.483200165631587</v>
      </c>
      <c r="E3377">
        <v>9.3360890319060807E-4</v>
      </c>
      <c r="G3377">
        <v>3370</v>
      </c>
      <c r="H3377">
        <f t="shared" ca="1" si="113"/>
        <v>-6.2593295632764872E-3</v>
      </c>
    </row>
    <row r="3378" spans="2:8" x14ac:dyDescent="0.45">
      <c r="B3378" s="1">
        <v>37699</v>
      </c>
      <c r="C3378" s="99">
        <v>10.712933</v>
      </c>
      <c r="D3378">
        <f t="shared" si="112"/>
        <v>-0.8768808809844636</v>
      </c>
      <c r="E3378">
        <v>9.2740292517801137E-4</v>
      </c>
      <c r="G3378">
        <v>3371</v>
      </c>
      <c r="H3378">
        <f t="shared" ca="1" si="113"/>
        <v>1.3187053349160162E-2</v>
      </c>
    </row>
    <row r="3379" spans="2:8" x14ac:dyDescent="0.45">
      <c r="B3379" s="1">
        <v>39876</v>
      </c>
      <c r="C3379" s="99">
        <v>87.012748999999999</v>
      </c>
      <c r="D3379">
        <f t="shared" si="112"/>
        <v>52.154338804984533</v>
      </c>
      <c r="E3379">
        <v>9.2615816300867237E-4</v>
      </c>
      <c r="G3379">
        <v>3372</v>
      </c>
      <c r="H3379">
        <f t="shared" ca="1" si="113"/>
        <v>-1.4517646200613511E-2</v>
      </c>
    </row>
    <row r="3380" spans="2:8" x14ac:dyDescent="0.45">
      <c r="B3380" s="1">
        <v>35163</v>
      </c>
      <c r="C3380" s="99">
        <v>1.6369830000000001</v>
      </c>
      <c r="D3380">
        <f t="shared" si="112"/>
        <v>-3.6870656301333238E-3</v>
      </c>
      <c r="E3380">
        <v>9.2572833847670566E-4</v>
      </c>
      <c r="G3380">
        <v>3373</v>
      </c>
      <c r="H3380">
        <f t="shared" ca="1" si="113"/>
        <v>1.96621417080712E-2</v>
      </c>
    </row>
    <row r="3381" spans="2:8" x14ac:dyDescent="0.45">
      <c r="B3381" s="1">
        <v>35158</v>
      </c>
      <c r="C3381" s="99">
        <v>1.643041</v>
      </c>
      <c r="D3381">
        <f t="shared" si="112"/>
        <v>-0.99605033990460246</v>
      </c>
      <c r="E3381">
        <v>9.2292172039920573E-4</v>
      </c>
      <c r="G3381">
        <v>3374</v>
      </c>
      <c r="H3381">
        <f t="shared" ca="1" si="113"/>
        <v>-2.2567228238691447E-2</v>
      </c>
    </row>
    <row r="3382" spans="2:8" x14ac:dyDescent="0.45">
      <c r="B3382" s="1">
        <v>43773</v>
      </c>
      <c r="C3382" s="99">
        <v>415.995544</v>
      </c>
      <c r="D3382">
        <f t="shared" si="112"/>
        <v>1.065222326047091</v>
      </c>
      <c r="E3382">
        <v>9.1424390092020857E-4</v>
      </c>
      <c r="G3382">
        <v>3375</v>
      </c>
      <c r="H3382">
        <f t="shared" ca="1" si="113"/>
        <v>1.5927607306970331E-2</v>
      </c>
    </row>
    <row r="3383" spans="2:8" x14ac:dyDescent="0.45">
      <c r="B3383" s="1">
        <v>40641</v>
      </c>
      <c r="C3383" s="99">
        <v>201.42894000000001</v>
      </c>
      <c r="D3383">
        <f t="shared" si="112"/>
        <v>-0.11297429031646855</v>
      </c>
      <c r="E3383">
        <v>9.0690304869966987E-4</v>
      </c>
      <c r="G3383">
        <v>3376</v>
      </c>
      <c r="H3383">
        <f t="shared" ca="1" si="113"/>
        <v>-2.9028638371976695E-2</v>
      </c>
    </row>
    <row r="3384" spans="2:8" x14ac:dyDescent="0.45">
      <c r="B3384" s="1">
        <v>40724</v>
      </c>
      <c r="C3384" s="99">
        <v>227.08354199999999</v>
      </c>
      <c r="D3384">
        <f t="shared" si="112"/>
        <v>0.11561735937401463</v>
      </c>
      <c r="E3384">
        <v>9.0452007301933257E-4</v>
      </c>
      <c r="G3384">
        <v>3377</v>
      </c>
      <c r="H3384">
        <f t="shared" ca="1" si="113"/>
        <v>7.1800398372373585E-3</v>
      </c>
    </row>
    <row r="3385" spans="2:8" x14ac:dyDescent="0.45">
      <c r="B3385" s="1">
        <v>40654</v>
      </c>
      <c r="C3385" s="99">
        <v>203.549667</v>
      </c>
      <c r="D3385">
        <f t="shared" si="112"/>
        <v>0.25822071796484924</v>
      </c>
      <c r="E3385">
        <v>8.9691426443150313E-4</v>
      </c>
      <c r="G3385">
        <v>3378</v>
      </c>
      <c r="H3385">
        <f t="shared" ca="1" si="113"/>
        <v>3.1419678535761435E-2</v>
      </c>
    </row>
    <row r="3386" spans="2:8" x14ac:dyDescent="0.45">
      <c r="B3386" s="1">
        <v>40414</v>
      </c>
      <c r="C3386" s="99">
        <v>161.775803</v>
      </c>
      <c r="D3386">
        <f t="shared" si="112"/>
        <v>3.4854123690631384</v>
      </c>
      <c r="E3386">
        <v>8.959048863628194E-4</v>
      </c>
      <c r="G3386">
        <v>3379</v>
      </c>
      <c r="H3386">
        <f t="shared" ca="1" si="113"/>
        <v>-2.9036818518842218E-2</v>
      </c>
    </row>
    <row r="3387" spans="2:8" x14ac:dyDescent="0.45">
      <c r="B3387" s="1">
        <v>38303</v>
      </c>
      <c r="C3387" s="99">
        <v>36.067096999999997</v>
      </c>
      <c r="D3387">
        <f t="shared" si="112"/>
        <v>2.2365061513372817</v>
      </c>
      <c r="E3387">
        <v>8.9199503348891263E-4</v>
      </c>
      <c r="G3387">
        <v>3380</v>
      </c>
      <c r="H3387">
        <f t="shared" ca="1" si="113"/>
        <v>-3.4669211084316899E-2</v>
      </c>
    </row>
    <row r="3388" spans="2:8" x14ac:dyDescent="0.45">
      <c r="B3388" s="1">
        <v>37720</v>
      </c>
      <c r="C3388" s="99">
        <v>11.143837</v>
      </c>
      <c r="D3388">
        <f t="shared" si="112"/>
        <v>-0.9805990755696854</v>
      </c>
      <c r="E3388">
        <v>8.9196010815961735E-4</v>
      </c>
      <c r="G3388">
        <v>3381</v>
      </c>
      <c r="H3388">
        <f t="shared" ca="1" si="113"/>
        <v>3.5083002503538942E-2</v>
      </c>
    </row>
    <row r="3389" spans="2:8" x14ac:dyDescent="0.45">
      <c r="B3389" s="1">
        <v>41577</v>
      </c>
      <c r="C3389" s="99">
        <v>574.39721699999996</v>
      </c>
      <c r="D3389">
        <f t="shared" si="112"/>
        <v>50.333040532207526</v>
      </c>
      <c r="E3389">
        <v>8.9007682973307745E-4</v>
      </c>
      <c r="G3389">
        <v>3382</v>
      </c>
      <c r="H3389">
        <f t="shared" ca="1" si="113"/>
        <v>3.5271361902838014E-2</v>
      </c>
    </row>
    <row r="3390" spans="2:8" x14ac:dyDescent="0.45">
      <c r="B3390" s="1">
        <v>37222</v>
      </c>
      <c r="C3390" s="99">
        <v>11.18962</v>
      </c>
      <c r="D3390">
        <f t="shared" si="112"/>
        <v>-0.98896923805111547</v>
      </c>
      <c r="E3390">
        <v>8.7944422559704805E-4</v>
      </c>
      <c r="G3390">
        <v>3383</v>
      </c>
      <c r="H3390">
        <f t="shared" ca="1" si="113"/>
        <v>2.3322847031209126E-3</v>
      </c>
    </row>
    <row r="3391" spans="2:8" x14ac:dyDescent="0.45">
      <c r="B3391" s="1">
        <v>44893</v>
      </c>
      <c r="C3391" s="99">
        <v>1014.4013670000001</v>
      </c>
      <c r="D3391">
        <f t="shared" si="112"/>
        <v>10.627625286204086</v>
      </c>
      <c r="E3391">
        <v>8.7049469173106075E-4</v>
      </c>
      <c r="G3391">
        <v>3384</v>
      </c>
      <c r="H3391">
        <f t="shared" ca="1" si="113"/>
        <v>-2.2025701858191717E-2</v>
      </c>
    </row>
    <row r="3392" spans="2:8" x14ac:dyDescent="0.45">
      <c r="B3392" s="1">
        <v>39331</v>
      </c>
      <c r="C3392" s="99">
        <v>87.240630999999993</v>
      </c>
      <c r="D3392">
        <f t="shared" si="112"/>
        <v>-0.90351975428087994</v>
      </c>
      <c r="E3392">
        <v>8.6609167073192772E-4</v>
      </c>
      <c r="G3392">
        <v>3385</v>
      </c>
      <c r="H3392">
        <f t="shared" ca="1" si="113"/>
        <v>1.3039387594193284E-2</v>
      </c>
    </row>
    <row r="3393" spans="2:8" x14ac:dyDescent="0.45">
      <c r="B3393" s="1">
        <v>44662</v>
      </c>
      <c r="C3393" s="99">
        <v>904.23309300000005</v>
      </c>
      <c r="D3393">
        <f t="shared" si="112"/>
        <v>3.2129321605161962</v>
      </c>
      <c r="E3393">
        <v>8.6527957003279532E-4</v>
      </c>
      <c r="G3393">
        <v>3386</v>
      </c>
      <c r="H3393">
        <f t="shared" ca="1" si="113"/>
        <v>1.9815747971315249E-2</v>
      </c>
    </row>
    <row r="3394" spans="2:8" x14ac:dyDescent="0.45">
      <c r="B3394" s="1">
        <v>40813</v>
      </c>
      <c r="C3394" s="99">
        <v>214.632721</v>
      </c>
      <c r="D3394">
        <f t="shared" si="112"/>
        <v>97.339579495154098</v>
      </c>
      <c r="E3394">
        <v>8.566885166942928E-4</v>
      </c>
      <c r="G3394">
        <v>3387</v>
      </c>
      <c r="H3394">
        <f t="shared" ca="1" si="113"/>
        <v>-2.7211805535257046E-2</v>
      </c>
    </row>
    <row r="3395" spans="2:8" x14ac:dyDescent="0.45">
      <c r="B3395" s="1">
        <v>35943</v>
      </c>
      <c r="C3395" s="99">
        <v>2.1825670000000001</v>
      </c>
      <c r="D3395">
        <f t="shared" si="112"/>
        <v>-0.99328481404284086</v>
      </c>
      <c r="E3395">
        <v>8.5477022776614398E-4</v>
      </c>
      <c r="G3395">
        <v>3388</v>
      </c>
      <c r="H3395">
        <f t="shared" ca="1" si="113"/>
        <v>-1.2766539790528027E-2</v>
      </c>
    </row>
    <row r="3396" spans="2:8" x14ac:dyDescent="0.45">
      <c r="B3396" s="1">
        <v>41249</v>
      </c>
      <c r="C3396" s="99">
        <v>325.01959199999999</v>
      </c>
      <c r="D3396">
        <f t="shared" si="112"/>
        <v>94.516039702889543</v>
      </c>
      <c r="E3396">
        <v>8.5413594114203129E-4</v>
      </c>
      <c r="G3396">
        <v>3389</v>
      </c>
      <c r="H3396">
        <f t="shared" ca="1" si="113"/>
        <v>2.2081229410673888E-2</v>
      </c>
    </row>
    <row r="3397" spans="2:8" x14ac:dyDescent="0.45">
      <c r="B3397" s="1">
        <v>36367</v>
      </c>
      <c r="C3397" s="99">
        <v>3.4027750000000001</v>
      </c>
      <c r="D3397">
        <f t="shared" si="112"/>
        <v>-0.99653381910610772</v>
      </c>
      <c r="E3397">
        <v>8.5208939850200949E-4</v>
      </c>
      <c r="G3397">
        <v>3390</v>
      </c>
      <c r="H3397">
        <f t="shared" ca="1" si="113"/>
        <v>2.0830378076979895E-2</v>
      </c>
    </row>
    <row r="3398" spans="2:8" x14ac:dyDescent="0.45">
      <c r="B3398" s="1">
        <v>44925</v>
      </c>
      <c r="C3398" s="99">
        <v>981.70727499999998</v>
      </c>
      <c r="D3398">
        <f t="shared" si="112"/>
        <v>83.690235487490611</v>
      </c>
      <c r="E3398">
        <v>8.4956175031991599E-4</v>
      </c>
      <c r="G3398">
        <v>3391</v>
      </c>
      <c r="H3398">
        <f t="shared" ca="1" si="113"/>
        <v>5.1566927009758616E-2</v>
      </c>
    </row>
    <row r="3399" spans="2:8" x14ac:dyDescent="0.45">
      <c r="B3399" s="1">
        <v>37209</v>
      </c>
      <c r="C3399" s="99">
        <v>11.591741000000001</v>
      </c>
      <c r="D3399">
        <f t="shared" si="112"/>
        <v>5.0152177546944898E-3</v>
      </c>
      <c r="E3399">
        <v>8.4882372596584155E-4</v>
      </c>
      <c r="G3399">
        <v>3392</v>
      </c>
      <c r="H3399">
        <f t="shared" ca="1" si="113"/>
        <v>-2.9835672253372452E-2</v>
      </c>
    </row>
    <row r="3400" spans="2:8" x14ac:dyDescent="0.45">
      <c r="B3400" s="1">
        <v>36759</v>
      </c>
      <c r="C3400" s="99">
        <v>11.533896</v>
      </c>
      <c r="D3400">
        <f t="shared" ref="D3400:D3463" si="114">C3400/C3401-1</f>
        <v>-0.87109885417873312</v>
      </c>
      <c r="E3400">
        <v>8.4466011498274263E-4</v>
      </c>
      <c r="G3400">
        <v>3393</v>
      </c>
      <c r="H3400">
        <f t="shared" ca="1" si="113"/>
        <v>-2.1341787708503236E-2</v>
      </c>
    </row>
    <row r="3401" spans="2:8" x14ac:dyDescent="0.45">
      <c r="B3401" s="1">
        <v>39338</v>
      </c>
      <c r="C3401" s="99">
        <v>89.478615000000005</v>
      </c>
      <c r="D3401">
        <f t="shared" si="114"/>
        <v>-0.88527883566995802</v>
      </c>
      <c r="E3401">
        <v>8.4441122760803289E-4</v>
      </c>
      <c r="G3401">
        <v>3394</v>
      </c>
      <c r="H3401">
        <f t="shared" ref="H3401:H3464" ca="1" si="115">_xlfn.NORM.INV(RAND(),N$10,N$11)</f>
        <v>-2.0668373905040449E-2</v>
      </c>
    </row>
    <row r="3402" spans="2:8" x14ac:dyDescent="0.45">
      <c r="B3402" s="1">
        <v>42404</v>
      </c>
      <c r="C3402" s="99">
        <v>779.96606399999996</v>
      </c>
      <c r="D3402">
        <f t="shared" si="114"/>
        <v>0.51059368796800286</v>
      </c>
      <c r="E3402">
        <v>8.3840673230772822E-4</v>
      </c>
      <c r="G3402">
        <v>3395</v>
      </c>
      <c r="H3402">
        <f t="shared" ca="1" si="115"/>
        <v>4.3802163160464747E-3</v>
      </c>
    </row>
    <row r="3403" spans="2:8" x14ac:dyDescent="0.45">
      <c r="B3403" s="1">
        <v>42920</v>
      </c>
      <c r="C3403" s="99">
        <v>516.33081100000004</v>
      </c>
      <c r="D3403">
        <f t="shared" si="114"/>
        <v>1.3010146053344793</v>
      </c>
      <c r="E3403">
        <v>8.1548317057089648E-4</v>
      </c>
      <c r="G3403">
        <v>3396</v>
      </c>
      <c r="H3403">
        <f t="shared" ca="1" si="115"/>
        <v>-2.6747969671562448E-2</v>
      </c>
    </row>
    <row r="3404" spans="2:8" x14ac:dyDescent="0.45">
      <c r="B3404" s="1">
        <v>40722</v>
      </c>
      <c r="C3404" s="99">
        <v>224.39267000000001</v>
      </c>
      <c r="D3404">
        <f t="shared" si="114"/>
        <v>1.396871143544415</v>
      </c>
      <c r="E3404">
        <v>8.1367382352692808E-4</v>
      </c>
      <c r="G3404">
        <v>3397</v>
      </c>
      <c r="H3404">
        <f t="shared" ca="1" si="115"/>
        <v>2.0345712168045003E-2</v>
      </c>
    </row>
    <row r="3405" spans="2:8" x14ac:dyDescent="0.45">
      <c r="B3405" s="1">
        <v>39848</v>
      </c>
      <c r="C3405" s="99">
        <v>93.618995999999996</v>
      </c>
      <c r="D3405">
        <f t="shared" si="114"/>
        <v>0.68541753084547885</v>
      </c>
      <c r="E3405">
        <v>8.1299556248737304E-4</v>
      </c>
      <c r="G3405">
        <v>3398</v>
      </c>
      <c r="H3405">
        <f t="shared" ca="1" si="115"/>
        <v>-1.5805462507855268E-2</v>
      </c>
    </row>
    <row r="3406" spans="2:8" x14ac:dyDescent="0.45">
      <c r="B3406" s="1">
        <v>38719</v>
      </c>
      <c r="C3406" s="99">
        <v>55.546470999999997</v>
      </c>
      <c r="D3406">
        <f t="shared" si="114"/>
        <v>-0.92646923978072482</v>
      </c>
      <c r="E3406">
        <v>8.0684029621425069E-4</v>
      </c>
      <c r="G3406">
        <v>3399</v>
      </c>
      <c r="H3406">
        <f t="shared" ca="1" si="115"/>
        <v>8.3328108791459483E-3</v>
      </c>
    </row>
    <row r="3407" spans="2:8" x14ac:dyDescent="0.45">
      <c r="B3407" s="1">
        <v>41991</v>
      </c>
      <c r="C3407" s="99">
        <v>755.41815199999996</v>
      </c>
      <c r="D3407">
        <f t="shared" si="114"/>
        <v>-4.1807597465540414E-2</v>
      </c>
      <c r="E3407">
        <v>8.0133591393960479E-4</v>
      </c>
      <c r="G3407">
        <v>3400</v>
      </c>
      <c r="H3407">
        <f t="shared" ca="1" si="115"/>
        <v>-2.1045497382057528E-2</v>
      </c>
    </row>
    <row r="3408" spans="2:8" x14ac:dyDescent="0.45">
      <c r="B3408" s="1">
        <v>44494</v>
      </c>
      <c r="C3408" s="99">
        <v>788.37835700000005</v>
      </c>
      <c r="D3408">
        <f t="shared" si="114"/>
        <v>0.18003094511049889</v>
      </c>
      <c r="E3408">
        <v>7.999091283263926E-4</v>
      </c>
      <c r="G3408">
        <v>3401</v>
      </c>
      <c r="H3408">
        <f t="shared" ca="1" si="115"/>
        <v>4.553304043485934E-2</v>
      </c>
    </row>
    <row r="3409" spans="2:8" x14ac:dyDescent="0.45">
      <c r="B3409" s="1">
        <v>44340</v>
      </c>
      <c r="C3409" s="99">
        <v>668.09973100000002</v>
      </c>
      <c r="D3409">
        <f t="shared" si="114"/>
        <v>12.018774928304151</v>
      </c>
      <c r="E3409">
        <v>7.9653009966884625E-4</v>
      </c>
      <c r="G3409">
        <v>3402</v>
      </c>
      <c r="H3409">
        <f t="shared" ca="1" si="115"/>
        <v>-3.890128212564245E-2</v>
      </c>
    </row>
    <row r="3410" spans="2:8" x14ac:dyDescent="0.45">
      <c r="B3410" s="1">
        <v>38600</v>
      </c>
      <c r="C3410" s="99">
        <v>51.318171999999997</v>
      </c>
      <c r="D3410">
        <f t="shared" si="114"/>
        <v>-0.94879017380710229</v>
      </c>
      <c r="E3410">
        <v>7.8944662309377023E-4</v>
      </c>
      <c r="G3410">
        <v>3403</v>
      </c>
      <c r="H3410">
        <f t="shared" ca="1" si="115"/>
        <v>1.8430641140665709E-2</v>
      </c>
    </row>
    <row r="3411" spans="2:8" x14ac:dyDescent="0.45">
      <c r="B3411" s="1">
        <v>45084</v>
      </c>
      <c r="C3411" s="99">
        <v>1002.115723</v>
      </c>
      <c r="D3411">
        <f t="shared" si="114"/>
        <v>0.3416401943226286</v>
      </c>
      <c r="E3411">
        <v>7.8911497916989148E-4</v>
      </c>
      <c r="G3411">
        <v>3404</v>
      </c>
      <c r="H3411">
        <f t="shared" ca="1" si="115"/>
        <v>7.7283837227681059E-4</v>
      </c>
    </row>
    <row r="3412" spans="2:8" x14ac:dyDescent="0.45">
      <c r="B3412" s="1">
        <v>44463</v>
      </c>
      <c r="C3412" s="99">
        <v>746.93328899999995</v>
      </c>
      <c r="D3412">
        <f t="shared" si="114"/>
        <v>-4.38492713029488E-2</v>
      </c>
      <c r="E3412">
        <v>7.7942625009264077E-4</v>
      </c>
      <c r="G3412">
        <v>3405</v>
      </c>
      <c r="H3412">
        <f t="shared" ca="1" si="115"/>
        <v>2.8094872728059287E-3</v>
      </c>
    </row>
    <row r="3413" spans="2:8" x14ac:dyDescent="0.45">
      <c r="B3413" s="1">
        <v>42257</v>
      </c>
      <c r="C3413" s="99">
        <v>781.18780500000003</v>
      </c>
      <c r="D3413">
        <f t="shared" si="114"/>
        <v>76.553138925929844</v>
      </c>
      <c r="E3413">
        <v>7.7456702497702423E-4</v>
      </c>
      <c r="G3413">
        <v>3406</v>
      </c>
      <c r="H3413">
        <f t="shared" ca="1" si="115"/>
        <v>-1.6849201041958358E-2</v>
      </c>
    </row>
    <row r="3414" spans="2:8" x14ac:dyDescent="0.45">
      <c r="B3414" s="1">
        <v>37075</v>
      </c>
      <c r="C3414" s="99">
        <v>10.072936</v>
      </c>
      <c r="D3414">
        <f t="shared" si="114"/>
        <v>-0.96246722218735214</v>
      </c>
      <c r="E3414">
        <v>7.7375911412325138E-4</v>
      </c>
      <c r="G3414">
        <v>3407</v>
      </c>
      <c r="H3414">
        <f t="shared" ca="1" si="115"/>
        <v>-3.2319407978208134E-2</v>
      </c>
    </row>
    <row r="3415" spans="2:8" x14ac:dyDescent="0.45">
      <c r="B3415" s="1">
        <v>40982</v>
      </c>
      <c r="C3415" s="99">
        <v>268.37704500000001</v>
      </c>
      <c r="D3415">
        <f t="shared" si="114"/>
        <v>167.57240439732723</v>
      </c>
      <c r="E3415">
        <v>7.7064812303273555E-4</v>
      </c>
      <c r="G3415">
        <v>3408</v>
      </c>
      <c r="H3415">
        <f t="shared" ca="1" si="115"/>
        <v>-2.6065284293624324E-2</v>
      </c>
    </row>
    <row r="3416" spans="2:8" x14ac:dyDescent="0.45">
      <c r="B3416" s="1">
        <v>35313</v>
      </c>
      <c r="C3416" s="99">
        <v>1.592058</v>
      </c>
      <c r="D3416">
        <f t="shared" si="114"/>
        <v>-0.98966905678693129</v>
      </c>
      <c r="E3416">
        <v>7.6940774461697892E-4</v>
      </c>
      <c r="G3416">
        <v>3409</v>
      </c>
      <c r="H3416">
        <f t="shared" ca="1" si="115"/>
        <v>1.5379478500114629E-2</v>
      </c>
    </row>
    <row r="3417" spans="2:8" x14ac:dyDescent="0.45">
      <c r="B3417" s="1">
        <v>40345</v>
      </c>
      <c r="C3417" s="99">
        <v>154.105774</v>
      </c>
      <c r="D3417">
        <f t="shared" si="114"/>
        <v>-0.84146960836846896</v>
      </c>
      <c r="E3417">
        <v>7.6388997843879203E-4</v>
      </c>
      <c r="G3417">
        <v>3410</v>
      </c>
      <c r="H3417">
        <f t="shared" ca="1" si="115"/>
        <v>1.034150513337318E-2</v>
      </c>
    </row>
    <row r="3418" spans="2:8" x14ac:dyDescent="0.45">
      <c r="B3418" s="1">
        <v>45013</v>
      </c>
      <c r="C3418" s="99">
        <v>972.08978300000001</v>
      </c>
      <c r="D3418">
        <f t="shared" si="114"/>
        <v>0.93019729784271377</v>
      </c>
      <c r="E3418">
        <v>7.6263423420686038E-4</v>
      </c>
      <c r="G3418">
        <v>3411</v>
      </c>
      <c r="H3418">
        <f t="shared" ca="1" si="115"/>
        <v>7.2605970544189782E-2</v>
      </c>
    </row>
    <row r="3419" spans="2:8" x14ac:dyDescent="0.45">
      <c r="B3419" s="1">
        <v>44062</v>
      </c>
      <c r="C3419" s="99">
        <v>503.62197900000001</v>
      </c>
      <c r="D3419">
        <f t="shared" si="114"/>
        <v>12.470895028886934</v>
      </c>
      <c r="E3419">
        <v>7.6197266495059424E-4</v>
      </c>
      <c r="G3419">
        <v>3412</v>
      </c>
      <c r="H3419">
        <f t="shared" ca="1" si="115"/>
        <v>-2.6109677085582476E-2</v>
      </c>
    </row>
    <row r="3420" spans="2:8" x14ac:dyDescent="0.45">
      <c r="B3420" s="1">
        <v>38460</v>
      </c>
      <c r="C3420" s="99">
        <v>37.385933000000001</v>
      </c>
      <c r="D3420">
        <f t="shared" si="114"/>
        <v>-0.60378892541537299</v>
      </c>
      <c r="E3420">
        <v>7.5789089347777505E-4</v>
      </c>
      <c r="G3420">
        <v>3413</v>
      </c>
      <c r="H3420">
        <f t="shared" ca="1" si="115"/>
        <v>4.4075352784710135E-2</v>
      </c>
    </row>
    <row r="3421" spans="2:8" x14ac:dyDescent="0.45">
      <c r="B3421" s="1">
        <v>39197</v>
      </c>
      <c r="C3421" s="99">
        <v>94.358626999999998</v>
      </c>
      <c r="D3421">
        <f t="shared" si="114"/>
        <v>-0.93628952019461431</v>
      </c>
      <c r="E3421">
        <v>7.5340773902476954E-4</v>
      </c>
      <c r="G3421">
        <v>3414</v>
      </c>
      <c r="H3421">
        <f t="shared" ca="1" si="115"/>
        <v>-1.1538303742486327E-2</v>
      </c>
    </row>
    <row r="3422" spans="2:8" x14ac:dyDescent="0.45">
      <c r="B3422" s="1">
        <v>45406</v>
      </c>
      <c r="C3422" s="99">
        <v>1481.053467</v>
      </c>
      <c r="D3422">
        <f t="shared" si="114"/>
        <v>1172.8396700686446</v>
      </c>
      <c r="E3422">
        <v>7.409391404111787E-4</v>
      </c>
      <c r="G3422">
        <v>3415</v>
      </c>
      <c r="H3422">
        <f t="shared" ca="1" si="115"/>
        <v>-2.1458782610710415E-2</v>
      </c>
    </row>
    <row r="3423" spans="2:8" x14ac:dyDescent="0.45">
      <c r="B3423" s="1">
        <v>35388</v>
      </c>
      <c r="C3423" s="99">
        <v>1.261717</v>
      </c>
      <c r="D3423">
        <f t="shared" si="114"/>
        <v>-0.99849409099389075</v>
      </c>
      <c r="E3423">
        <v>7.2731598984776547E-4</v>
      </c>
      <c r="G3423">
        <v>3416</v>
      </c>
      <c r="H3423">
        <f t="shared" ca="1" si="115"/>
        <v>2.0759203736727544E-5</v>
      </c>
    </row>
    <row r="3424" spans="2:8" x14ac:dyDescent="0.45">
      <c r="B3424" s="1">
        <v>42269</v>
      </c>
      <c r="C3424" s="99">
        <v>837.84411599999999</v>
      </c>
      <c r="D3424">
        <f t="shared" si="114"/>
        <v>24.067785101346399</v>
      </c>
      <c r="E3424">
        <v>7.2215178399459568E-4</v>
      </c>
      <c r="G3424">
        <v>3417</v>
      </c>
      <c r="H3424">
        <f t="shared" ca="1" si="115"/>
        <v>-2.1255293661129042E-2</v>
      </c>
    </row>
    <row r="3425" spans="2:8" x14ac:dyDescent="0.45">
      <c r="B3425" s="1">
        <v>38252</v>
      </c>
      <c r="C3425" s="99">
        <v>33.423141000000001</v>
      </c>
      <c r="D3425">
        <f t="shared" si="114"/>
        <v>-0.14839740114904587</v>
      </c>
      <c r="E3425">
        <v>7.2205700615501911E-4</v>
      </c>
      <c r="G3425">
        <v>3418</v>
      </c>
      <c r="H3425">
        <f t="shared" ca="1" si="115"/>
        <v>2.2105149462410614E-2</v>
      </c>
    </row>
    <row r="3426" spans="2:8" x14ac:dyDescent="0.45">
      <c r="B3426" s="1">
        <v>38418</v>
      </c>
      <c r="C3426" s="99">
        <v>39.247345000000003</v>
      </c>
      <c r="D3426">
        <f t="shared" si="114"/>
        <v>-0.87842492563067132</v>
      </c>
      <c r="E3426">
        <v>7.2202197361947995E-4</v>
      </c>
      <c r="G3426">
        <v>3419</v>
      </c>
      <c r="H3426">
        <f t="shared" ca="1" si="115"/>
        <v>-1.2815195526776341E-2</v>
      </c>
    </row>
    <row r="3427" spans="2:8" x14ac:dyDescent="0.45">
      <c r="B3427" s="1">
        <v>41219</v>
      </c>
      <c r="C3427" s="99">
        <v>322.82394399999998</v>
      </c>
      <c r="D3427">
        <f t="shared" si="114"/>
        <v>-0.18738709077034321</v>
      </c>
      <c r="E3427">
        <v>7.1622159962259069E-4</v>
      </c>
      <c r="G3427">
        <v>3420</v>
      </c>
      <c r="H3427">
        <f t="shared" ca="1" si="115"/>
        <v>-2.664182259663158E-2</v>
      </c>
    </row>
    <row r="3428" spans="2:8" x14ac:dyDescent="0.45">
      <c r="B3428" s="1">
        <v>43451</v>
      </c>
      <c r="C3428" s="99">
        <v>397.266571</v>
      </c>
      <c r="D3428">
        <f t="shared" si="114"/>
        <v>27.349470341946361</v>
      </c>
      <c r="E3428">
        <v>7.133119456042003E-4</v>
      </c>
      <c r="G3428">
        <v>3421</v>
      </c>
      <c r="H3428">
        <f t="shared" ca="1" si="115"/>
        <v>6.7419678406540253E-3</v>
      </c>
    </row>
    <row r="3429" spans="2:8" x14ac:dyDescent="0.45">
      <c r="B3429" s="1">
        <v>37792</v>
      </c>
      <c r="C3429" s="99">
        <v>14.013192</v>
      </c>
      <c r="D3429">
        <f t="shared" si="114"/>
        <v>-0.95731607094982463</v>
      </c>
      <c r="E3429">
        <v>7.0883463900495158E-4</v>
      </c>
      <c r="G3429">
        <v>3422</v>
      </c>
      <c r="H3429">
        <f t="shared" ca="1" si="115"/>
        <v>-1.4088805252338538E-2</v>
      </c>
    </row>
    <row r="3430" spans="2:8" x14ac:dyDescent="0.45">
      <c r="B3430" s="1">
        <v>41298</v>
      </c>
      <c r="C3430" s="99">
        <v>328.30136099999999</v>
      </c>
      <c r="D3430">
        <f t="shared" si="114"/>
        <v>189.17311358379544</v>
      </c>
      <c r="E3430">
        <v>7.0435822041314822E-4</v>
      </c>
      <c r="G3430">
        <v>3423</v>
      </c>
      <c r="H3430">
        <f t="shared" ca="1" si="115"/>
        <v>1.8923120318482062E-2</v>
      </c>
    </row>
    <row r="3431" spans="2:8" x14ac:dyDescent="0.45">
      <c r="B3431" s="1">
        <v>35193</v>
      </c>
      <c r="C3431" s="99">
        <v>1.726329</v>
      </c>
      <c r="D3431">
        <f t="shared" si="114"/>
        <v>-0.97058340045236702</v>
      </c>
      <c r="E3431">
        <v>7.0256104368571215E-4</v>
      </c>
      <c r="G3431">
        <v>3424</v>
      </c>
      <c r="H3431">
        <f t="shared" ca="1" si="115"/>
        <v>-7.266661304757175E-3</v>
      </c>
    </row>
    <row r="3432" spans="2:8" x14ac:dyDescent="0.45">
      <c r="B3432" s="1">
        <v>38880</v>
      </c>
      <c r="C3432" s="99">
        <v>58.685538999999999</v>
      </c>
      <c r="D3432">
        <f t="shared" si="114"/>
        <v>0.20764967274198276</v>
      </c>
      <c r="E3432">
        <v>6.9417885078992825E-4</v>
      </c>
      <c r="G3432">
        <v>3425</v>
      </c>
      <c r="H3432">
        <f t="shared" ca="1" si="115"/>
        <v>-3.5766953925806485E-3</v>
      </c>
    </row>
    <row r="3433" spans="2:8" x14ac:dyDescent="0.45">
      <c r="B3433" s="1">
        <v>38547</v>
      </c>
      <c r="C3433" s="99">
        <v>48.594836999999998</v>
      </c>
      <c r="D3433">
        <f t="shared" si="114"/>
        <v>-0.48165671964050716</v>
      </c>
      <c r="E3433">
        <v>6.665847652793655E-4</v>
      </c>
      <c r="G3433">
        <v>3426</v>
      </c>
      <c r="H3433">
        <f t="shared" ca="1" si="115"/>
        <v>1.1535449548050717E-2</v>
      </c>
    </row>
    <row r="3434" spans="2:8" x14ac:dyDescent="0.45">
      <c r="B3434" s="1">
        <v>39246</v>
      </c>
      <c r="C3434" s="99">
        <v>93.750298000000001</v>
      </c>
      <c r="D3434">
        <f t="shared" si="114"/>
        <v>47.211623412621272</v>
      </c>
      <c r="E3434">
        <v>6.6377686560237237E-4</v>
      </c>
      <c r="G3434">
        <v>3427</v>
      </c>
      <c r="H3434">
        <f t="shared" ca="1" si="115"/>
        <v>-5.0391302408772064E-2</v>
      </c>
    </row>
    <row r="3435" spans="2:8" x14ac:dyDescent="0.45">
      <c r="B3435" s="1">
        <v>36167</v>
      </c>
      <c r="C3435" s="99">
        <v>1.944558</v>
      </c>
      <c r="D3435">
        <f t="shared" si="114"/>
        <v>-0.81410148064303955</v>
      </c>
      <c r="E3435">
        <v>6.5404646868949534E-4</v>
      </c>
      <c r="G3435">
        <v>3428</v>
      </c>
      <c r="H3435">
        <f t="shared" ca="1" si="115"/>
        <v>7.1422485097965265E-3</v>
      </c>
    </row>
    <row r="3436" spans="2:8" x14ac:dyDescent="0.45">
      <c r="B3436" s="1">
        <v>36985</v>
      </c>
      <c r="C3436" s="99">
        <v>10.460319999999999</v>
      </c>
      <c r="D3436">
        <f t="shared" si="114"/>
        <v>-0.99149166894997742</v>
      </c>
      <c r="E3436">
        <v>6.519344468673971E-4</v>
      </c>
      <c r="G3436">
        <v>3429</v>
      </c>
      <c r="H3436">
        <f t="shared" ca="1" si="115"/>
        <v>7.2203173660031622E-2</v>
      </c>
    </row>
    <row r="3437" spans="2:8" x14ac:dyDescent="0.45">
      <c r="B3437" s="1">
        <v>45266</v>
      </c>
      <c r="C3437" s="99">
        <v>1229.4208980000001</v>
      </c>
      <c r="D3437">
        <f t="shared" si="114"/>
        <v>0.23332864678420395</v>
      </c>
      <c r="E3437">
        <v>6.4540938768997691E-4</v>
      </c>
      <c r="G3437">
        <v>3430</v>
      </c>
      <c r="H3437">
        <f t="shared" ca="1" si="115"/>
        <v>-1.9362895462102316E-2</v>
      </c>
    </row>
    <row r="3438" spans="2:8" x14ac:dyDescent="0.45">
      <c r="B3438" s="1">
        <v>45027</v>
      </c>
      <c r="C3438" s="99">
        <v>996.83154300000001</v>
      </c>
      <c r="D3438">
        <f t="shared" si="114"/>
        <v>-0.24090042915563803</v>
      </c>
      <c r="E3438">
        <v>6.4448480030887545E-4</v>
      </c>
      <c r="G3438">
        <v>3431</v>
      </c>
      <c r="H3438">
        <f t="shared" ca="1" si="115"/>
        <v>4.2627758264289647E-2</v>
      </c>
    </row>
    <row r="3439" spans="2:8" x14ac:dyDescent="0.45">
      <c r="B3439" s="1">
        <v>45301</v>
      </c>
      <c r="C3439" s="99">
        <v>1313.1762699999999</v>
      </c>
      <c r="D3439">
        <f t="shared" si="114"/>
        <v>5.1259650368930432E-2</v>
      </c>
      <c r="E3439">
        <v>6.4191592123985508E-4</v>
      </c>
      <c r="G3439">
        <v>3432</v>
      </c>
      <c r="H3439">
        <f t="shared" ca="1" si="115"/>
        <v>1.1014692953838341E-2</v>
      </c>
    </row>
    <row r="3440" spans="2:8" x14ac:dyDescent="0.45">
      <c r="B3440" s="1">
        <v>45292</v>
      </c>
      <c r="C3440" s="99">
        <v>1249.1455080000001</v>
      </c>
      <c r="D3440">
        <f t="shared" si="114"/>
        <v>847.71268069563246</v>
      </c>
      <c r="E3440">
        <v>6.3521239011166131E-4</v>
      </c>
      <c r="G3440">
        <v>3433</v>
      </c>
      <c r="H3440">
        <f t="shared" ca="1" si="115"/>
        <v>-2.7510417665074411E-2</v>
      </c>
    </row>
    <row r="3441" spans="2:8" x14ac:dyDescent="0.45">
      <c r="B3441" s="1">
        <v>35776</v>
      </c>
      <c r="C3441" s="99">
        <v>1.4718119999999999</v>
      </c>
      <c r="D3441">
        <f t="shared" si="114"/>
        <v>-0.99799630907566772</v>
      </c>
      <c r="E3441">
        <v>6.3363428695750734E-4</v>
      </c>
      <c r="G3441">
        <v>3434</v>
      </c>
      <c r="H3441">
        <f t="shared" ca="1" si="115"/>
        <v>1.8554768010674894E-2</v>
      </c>
    </row>
    <row r="3442" spans="2:8" x14ac:dyDescent="0.45">
      <c r="B3442" s="1">
        <v>41851</v>
      </c>
      <c r="C3442" s="99">
        <v>734.55041500000004</v>
      </c>
      <c r="D3442">
        <f t="shared" si="114"/>
        <v>-0.17714618013991679</v>
      </c>
      <c r="E3442">
        <v>6.3281288359795518E-4</v>
      </c>
      <c r="G3442">
        <v>3435</v>
      </c>
      <c r="H3442">
        <f t="shared" ca="1" si="115"/>
        <v>1.5594133128761374E-2</v>
      </c>
    </row>
    <row r="3443" spans="2:8" x14ac:dyDescent="0.45">
      <c r="B3443" s="1">
        <v>42040</v>
      </c>
      <c r="C3443" s="99">
        <v>892.68640100000005</v>
      </c>
      <c r="D3443">
        <f t="shared" si="114"/>
        <v>3.0607686431138594</v>
      </c>
      <c r="E3443">
        <v>6.2565669160785653E-4</v>
      </c>
      <c r="G3443">
        <v>3436</v>
      </c>
      <c r="H3443">
        <f t="shared" ca="1" si="115"/>
        <v>3.2547952824924224E-2</v>
      </c>
    </row>
    <row r="3444" spans="2:8" x14ac:dyDescent="0.45">
      <c r="B3444" s="1">
        <v>40765</v>
      </c>
      <c r="C3444" s="99">
        <v>219.83187899999999</v>
      </c>
      <c r="D3444">
        <f t="shared" si="114"/>
        <v>-0.70988885552097436</v>
      </c>
      <c r="E3444">
        <v>6.229362783516379E-4</v>
      </c>
      <c r="G3444">
        <v>3437</v>
      </c>
      <c r="H3444">
        <f t="shared" ca="1" si="115"/>
        <v>-1.5573117196325564E-2</v>
      </c>
    </row>
    <row r="3445" spans="2:8" x14ac:dyDescent="0.45">
      <c r="B3445" s="1">
        <v>42492</v>
      </c>
      <c r="C3445" s="99">
        <v>757.75054899999998</v>
      </c>
      <c r="D3445">
        <f t="shared" si="114"/>
        <v>-0.13569181542055608</v>
      </c>
      <c r="E3445">
        <v>6.1616651010010237E-4</v>
      </c>
      <c r="G3445">
        <v>3438</v>
      </c>
      <c r="H3445">
        <f t="shared" ca="1" si="115"/>
        <v>-3.8506222918173599E-2</v>
      </c>
    </row>
    <row r="3446" spans="2:8" x14ac:dyDescent="0.45">
      <c r="B3446" s="1">
        <v>44812</v>
      </c>
      <c r="C3446" s="99">
        <v>876.71337900000003</v>
      </c>
      <c r="D3446">
        <f t="shared" si="114"/>
        <v>-0.22561107606123076</v>
      </c>
      <c r="E3446">
        <v>6.1538562045337919E-4</v>
      </c>
      <c r="G3446">
        <v>3439</v>
      </c>
      <c r="H3446">
        <f t="shared" ca="1" si="115"/>
        <v>-6.3355733753852495E-3</v>
      </c>
    </row>
    <row r="3447" spans="2:8" x14ac:dyDescent="0.45">
      <c r="B3447" s="1">
        <v>45219</v>
      </c>
      <c r="C3447" s="99">
        <v>1132.1357419999999</v>
      </c>
      <c r="D3447">
        <f t="shared" si="114"/>
        <v>1.8957350869862251</v>
      </c>
      <c r="E3447">
        <v>6.1324138965179742E-4</v>
      </c>
      <c r="G3447">
        <v>3440</v>
      </c>
      <c r="H3447">
        <f t="shared" ca="1" si="115"/>
        <v>3.0083772793548869E-3</v>
      </c>
    </row>
    <row r="3448" spans="2:8" x14ac:dyDescent="0.45">
      <c r="B3448" s="1">
        <v>43879</v>
      </c>
      <c r="C3448" s="99">
        <v>390.96661399999999</v>
      </c>
      <c r="D3448">
        <f t="shared" si="114"/>
        <v>-0.49168355129970731</v>
      </c>
      <c r="E3448">
        <v>6.1226320081897434E-4</v>
      </c>
      <c r="G3448">
        <v>3441</v>
      </c>
      <c r="H3448">
        <f t="shared" ca="1" si="115"/>
        <v>-1.9871299460743924E-2</v>
      </c>
    </row>
    <row r="3449" spans="2:8" x14ac:dyDescent="0.45">
      <c r="B3449" s="1">
        <v>42009</v>
      </c>
      <c r="C3449" s="99">
        <v>769.14019800000005</v>
      </c>
      <c r="D3449">
        <f t="shared" si="114"/>
        <v>0.93831776193180327</v>
      </c>
      <c r="E3449">
        <v>6.0528967923523247E-4</v>
      </c>
      <c r="G3449">
        <v>3442</v>
      </c>
      <c r="H3449">
        <f t="shared" ca="1" si="115"/>
        <v>-1.169171688771772E-2</v>
      </c>
    </row>
    <row r="3450" spans="2:8" x14ac:dyDescent="0.45">
      <c r="B3450" s="1">
        <v>43765</v>
      </c>
      <c r="C3450" s="99">
        <v>396.80810500000001</v>
      </c>
      <c r="D3450">
        <f t="shared" si="114"/>
        <v>257.27303288878477</v>
      </c>
      <c r="E3450">
        <v>5.986978174954416E-4</v>
      </c>
      <c r="G3450">
        <v>3443</v>
      </c>
      <c r="H3450">
        <f t="shared" ca="1" si="115"/>
        <v>-1.8200767130447677E-2</v>
      </c>
    </row>
    <row r="3451" spans="2:8" x14ac:dyDescent="0.45">
      <c r="B3451" s="1">
        <v>35563</v>
      </c>
      <c r="C3451" s="99">
        <v>1.5363899999999999</v>
      </c>
      <c r="D3451">
        <f t="shared" si="114"/>
        <v>-0.92432995820291441</v>
      </c>
      <c r="E3451">
        <v>5.9786176498177745E-4</v>
      </c>
      <c r="G3451">
        <v>3444</v>
      </c>
      <c r="H3451">
        <f t="shared" ca="1" si="115"/>
        <v>5.8683477824921068E-4</v>
      </c>
    </row>
    <row r="3452" spans="2:8" x14ac:dyDescent="0.45">
      <c r="B3452" s="1">
        <v>37921</v>
      </c>
      <c r="C3452" s="99">
        <v>20.303808</v>
      </c>
      <c r="D3452">
        <f t="shared" si="114"/>
        <v>-0.95686184577809785</v>
      </c>
      <c r="E3452">
        <v>5.9383716285199561E-4</v>
      </c>
      <c r="G3452">
        <v>3445</v>
      </c>
      <c r="H3452">
        <f t="shared" ca="1" si="115"/>
        <v>8.2927274452722997E-3</v>
      </c>
    </row>
    <row r="3453" spans="2:8" x14ac:dyDescent="0.45">
      <c r="B3453" s="1">
        <v>41429</v>
      </c>
      <c r="C3453" s="99">
        <v>470.66937300000001</v>
      </c>
      <c r="D3453">
        <f t="shared" si="114"/>
        <v>-0.69525161466080876</v>
      </c>
      <c r="E3453">
        <v>5.8960182762790581E-4</v>
      </c>
      <c r="G3453">
        <v>3446</v>
      </c>
      <c r="H3453">
        <f t="shared" ca="1" si="115"/>
        <v>1.03439056670725E-2</v>
      </c>
    </row>
    <row r="3454" spans="2:8" x14ac:dyDescent="0.45">
      <c r="B3454" s="1">
        <v>45371</v>
      </c>
      <c r="C3454" s="99">
        <v>1544.452393</v>
      </c>
      <c r="D3454">
        <f t="shared" si="114"/>
        <v>1.0921995240347946</v>
      </c>
      <c r="E3454">
        <v>5.8126655525536641E-4</v>
      </c>
      <c r="G3454">
        <v>3447</v>
      </c>
      <c r="H3454">
        <f t="shared" ca="1" si="115"/>
        <v>-6.2028168776750593E-3</v>
      </c>
    </row>
    <row r="3455" spans="2:8" x14ac:dyDescent="0.45">
      <c r="B3455" s="1">
        <v>42362</v>
      </c>
      <c r="C3455" s="99">
        <v>738.19555700000001</v>
      </c>
      <c r="D3455">
        <f t="shared" si="114"/>
        <v>455.91445150748018</v>
      </c>
      <c r="E3455">
        <v>5.6925576665944888E-4</v>
      </c>
      <c r="G3455">
        <v>3448</v>
      </c>
      <c r="H3455">
        <f t="shared" ca="1" si="115"/>
        <v>-3.7629436051268415E-2</v>
      </c>
    </row>
    <row r="3456" spans="2:8" x14ac:dyDescent="0.45">
      <c r="B3456" s="1">
        <v>35552</v>
      </c>
      <c r="C3456" s="99">
        <v>1.61561</v>
      </c>
      <c r="D3456">
        <f t="shared" si="114"/>
        <v>-0.94306081001593489</v>
      </c>
      <c r="E3456">
        <v>5.6852947806773635E-4</v>
      </c>
      <c r="G3456">
        <v>3449</v>
      </c>
      <c r="H3456">
        <f t="shared" ca="1" si="115"/>
        <v>2.9162556066340248E-2</v>
      </c>
    </row>
    <row r="3457" spans="2:8" x14ac:dyDescent="0.45">
      <c r="B3457" s="1">
        <v>38097</v>
      </c>
      <c r="C3457" s="99">
        <v>28.374306000000001</v>
      </c>
      <c r="D3457">
        <f t="shared" si="114"/>
        <v>-0.95323544379309377</v>
      </c>
      <c r="E3457">
        <v>5.666784069362496E-4</v>
      </c>
      <c r="G3457">
        <v>3450</v>
      </c>
      <c r="H3457">
        <f t="shared" ca="1" si="115"/>
        <v>1.0422850694062017E-2</v>
      </c>
    </row>
    <row r="3458" spans="2:8" x14ac:dyDescent="0.45">
      <c r="B3458" s="1">
        <v>44242</v>
      </c>
      <c r="C3458" s="99">
        <v>606.748108</v>
      </c>
      <c r="D3458">
        <f t="shared" si="114"/>
        <v>0.8257792742878638</v>
      </c>
      <c r="E3458">
        <v>5.5800391025728757E-4</v>
      </c>
      <c r="G3458">
        <v>3451</v>
      </c>
      <c r="H3458">
        <f t="shared" ca="1" si="115"/>
        <v>2.1617174711024718E-3</v>
      </c>
    </row>
    <row r="3459" spans="2:8" x14ac:dyDescent="0.45">
      <c r="B3459" s="1">
        <v>41257</v>
      </c>
      <c r="C3459" s="99">
        <v>332.32281499999999</v>
      </c>
      <c r="D3459">
        <f t="shared" si="114"/>
        <v>3.4798903735679536</v>
      </c>
      <c r="E3459">
        <v>5.5680791698198284E-4</v>
      </c>
      <c r="G3459">
        <v>3452</v>
      </c>
      <c r="H3459">
        <f t="shared" ca="1" si="115"/>
        <v>1.3327918639493588E-2</v>
      </c>
    </row>
    <row r="3460" spans="2:8" x14ac:dyDescent="0.45">
      <c r="B3460" s="1">
        <v>39028</v>
      </c>
      <c r="C3460" s="99">
        <v>74.181015000000002</v>
      </c>
      <c r="D3460">
        <f t="shared" si="114"/>
        <v>5.8212421313800347</v>
      </c>
      <c r="E3460">
        <v>5.5260284775937585E-4</v>
      </c>
      <c r="G3460">
        <v>3453</v>
      </c>
      <c r="H3460">
        <f t="shared" ca="1" si="115"/>
        <v>-8.1236585521146064E-3</v>
      </c>
    </row>
    <row r="3461" spans="2:8" x14ac:dyDescent="0.45">
      <c r="B3461" s="1">
        <v>37475</v>
      </c>
      <c r="C3461" s="99">
        <v>10.875000999999999</v>
      </c>
      <c r="D3461">
        <f t="shared" si="114"/>
        <v>-0.15006896750075049</v>
      </c>
      <c r="E3461">
        <v>5.4273112902980536E-4</v>
      </c>
      <c r="G3461">
        <v>3454</v>
      </c>
      <c r="H3461">
        <f t="shared" ca="1" si="115"/>
        <v>-5.201936754458009E-3</v>
      </c>
    </row>
    <row r="3462" spans="2:8" x14ac:dyDescent="0.45">
      <c r="B3462" s="1">
        <v>37322</v>
      </c>
      <c r="C3462" s="99">
        <v>12.795157</v>
      </c>
      <c r="D3462">
        <f t="shared" si="114"/>
        <v>0.14920648692381633</v>
      </c>
      <c r="E3462">
        <v>5.3822744179554682E-4</v>
      </c>
      <c r="G3462">
        <v>3455</v>
      </c>
      <c r="H3462">
        <f t="shared" ca="1" si="115"/>
        <v>6.8858257728244537E-3</v>
      </c>
    </row>
    <row r="3463" spans="2:8" x14ac:dyDescent="0.45">
      <c r="B3463" s="1">
        <v>37719</v>
      </c>
      <c r="C3463" s="99">
        <v>11.133906</v>
      </c>
      <c r="D3463">
        <f t="shared" si="114"/>
        <v>5.5611279059489087</v>
      </c>
      <c r="E3463">
        <v>5.3540868451218415E-4</v>
      </c>
      <c r="G3463">
        <v>3456</v>
      </c>
      <c r="H3463">
        <f t="shared" ca="1" si="115"/>
        <v>-2.8654249639031938E-2</v>
      </c>
    </row>
    <row r="3464" spans="2:8" x14ac:dyDescent="0.45">
      <c r="B3464" s="1">
        <v>35121</v>
      </c>
      <c r="C3464" s="99">
        <v>1.69695</v>
      </c>
      <c r="D3464">
        <f t="shared" ref="D3464:D3527" si="116">C3464/C3465-1</f>
        <v>-0.99212823811010253</v>
      </c>
      <c r="E3464">
        <v>5.3536410065313511E-4</v>
      </c>
      <c r="G3464">
        <v>3457</v>
      </c>
      <c r="H3464">
        <f t="shared" ca="1" si="115"/>
        <v>3.9676451347816638E-2</v>
      </c>
    </row>
    <row r="3465" spans="2:8" x14ac:dyDescent="0.45">
      <c r="B3465" s="1">
        <v>40809</v>
      </c>
      <c r="C3465" s="99">
        <v>215.57435599999999</v>
      </c>
      <c r="D3465">
        <f t="shared" si="116"/>
        <v>-0.69359734087720093</v>
      </c>
      <c r="E3465">
        <v>5.3284711925205563E-4</v>
      </c>
      <c r="G3465">
        <v>3458</v>
      </c>
      <c r="H3465">
        <f t="shared" ref="H3465:H3528" ca="1" si="117">_xlfn.NORM.INV(RAND(),N$10,N$11)</f>
        <v>2.5890214343853987E-3</v>
      </c>
    </row>
    <row r="3466" spans="2:8" x14ac:dyDescent="0.45">
      <c r="B3466" s="1">
        <v>42326</v>
      </c>
      <c r="C3466" s="99">
        <v>703.56555200000003</v>
      </c>
      <c r="D3466">
        <f t="shared" si="116"/>
        <v>61.309103889045403</v>
      </c>
      <c r="E3466">
        <v>5.3102556085327102E-4</v>
      </c>
      <c r="G3466">
        <v>3459</v>
      </c>
      <c r="H3466">
        <f t="shared" ca="1" si="117"/>
        <v>-3.7736249522387237E-2</v>
      </c>
    </row>
    <row r="3467" spans="2:8" x14ac:dyDescent="0.45">
      <c r="B3467" s="1">
        <v>37055</v>
      </c>
      <c r="C3467" s="99">
        <v>11.291537</v>
      </c>
      <c r="D3467">
        <f t="shared" si="116"/>
        <v>-0.82133853462256079</v>
      </c>
      <c r="E3467">
        <v>5.173804934350823E-4</v>
      </c>
      <c r="G3467">
        <v>3460</v>
      </c>
      <c r="H3467">
        <f t="shared" ca="1" si="117"/>
        <v>-3.7365037421036126E-2</v>
      </c>
    </row>
    <row r="3468" spans="2:8" x14ac:dyDescent="0.45">
      <c r="B3468" s="1">
        <v>38764</v>
      </c>
      <c r="C3468" s="99">
        <v>63.200741000000001</v>
      </c>
      <c r="D3468">
        <f t="shared" si="116"/>
        <v>-0.91653469365079476</v>
      </c>
      <c r="E3468">
        <v>5.1554441773893345E-4</v>
      </c>
      <c r="G3468">
        <v>3461</v>
      </c>
      <c r="H3468">
        <f t="shared" ca="1" si="117"/>
        <v>7.5915603736386849E-3</v>
      </c>
    </row>
    <row r="3469" spans="2:8" x14ac:dyDescent="0.45">
      <c r="B3469" s="1">
        <v>44455</v>
      </c>
      <c r="C3469" s="99">
        <v>757.20971699999996</v>
      </c>
      <c r="D3469">
        <f t="shared" si="116"/>
        <v>-3.8699013007709171E-3</v>
      </c>
      <c r="E3469">
        <v>5.1226839235951616E-4</v>
      </c>
      <c r="G3469">
        <v>3462</v>
      </c>
      <c r="H3469">
        <f t="shared" ca="1" si="117"/>
        <v>-4.8897615838877376E-2</v>
      </c>
    </row>
    <row r="3470" spans="2:8" x14ac:dyDescent="0.45">
      <c r="B3470" s="1">
        <v>44413</v>
      </c>
      <c r="C3470" s="99">
        <v>760.15142800000001</v>
      </c>
      <c r="D3470">
        <f t="shared" si="116"/>
        <v>7.5539226556925492</v>
      </c>
      <c r="E3470">
        <v>5.0899837202100784E-4</v>
      </c>
      <c r="G3470">
        <v>3463</v>
      </c>
      <c r="H3470">
        <f t="shared" ca="1" si="117"/>
        <v>-5.4779070702536594E-3</v>
      </c>
    </row>
    <row r="3471" spans="2:8" x14ac:dyDescent="0.45">
      <c r="B3471" s="1">
        <v>39280</v>
      </c>
      <c r="C3471" s="99">
        <v>88.865829000000005</v>
      </c>
      <c r="D3471">
        <f t="shared" si="116"/>
        <v>6.3348715379880405E-2</v>
      </c>
      <c r="E3471">
        <v>5.0008212546859276E-4</v>
      </c>
      <c r="G3471">
        <v>3464</v>
      </c>
      <c r="H3471">
        <f t="shared" ca="1" si="117"/>
        <v>2.7889876850376145E-2</v>
      </c>
    </row>
    <row r="3472" spans="2:8" x14ac:dyDescent="0.45">
      <c r="B3472" s="1">
        <v>39157</v>
      </c>
      <c r="C3472" s="99">
        <v>83.571670999999995</v>
      </c>
      <c r="D3472">
        <f t="shared" si="116"/>
        <v>-0.7852258497779766</v>
      </c>
      <c r="E3472">
        <v>4.9413150154342667E-4</v>
      </c>
      <c r="G3472">
        <v>3465</v>
      </c>
      <c r="H3472">
        <f t="shared" ca="1" si="117"/>
        <v>4.3489377444469214E-3</v>
      </c>
    </row>
    <row r="3473" spans="2:8" x14ac:dyDescent="0.45">
      <c r="B3473" s="1">
        <v>43732</v>
      </c>
      <c r="C3473" s="99">
        <v>389.11419699999999</v>
      </c>
      <c r="D3473">
        <f t="shared" si="116"/>
        <v>-0.20630457271599012</v>
      </c>
      <c r="E3473">
        <v>4.8853479143540213E-4</v>
      </c>
      <c r="G3473">
        <v>3466</v>
      </c>
      <c r="H3473">
        <f t="shared" ca="1" si="117"/>
        <v>2.1765828689661957E-2</v>
      </c>
    </row>
    <row r="3474" spans="2:8" x14ac:dyDescent="0.45">
      <c r="B3474" s="1">
        <v>42996</v>
      </c>
      <c r="C3474" s="99">
        <v>490.25631700000002</v>
      </c>
      <c r="D3474">
        <f t="shared" si="116"/>
        <v>-0.6630970407789516</v>
      </c>
      <c r="E3474">
        <v>4.7997727314275096E-4</v>
      </c>
      <c r="G3474">
        <v>3467</v>
      </c>
      <c r="H3474">
        <f t="shared" ca="1" si="117"/>
        <v>8.4276779410067133E-3</v>
      </c>
    </row>
    <row r="3475" spans="2:8" x14ac:dyDescent="0.45">
      <c r="B3475" s="1">
        <v>45443</v>
      </c>
      <c r="C3475" s="99">
        <v>1455.185547</v>
      </c>
      <c r="D3475">
        <f t="shared" si="116"/>
        <v>1.8618346642773234</v>
      </c>
      <c r="E3475">
        <v>4.798088109747578E-4</v>
      </c>
      <c r="G3475">
        <v>3468</v>
      </c>
      <c r="H3475">
        <f t="shared" ca="1" si="117"/>
        <v>2.7775863854391607E-2</v>
      </c>
    </row>
    <row r="3476" spans="2:8" x14ac:dyDescent="0.45">
      <c r="B3476" s="1">
        <v>42913</v>
      </c>
      <c r="C3476" s="99">
        <v>508.47994999999997</v>
      </c>
      <c r="D3476">
        <f t="shared" si="116"/>
        <v>0.22634227357068992</v>
      </c>
      <c r="E3476">
        <v>4.5994442634134103E-4</v>
      </c>
      <c r="G3476">
        <v>3469</v>
      </c>
      <c r="H3476">
        <f t="shared" ca="1" si="117"/>
        <v>2.2325226599305116E-2</v>
      </c>
    </row>
    <row r="3477" spans="2:8" x14ac:dyDescent="0.45">
      <c r="B3477" s="1">
        <v>43594</v>
      </c>
      <c r="C3477" s="99">
        <v>414.631348</v>
      </c>
      <c r="D3477">
        <f t="shared" si="116"/>
        <v>37.293200672416923</v>
      </c>
      <c r="E3477">
        <v>4.5550823078333025E-4</v>
      </c>
      <c r="G3477">
        <v>3470</v>
      </c>
      <c r="H3477">
        <f t="shared" ca="1" si="117"/>
        <v>-2.6879815128421747E-2</v>
      </c>
    </row>
    <row r="3478" spans="2:8" x14ac:dyDescent="0.45">
      <c r="B3478" s="1">
        <v>37428</v>
      </c>
      <c r="C3478" s="99">
        <v>10.827806000000001</v>
      </c>
      <c r="D3478">
        <f t="shared" si="116"/>
        <v>-0.80101291167799471</v>
      </c>
      <c r="E3478">
        <v>4.5413004713812377E-4</v>
      </c>
      <c r="G3478">
        <v>3471</v>
      </c>
      <c r="H3478">
        <f t="shared" ca="1" si="117"/>
        <v>-1.0586176907533194E-2</v>
      </c>
    </row>
    <row r="3479" spans="2:8" x14ac:dyDescent="0.45">
      <c r="B3479" s="1">
        <v>38708</v>
      </c>
      <c r="C3479" s="99">
        <v>54.414616000000002</v>
      </c>
      <c r="D3479">
        <f t="shared" si="116"/>
        <v>-0.9466569145100141</v>
      </c>
      <c r="E3479">
        <v>4.4929067065568873E-4</v>
      </c>
      <c r="G3479">
        <v>3472</v>
      </c>
      <c r="H3479">
        <f t="shared" ca="1" si="117"/>
        <v>2.3479195941819412E-2</v>
      </c>
    </row>
    <row r="3480" spans="2:8" x14ac:dyDescent="0.45">
      <c r="B3480" s="1">
        <v>44945</v>
      </c>
      <c r="C3480" s="99">
        <v>1020.087524</v>
      </c>
      <c r="D3480">
        <f t="shared" si="116"/>
        <v>89.239755658785697</v>
      </c>
      <c r="E3480">
        <v>4.3290117248306892E-4</v>
      </c>
      <c r="G3480">
        <v>3473</v>
      </c>
      <c r="H3480">
        <f t="shared" ca="1" si="117"/>
        <v>2.5547378667163185E-2</v>
      </c>
    </row>
    <row r="3481" spans="2:8" x14ac:dyDescent="0.45">
      <c r="B3481" s="1">
        <v>36727</v>
      </c>
      <c r="C3481" s="99">
        <v>11.304192</v>
      </c>
      <c r="D3481">
        <f t="shared" si="116"/>
        <v>-1.3589269876484344E-2</v>
      </c>
      <c r="E3481">
        <v>4.3073369426949171E-4</v>
      </c>
      <c r="G3481">
        <v>3474</v>
      </c>
      <c r="H3481">
        <f t="shared" ca="1" si="117"/>
        <v>4.6745416312584591E-4</v>
      </c>
    </row>
    <row r="3482" spans="2:8" x14ac:dyDescent="0.45">
      <c r="B3482" s="1">
        <v>36725</v>
      </c>
      <c r="C3482" s="99">
        <v>11.459924000000001</v>
      </c>
      <c r="D3482">
        <f t="shared" si="116"/>
        <v>-0.90059208561850523</v>
      </c>
      <c r="E3482">
        <v>4.2479051611965524E-4</v>
      </c>
      <c r="G3482">
        <v>3475</v>
      </c>
      <c r="H3482">
        <f t="shared" ca="1" si="117"/>
        <v>1.9586968152352925E-2</v>
      </c>
    </row>
    <row r="3483" spans="2:8" x14ac:dyDescent="0.45">
      <c r="B3483" s="1">
        <v>39647</v>
      </c>
      <c r="C3483" s="99">
        <v>115.281807</v>
      </c>
      <c r="D3483">
        <f t="shared" si="116"/>
        <v>-0.86327453455217595</v>
      </c>
      <c r="E3483">
        <v>4.2386308834330144E-4</v>
      </c>
      <c r="G3483">
        <v>3476</v>
      </c>
      <c r="H3483">
        <f t="shared" ca="1" si="117"/>
        <v>3.4806367128239077E-2</v>
      </c>
    </row>
    <row r="3484" spans="2:8" x14ac:dyDescent="0.45">
      <c r="B3484" s="1">
        <v>44610</v>
      </c>
      <c r="C3484" s="99">
        <v>843.16265899999996</v>
      </c>
      <c r="D3484">
        <f t="shared" si="116"/>
        <v>-0.12978575570595163</v>
      </c>
      <c r="E3484">
        <v>4.059013477526463E-4</v>
      </c>
      <c r="G3484">
        <v>3477</v>
      </c>
      <c r="H3484">
        <f t="shared" ca="1" si="117"/>
        <v>-3.0119713929027972E-2</v>
      </c>
    </row>
    <row r="3485" spans="2:8" x14ac:dyDescent="0.45">
      <c r="B3485" s="1">
        <v>44915</v>
      </c>
      <c r="C3485" s="99">
        <v>968.91387899999995</v>
      </c>
      <c r="D3485">
        <f t="shared" si="116"/>
        <v>306.27613990076856</v>
      </c>
      <c r="E3485">
        <v>4.0489540735944018E-4</v>
      </c>
      <c r="G3485">
        <v>3478</v>
      </c>
      <c r="H3485">
        <f t="shared" ca="1" si="117"/>
        <v>3.0550320557101971E-2</v>
      </c>
    </row>
    <row r="3486" spans="2:8" x14ac:dyDescent="0.45">
      <c r="B3486" s="1">
        <v>36287</v>
      </c>
      <c r="C3486" s="99">
        <v>3.153235</v>
      </c>
      <c r="D3486">
        <f t="shared" si="116"/>
        <v>-0.99457018411328035</v>
      </c>
      <c r="E3486">
        <v>4.032406461496052E-4</v>
      </c>
      <c r="G3486">
        <v>3479</v>
      </c>
      <c r="H3486">
        <f t="shared" ca="1" si="117"/>
        <v>-2.4093337755781499E-3</v>
      </c>
    </row>
    <row r="3487" spans="2:8" x14ac:dyDescent="0.45">
      <c r="B3487" s="1">
        <v>42732</v>
      </c>
      <c r="C3487" s="99">
        <v>580.72595200000001</v>
      </c>
      <c r="D3487">
        <f t="shared" si="116"/>
        <v>10.449808280966488</v>
      </c>
      <c r="E3487">
        <v>4.0259452284252539E-4</v>
      </c>
      <c r="G3487">
        <v>3480</v>
      </c>
      <c r="H3487">
        <f t="shared" ca="1" si="117"/>
        <v>-2.605825124766295E-2</v>
      </c>
    </row>
    <row r="3488" spans="2:8" x14ac:dyDescent="0.45">
      <c r="B3488" s="1">
        <v>38595</v>
      </c>
      <c r="C3488" s="99">
        <v>50.719273000000001</v>
      </c>
      <c r="D3488">
        <f t="shared" si="116"/>
        <v>-0.91557673959492791</v>
      </c>
      <c r="E3488">
        <v>3.9910026696965417E-4</v>
      </c>
      <c r="G3488">
        <v>3481</v>
      </c>
      <c r="H3488">
        <f t="shared" ca="1" si="117"/>
        <v>6.5645641911550711E-3</v>
      </c>
    </row>
    <row r="3489" spans="2:8" x14ac:dyDescent="0.45">
      <c r="B3489" s="1">
        <v>42851</v>
      </c>
      <c r="C3489" s="99">
        <v>600.77368200000001</v>
      </c>
      <c r="D3489">
        <f t="shared" si="116"/>
        <v>-1.1000586700876669E-2</v>
      </c>
      <c r="E3489">
        <v>3.892580549313962E-4</v>
      </c>
      <c r="G3489">
        <v>3482</v>
      </c>
      <c r="H3489">
        <f t="shared" ca="1" si="117"/>
        <v>-1.3954697159140819E-2</v>
      </c>
    </row>
    <row r="3490" spans="2:8" x14ac:dyDescent="0.45">
      <c r="B3490" s="1">
        <v>42753</v>
      </c>
      <c r="C3490" s="99">
        <v>607.45605499999999</v>
      </c>
      <c r="D3490">
        <f t="shared" si="116"/>
        <v>-0.1684851546471402</v>
      </c>
      <c r="E3490">
        <v>3.8457235514921528E-4</v>
      </c>
      <c r="G3490">
        <v>3483</v>
      </c>
      <c r="H3490">
        <f t="shared" ca="1" si="117"/>
        <v>1.0619661445205261E-2</v>
      </c>
    </row>
    <row r="3491" spans="2:8" x14ac:dyDescent="0.45">
      <c r="B3491" s="1">
        <v>42619</v>
      </c>
      <c r="C3491" s="99">
        <v>730.54144299999996</v>
      </c>
      <c r="D3491">
        <f t="shared" si="116"/>
        <v>-0.28788200241149542</v>
      </c>
      <c r="E3491">
        <v>3.8354761463055276E-4</v>
      </c>
      <c r="G3491">
        <v>3484</v>
      </c>
      <c r="H3491">
        <f t="shared" ca="1" si="117"/>
        <v>-1.6394973419587608E-2</v>
      </c>
    </row>
    <row r="3492" spans="2:8" x14ac:dyDescent="0.45">
      <c r="B3492" s="1">
        <v>44896</v>
      </c>
      <c r="C3492" s="99">
        <v>1025.8713379999999</v>
      </c>
      <c r="D3492">
        <f t="shared" si="116"/>
        <v>1.7471054081798147</v>
      </c>
      <c r="E3492">
        <v>3.8246707324973706E-4</v>
      </c>
      <c r="G3492">
        <v>3485</v>
      </c>
      <c r="H3492">
        <f t="shared" ca="1" si="117"/>
        <v>2.5547392065776463E-2</v>
      </c>
    </row>
    <row r="3493" spans="2:8" x14ac:dyDescent="0.45">
      <c r="B3493" s="1">
        <v>43649</v>
      </c>
      <c r="C3493" s="99">
        <v>373.43719499999997</v>
      </c>
      <c r="D3493">
        <f t="shared" si="116"/>
        <v>10.585282938008126</v>
      </c>
      <c r="E3493">
        <v>3.7932941790708163E-4</v>
      </c>
      <c r="G3493">
        <v>3486</v>
      </c>
      <c r="H3493">
        <f t="shared" ca="1" si="117"/>
        <v>2.3982037673641092E-2</v>
      </c>
    </row>
    <row r="3494" spans="2:8" x14ac:dyDescent="0.45">
      <c r="B3494" s="1">
        <v>38250</v>
      </c>
      <c r="C3494" s="99">
        <v>32.233756999999997</v>
      </c>
      <c r="D3494">
        <f t="shared" si="116"/>
        <v>-0.91551123132053558</v>
      </c>
      <c r="E3494">
        <v>3.740956832727349E-4</v>
      </c>
      <c r="G3494">
        <v>3487</v>
      </c>
      <c r="H3494">
        <f t="shared" ca="1" si="117"/>
        <v>1.6408105710425121E-2</v>
      </c>
    </row>
    <row r="3495" spans="2:8" x14ac:dyDescent="0.45">
      <c r="B3495" s="1">
        <v>43756</v>
      </c>
      <c r="C3495" s="99">
        <v>381.515289</v>
      </c>
      <c r="D3495">
        <f t="shared" si="116"/>
        <v>-0.56741424497763071</v>
      </c>
      <c r="E3495">
        <v>3.7385475123841161E-4</v>
      </c>
      <c r="G3495">
        <v>3488</v>
      </c>
      <c r="H3495">
        <f t="shared" ca="1" si="117"/>
        <v>2.0056707190616377E-3</v>
      </c>
    </row>
    <row r="3496" spans="2:8" x14ac:dyDescent="0.45">
      <c r="B3496" s="1">
        <v>42205</v>
      </c>
      <c r="C3496" s="99">
        <v>881.94140600000003</v>
      </c>
      <c r="D3496">
        <f t="shared" si="116"/>
        <v>0.11826523729687688</v>
      </c>
      <c r="E3496">
        <v>3.6962370241333531E-4</v>
      </c>
      <c r="G3496">
        <v>3489</v>
      </c>
      <c r="H3496">
        <f t="shared" ca="1" si="117"/>
        <v>5.2236748970167321E-2</v>
      </c>
    </row>
    <row r="3497" spans="2:8" x14ac:dyDescent="0.45">
      <c r="B3497" s="1">
        <v>44495</v>
      </c>
      <c r="C3497" s="99">
        <v>788.66925000000003</v>
      </c>
      <c r="D3497">
        <f t="shared" si="116"/>
        <v>71.173602813919373</v>
      </c>
      <c r="E3497">
        <v>3.6897638984778602E-4</v>
      </c>
      <c r="G3497">
        <v>3490</v>
      </c>
      <c r="H3497">
        <f t="shared" ca="1" si="117"/>
        <v>3.9618341543633764E-2</v>
      </c>
    </row>
    <row r="3498" spans="2:8" x14ac:dyDescent="0.45">
      <c r="B3498" s="1">
        <v>37704</v>
      </c>
      <c r="C3498" s="99">
        <v>10.927391999999999</v>
      </c>
      <c r="D3498">
        <f t="shared" si="116"/>
        <v>-0.99307209049608036</v>
      </c>
      <c r="E3498">
        <v>3.6371396171830384E-4</v>
      </c>
      <c r="G3498">
        <v>3491</v>
      </c>
      <c r="H3498">
        <f t="shared" ca="1" si="117"/>
        <v>-1.960657442855308E-2</v>
      </c>
    </row>
    <row r="3499" spans="2:8" x14ac:dyDescent="0.45">
      <c r="B3499" s="1">
        <v>45485</v>
      </c>
      <c r="C3499" s="99">
        <v>1577.3000489999999</v>
      </c>
      <c r="D3499">
        <f t="shared" si="116"/>
        <v>138.8185000266819</v>
      </c>
      <c r="E3499">
        <v>3.4884984937377794E-4</v>
      </c>
      <c r="G3499">
        <v>3492</v>
      </c>
      <c r="H3499">
        <f t="shared" ca="1" si="117"/>
        <v>-2.7236543624089938E-2</v>
      </c>
    </row>
    <row r="3500" spans="2:8" x14ac:dyDescent="0.45">
      <c r="B3500" s="1">
        <v>37144</v>
      </c>
      <c r="C3500" s="99">
        <v>11.281053999999999</v>
      </c>
      <c r="D3500">
        <f t="shared" si="116"/>
        <v>-0.97243170788657274</v>
      </c>
      <c r="E3500">
        <v>3.4875922675658977E-4</v>
      </c>
      <c r="G3500">
        <v>3493</v>
      </c>
      <c r="H3500">
        <f t="shared" ca="1" si="117"/>
        <v>4.9075323518735336E-2</v>
      </c>
    </row>
    <row r="3501" spans="2:8" x14ac:dyDescent="0.45">
      <c r="B3501" s="1">
        <v>43868</v>
      </c>
      <c r="C3501" s="99">
        <v>409.20394900000002</v>
      </c>
      <c r="D3501">
        <f t="shared" si="116"/>
        <v>-0.41419675174660953</v>
      </c>
      <c r="E3501">
        <v>3.4847580253605237E-4</v>
      </c>
      <c r="G3501">
        <v>3494</v>
      </c>
      <c r="H3501">
        <f t="shared" ca="1" si="117"/>
        <v>4.3183157095642348E-2</v>
      </c>
    </row>
    <row r="3502" spans="2:8" x14ac:dyDescent="0.45">
      <c r="B3502" s="1">
        <v>42668</v>
      </c>
      <c r="C3502" s="99">
        <v>698.53479000000004</v>
      </c>
      <c r="D3502">
        <f t="shared" si="116"/>
        <v>-0.21793392782829879</v>
      </c>
      <c r="E3502">
        <v>3.3450035217486018E-4</v>
      </c>
      <c r="G3502">
        <v>3495</v>
      </c>
      <c r="H3502">
        <f t="shared" ca="1" si="117"/>
        <v>-1.2292747350539653E-2</v>
      </c>
    </row>
    <row r="3503" spans="2:8" x14ac:dyDescent="0.45">
      <c r="B3503" s="1">
        <v>44642</v>
      </c>
      <c r="C3503" s="99">
        <v>893.19152799999995</v>
      </c>
      <c r="D3503">
        <f t="shared" si="116"/>
        <v>0.2535558623992753</v>
      </c>
      <c r="E3503">
        <v>3.2831507804198523E-4</v>
      </c>
      <c r="G3503">
        <v>3496</v>
      </c>
      <c r="H3503">
        <f t="shared" ca="1" si="117"/>
        <v>9.1219762966046562E-3</v>
      </c>
    </row>
    <row r="3504" spans="2:8" x14ac:dyDescent="0.45">
      <c r="B3504" s="1">
        <v>42552</v>
      </c>
      <c r="C3504" s="99">
        <v>712.52630599999998</v>
      </c>
      <c r="D3504">
        <f t="shared" si="116"/>
        <v>0.19700159834720221</v>
      </c>
      <c r="E3504">
        <v>3.2750004587289716E-4</v>
      </c>
      <c r="G3504">
        <v>3497</v>
      </c>
      <c r="H3504">
        <f t="shared" ca="1" si="117"/>
        <v>5.5355711473205295E-4</v>
      </c>
    </row>
    <row r="3505" spans="2:8" x14ac:dyDescent="0.45">
      <c r="B3505" s="1">
        <v>44207</v>
      </c>
      <c r="C3505" s="99">
        <v>595.259277</v>
      </c>
      <c r="D3505">
        <f t="shared" si="116"/>
        <v>6.7645089507577234</v>
      </c>
      <c r="E3505">
        <v>3.2206423489400393E-4</v>
      </c>
      <c r="G3505">
        <v>3498</v>
      </c>
      <c r="H3505">
        <f t="shared" ca="1" si="117"/>
        <v>-2.7696689971961768E-2</v>
      </c>
    </row>
    <row r="3506" spans="2:8" x14ac:dyDescent="0.45">
      <c r="B3506" s="1">
        <v>38994</v>
      </c>
      <c r="C3506" s="99">
        <v>76.664124000000001</v>
      </c>
      <c r="D3506">
        <f t="shared" si="116"/>
        <v>0.95476858834951228</v>
      </c>
      <c r="E3506">
        <v>3.2104846587044378E-4</v>
      </c>
      <c r="G3506">
        <v>3499</v>
      </c>
      <c r="H3506">
        <f t="shared" ca="1" si="117"/>
        <v>-1.1656788616826612E-2</v>
      </c>
    </row>
    <row r="3507" spans="2:8" x14ac:dyDescent="0.45">
      <c r="B3507" s="1">
        <v>38415</v>
      </c>
      <c r="C3507" s="99">
        <v>39.219028000000002</v>
      </c>
      <c r="D3507">
        <f t="shared" si="116"/>
        <v>2.7451325439266618</v>
      </c>
      <c r="E3507">
        <v>3.0969049671547566E-4</v>
      </c>
      <c r="G3507">
        <v>3500</v>
      </c>
      <c r="H3507">
        <f t="shared" ca="1" si="117"/>
        <v>2.4697843880277515E-2</v>
      </c>
    </row>
    <row r="3508" spans="2:8" x14ac:dyDescent="0.45">
      <c r="B3508" s="1">
        <v>36706</v>
      </c>
      <c r="C3508" s="99">
        <v>10.472</v>
      </c>
      <c r="D3508">
        <f t="shared" si="116"/>
        <v>-0.98577506455698705</v>
      </c>
      <c r="E3508">
        <v>2.7920321915675395E-4</v>
      </c>
      <c r="G3508">
        <v>3501</v>
      </c>
      <c r="H3508">
        <f t="shared" ca="1" si="117"/>
        <v>1.153614407016873E-2</v>
      </c>
    </row>
    <row r="3509" spans="2:8" x14ac:dyDescent="0.45">
      <c r="B3509" s="1">
        <v>44431</v>
      </c>
      <c r="C3509" s="99">
        <v>736.17205799999999</v>
      </c>
      <c r="D3509">
        <f t="shared" si="116"/>
        <v>62.002743059721716</v>
      </c>
      <c r="E3509">
        <v>2.6338823264882016E-4</v>
      </c>
      <c r="G3509">
        <v>3502</v>
      </c>
      <c r="H3509">
        <f t="shared" ca="1" si="117"/>
        <v>-3.8743115556236912E-4</v>
      </c>
    </row>
    <row r="3510" spans="2:8" x14ac:dyDescent="0.45">
      <c r="B3510" s="1">
        <v>37040</v>
      </c>
      <c r="C3510" s="99">
        <v>11.684761999999999</v>
      </c>
      <c r="D3510">
        <f t="shared" si="116"/>
        <v>-0.97975554133738618</v>
      </c>
      <c r="E3510">
        <v>2.5013182854749516E-4</v>
      </c>
      <c r="G3510">
        <v>3503</v>
      </c>
      <c r="H3510">
        <f t="shared" ca="1" si="117"/>
        <v>5.5485963144276104E-2</v>
      </c>
    </row>
    <row r="3511" spans="2:8" x14ac:dyDescent="0.45">
      <c r="B3511" s="1">
        <v>41571</v>
      </c>
      <c r="C3511" s="99">
        <v>577.18322799999999</v>
      </c>
      <c r="D3511">
        <f t="shared" si="116"/>
        <v>70.907606256791368</v>
      </c>
      <c r="E3511">
        <v>2.4147903454774244E-4</v>
      </c>
      <c r="G3511">
        <v>3504</v>
      </c>
      <c r="H3511">
        <f t="shared" ca="1" si="117"/>
        <v>4.3034018619609676E-2</v>
      </c>
    </row>
    <row r="3512" spans="2:8" x14ac:dyDescent="0.45">
      <c r="B3512" s="1">
        <v>36483</v>
      </c>
      <c r="C3512" s="99">
        <v>8.0267339999999994</v>
      </c>
      <c r="D3512">
        <f t="shared" si="116"/>
        <v>-0.98619544006499238</v>
      </c>
      <c r="E3512">
        <v>2.4025502921798392E-4</v>
      </c>
      <c r="G3512">
        <v>3505</v>
      </c>
      <c r="H3512">
        <f t="shared" ca="1" si="117"/>
        <v>-2.7349782019593604E-2</v>
      </c>
    </row>
    <row r="3513" spans="2:8" x14ac:dyDescent="0.45">
      <c r="B3513" s="1">
        <v>41561</v>
      </c>
      <c r="C3513" s="99">
        <v>581.45526099999995</v>
      </c>
      <c r="D3513">
        <f t="shared" si="116"/>
        <v>45.951431527271957</v>
      </c>
      <c r="E3513">
        <v>2.3980766793352259E-4</v>
      </c>
      <c r="G3513">
        <v>3506</v>
      </c>
      <c r="H3513">
        <f t="shared" ca="1" si="117"/>
        <v>2.4159991573154248E-2</v>
      </c>
    </row>
    <row r="3514" spans="2:8" x14ac:dyDescent="0.45">
      <c r="B3514" s="1">
        <v>37384</v>
      </c>
      <c r="C3514" s="99">
        <v>12.384186</v>
      </c>
      <c r="D3514">
        <f t="shared" si="116"/>
        <v>8.1476003421434786</v>
      </c>
      <c r="E3514">
        <v>2.3810219947306699E-4</v>
      </c>
      <c r="G3514">
        <v>3507</v>
      </c>
      <c r="H3514">
        <f t="shared" ca="1" si="117"/>
        <v>1.1334093501111666E-2</v>
      </c>
    </row>
    <row r="3515" spans="2:8" x14ac:dyDescent="0.45">
      <c r="B3515" s="1">
        <v>35794</v>
      </c>
      <c r="C3515" s="99">
        <v>1.353818</v>
      </c>
      <c r="D3515">
        <f t="shared" si="116"/>
        <v>-9.3161679529969454E-3</v>
      </c>
      <c r="E3515">
        <v>2.290344792938992E-4</v>
      </c>
      <c r="G3515">
        <v>3508</v>
      </c>
      <c r="H3515">
        <f t="shared" ca="1" si="117"/>
        <v>2.0387831364633381E-2</v>
      </c>
    </row>
    <row r="3516" spans="2:8" x14ac:dyDescent="0.45">
      <c r="B3516" s="1">
        <v>35808</v>
      </c>
      <c r="C3516" s="99">
        <v>1.366549</v>
      </c>
      <c r="D3516">
        <f t="shared" si="116"/>
        <v>-0.89622030670603137</v>
      </c>
      <c r="E3516">
        <v>2.2763237444722861E-4</v>
      </c>
      <c r="G3516">
        <v>3509</v>
      </c>
      <c r="H3516">
        <f t="shared" ca="1" si="117"/>
        <v>8.6237163757914086E-4</v>
      </c>
    </row>
    <row r="3517" spans="2:8" x14ac:dyDescent="0.45">
      <c r="B3517" s="1">
        <v>37362</v>
      </c>
      <c r="C3517" s="99">
        <v>13.167788</v>
      </c>
      <c r="D3517">
        <f t="shared" si="116"/>
        <v>8.5603240165623955</v>
      </c>
      <c r="E3517">
        <v>2.2423370864621539E-4</v>
      </c>
      <c r="G3517">
        <v>3510</v>
      </c>
      <c r="H3517">
        <f t="shared" ca="1" si="117"/>
        <v>-3.0085828301203055E-3</v>
      </c>
    </row>
    <row r="3518" spans="2:8" x14ac:dyDescent="0.45">
      <c r="B3518" s="1">
        <v>35439</v>
      </c>
      <c r="C3518" s="99">
        <v>1.377337</v>
      </c>
      <c r="D3518">
        <f t="shared" si="116"/>
        <v>-0.99376627522841443</v>
      </c>
      <c r="E3518">
        <v>2.2294358147600946E-4</v>
      </c>
      <c r="G3518">
        <v>3511</v>
      </c>
      <c r="H3518">
        <f t="shared" ca="1" si="117"/>
        <v>6.3672167785038897E-2</v>
      </c>
    </row>
    <row r="3519" spans="2:8" x14ac:dyDescent="0.45">
      <c r="B3519" s="1">
        <v>40562</v>
      </c>
      <c r="C3519" s="99">
        <v>220.94927999999999</v>
      </c>
      <c r="D3519">
        <f t="shared" si="116"/>
        <v>27.22286208728001</v>
      </c>
      <c r="E3519">
        <v>2.0667383796890704E-4</v>
      </c>
      <c r="G3519">
        <v>3512</v>
      </c>
      <c r="H3519">
        <f t="shared" ca="1" si="117"/>
        <v>8.0570692681818865E-3</v>
      </c>
    </row>
    <row r="3520" spans="2:8" x14ac:dyDescent="0.45">
      <c r="B3520" s="1">
        <v>36444</v>
      </c>
      <c r="C3520" s="99">
        <v>7.8287339999999999</v>
      </c>
      <c r="D3520">
        <f t="shared" si="116"/>
        <v>-0.96553180243723491</v>
      </c>
      <c r="E3520">
        <v>2.0569496535371989E-4</v>
      </c>
      <c r="G3520">
        <v>3513</v>
      </c>
      <c r="H3520">
        <f t="shared" ca="1" si="117"/>
        <v>1.7432670466912797E-2</v>
      </c>
    </row>
    <row r="3521" spans="2:8" x14ac:dyDescent="0.45">
      <c r="B3521" s="1">
        <v>40725</v>
      </c>
      <c r="C3521" s="99">
        <v>227.12919600000001</v>
      </c>
      <c r="D3521">
        <f t="shared" si="116"/>
        <v>-1.0992138681225838E-2</v>
      </c>
      <c r="E3521">
        <v>2.0104495287465163E-4</v>
      </c>
      <c r="G3521">
        <v>3514</v>
      </c>
      <c r="H3521">
        <f t="shared" ca="1" si="117"/>
        <v>1.5114405344048985E-2</v>
      </c>
    </row>
    <row r="3522" spans="2:8" x14ac:dyDescent="0.45">
      <c r="B3522" s="1">
        <v>40914</v>
      </c>
      <c r="C3522" s="99">
        <v>229.65358000000001</v>
      </c>
      <c r="D3522">
        <f t="shared" si="116"/>
        <v>1.0433434207587449</v>
      </c>
      <c r="E3522">
        <v>1.9990184910234632E-4</v>
      </c>
      <c r="G3522">
        <v>3515</v>
      </c>
      <c r="H3522">
        <f t="shared" ca="1" si="117"/>
        <v>-1.4393226996684827E-2</v>
      </c>
    </row>
    <row r="3523" spans="2:8" x14ac:dyDescent="0.45">
      <c r="B3523" s="1">
        <v>40016</v>
      </c>
      <c r="C3523" s="99">
        <v>112.39108299999999</v>
      </c>
      <c r="D3523">
        <f t="shared" si="116"/>
        <v>71.877065311201335</v>
      </c>
      <c r="E3523">
        <v>1.990055577834049E-4</v>
      </c>
      <c r="G3523">
        <v>3516</v>
      </c>
      <c r="H3523">
        <f t="shared" ca="1" si="117"/>
        <v>2.4535365546060364E-2</v>
      </c>
    </row>
    <row r="3524" spans="2:8" x14ac:dyDescent="0.45">
      <c r="B3524" s="1">
        <v>35587</v>
      </c>
      <c r="C3524" s="99">
        <v>1.5422009999999999</v>
      </c>
      <c r="D3524">
        <f t="shared" si="116"/>
        <v>-1.9065931549648418E-2</v>
      </c>
      <c r="E3524">
        <v>1.9845709338173201E-4</v>
      </c>
      <c r="G3524">
        <v>3517</v>
      </c>
      <c r="H3524">
        <f t="shared" ca="1" si="117"/>
        <v>1.4222100513586387E-2</v>
      </c>
    </row>
    <row r="3525" spans="2:8" x14ac:dyDescent="0.45">
      <c r="B3525" s="1">
        <v>35466</v>
      </c>
      <c r="C3525" s="99">
        <v>1.572176</v>
      </c>
      <c r="D3525">
        <f t="shared" si="116"/>
        <v>-0.99257756102107997</v>
      </c>
      <c r="E3525">
        <v>1.9467258742755789E-4</v>
      </c>
      <c r="G3525">
        <v>3518</v>
      </c>
      <c r="H3525">
        <f t="shared" ca="1" si="117"/>
        <v>9.551762201871988E-3</v>
      </c>
    </row>
    <row r="3526" spans="2:8" x14ac:dyDescent="0.45">
      <c r="B3526" s="1">
        <v>40492</v>
      </c>
      <c r="C3526" s="99">
        <v>211.81393399999999</v>
      </c>
      <c r="D3526">
        <f t="shared" si="116"/>
        <v>132.14647159917376</v>
      </c>
      <c r="E3526">
        <v>1.9410894486471264E-4</v>
      </c>
      <c r="G3526">
        <v>3519</v>
      </c>
      <c r="H3526">
        <f t="shared" ca="1" si="117"/>
        <v>6.4775092004194824E-3</v>
      </c>
    </row>
    <row r="3527" spans="2:8" x14ac:dyDescent="0.45">
      <c r="B3527" s="1">
        <v>35305</v>
      </c>
      <c r="C3527" s="99">
        <v>1.5908340000000001</v>
      </c>
      <c r="D3527">
        <f t="shared" si="116"/>
        <v>0</v>
      </c>
      <c r="E3527">
        <v>1.9238894253992278E-4</v>
      </c>
      <c r="G3527">
        <v>3520</v>
      </c>
      <c r="H3527">
        <f t="shared" ca="1" si="117"/>
        <v>3.6085508078565857E-2</v>
      </c>
    </row>
    <row r="3528" spans="2:8" x14ac:dyDescent="0.45">
      <c r="B3528" s="1">
        <v>35303</v>
      </c>
      <c r="C3528" s="99">
        <v>1.5908340000000001</v>
      </c>
      <c r="D3528">
        <f t="shared" ref="D3528:D3591" si="118">C3528/C3529-1</f>
        <v>-8.3013517018762362E-2</v>
      </c>
      <c r="E3528">
        <v>1.9238894253992278E-4</v>
      </c>
      <c r="G3528">
        <v>3521</v>
      </c>
      <c r="H3528">
        <f t="shared" ca="1" si="117"/>
        <v>-2.7380982101133305E-2</v>
      </c>
    </row>
    <row r="3529" spans="2:8" x14ac:dyDescent="0.45">
      <c r="B3529" s="1">
        <v>36157</v>
      </c>
      <c r="C3529" s="99">
        <v>1.73485</v>
      </c>
      <c r="D3529">
        <f t="shared" si="118"/>
        <v>-0.99785934351272032</v>
      </c>
      <c r="E3529">
        <v>1.8275812567414285E-4</v>
      </c>
      <c r="G3529">
        <v>3522</v>
      </c>
      <c r="H3529">
        <f t="shared" ref="H3529:H3592" ca="1" si="119">_xlfn.NORM.INV(RAND(),N$10,N$11)</f>
        <v>-2.8309679358293975E-2</v>
      </c>
    </row>
    <row r="3530" spans="2:8" x14ac:dyDescent="0.45">
      <c r="B3530" s="1">
        <v>44746</v>
      </c>
      <c r="C3530" s="99">
        <v>810.42895499999997</v>
      </c>
      <c r="D3530">
        <f t="shared" si="118"/>
        <v>0.53799504636402617</v>
      </c>
      <c r="E3530">
        <v>1.8093199263313764E-4</v>
      </c>
      <c r="G3530">
        <v>3523</v>
      </c>
      <c r="H3530">
        <f t="shared" ca="1" si="119"/>
        <v>2.1160220478659418E-2</v>
      </c>
    </row>
    <row r="3531" spans="2:8" x14ac:dyDescent="0.45">
      <c r="B3531" s="1">
        <v>42927</v>
      </c>
      <c r="C3531" s="99">
        <v>526.93859899999995</v>
      </c>
      <c r="D3531">
        <f t="shared" si="118"/>
        <v>2.4287939617563583</v>
      </c>
      <c r="E3531">
        <v>1.7713549736741996E-4</v>
      </c>
      <c r="G3531">
        <v>3524</v>
      </c>
      <c r="H3531">
        <f t="shared" ca="1" si="119"/>
        <v>-7.6553858383723965E-3</v>
      </c>
    </row>
    <row r="3532" spans="2:8" x14ac:dyDescent="0.45">
      <c r="B3532" s="1">
        <v>40256</v>
      </c>
      <c r="C3532" s="99">
        <v>153.68045000000001</v>
      </c>
      <c r="D3532">
        <f t="shared" si="118"/>
        <v>85.814812931799054</v>
      </c>
      <c r="E3532">
        <v>1.7676159098201083E-4</v>
      </c>
      <c r="G3532">
        <v>3525</v>
      </c>
      <c r="H3532">
        <f t="shared" ca="1" si="119"/>
        <v>-5.1746778064512573E-3</v>
      </c>
    </row>
    <row r="3533" spans="2:8" x14ac:dyDescent="0.45">
      <c r="B3533" s="1">
        <v>35738</v>
      </c>
      <c r="C3533" s="99">
        <v>1.7702100000000001</v>
      </c>
      <c r="D3533">
        <f t="shared" si="118"/>
        <v>-0.92580813644855253</v>
      </c>
      <c r="E3533">
        <v>1.7515113848243224E-4</v>
      </c>
      <c r="G3533">
        <v>3526</v>
      </c>
      <c r="H3533">
        <f t="shared" ca="1" si="119"/>
        <v>-2.0060960446424893E-2</v>
      </c>
    </row>
    <row r="3534" spans="2:8" x14ac:dyDescent="0.45">
      <c r="B3534" s="1">
        <v>38007</v>
      </c>
      <c r="C3534" s="99">
        <v>23.859894000000001</v>
      </c>
      <c r="D3534">
        <f t="shared" si="118"/>
        <v>-0.95872206852390929</v>
      </c>
      <c r="E3534">
        <v>1.6863773282471684E-4</v>
      </c>
      <c r="G3534">
        <v>3527</v>
      </c>
      <c r="H3534">
        <f t="shared" ca="1" si="119"/>
        <v>-9.4667612994929701E-4</v>
      </c>
    </row>
    <row r="3535" spans="2:8" x14ac:dyDescent="0.45">
      <c r="B3535" s="1">
        <v>44286</v>
      </c>
      <c r="C3535" s="99">
        <v>578.03027299999997</v>
      </c>
      <c r="D3535">
        <f t="shared" si="118"/>
        <v>44.224352914869847</v>
      </c>
      <c r="E3535">
        <v>1.6728392501086375E-4</v>
      </c>
      <c r="G3535">
        <v>3528</v>
      </c>
      <c r="H3535">
        <f t="shared" ca="1" si="119"/>
        <v>-1.1921226690461287E-2</v>
      </c>
    </row>
    <row r="3536" spans="2:8" x14ac:dyDescent="0.45">
      <c r="B3536" s="1">
        <v>37327</v>
      </c>
      <c r="C3536" s="99">
        <v>12.781394000000001</v>
      </c>
      <c r="D3536">
        <f t="shared" si="118"/>
        <v>6.7097598050451799</v>
      </c>
      <c r="E3536">
        <v>1.5384100133442047E-4</v>
      </c>
      <c r="G3536">
        <v>3529</v>
      </c>
      <c r="H3536">
        <f t="shared" ca="1" si="119"/>
        <v>-2.7317358424232635E-2</v>
      </c>
    </row>
    <row r="3537" spans="2:8" x14ac:dyDescent="0.45">
      <c r="B3537" s="1">
        <v>35240</v>
      </c>
      <c r="C3537" s="99">
        <v>1.6578200000000001</v>
      </c>
      <c r="D3537">
        <f t="shared" si="118"/>
        <v>-0.99852968452855295</v>
      </c>
      <c r="E3537">
        <v>1.4539276861014194E-4</v>
      </c>
      <c r="G3537">
        <v>3530</v>
      </c>
      <c r="H3537">
        <f t="shared" ca="1" si="119"/>
        <v>-1.8831557615041752E-2</v>
      </c>
    </row>
    <row r="3538" spans="2:8" x14ac:dyDescent="0.45">
      <c r="B3538" s="1">
        <v>45160</v>
      </c>
      <c r="C3538" s="99">
        <v>1127.5267329999999</v>
      </c>
      <c r="D3538">
        <f t="shared" si="118"/>
        <v>0.54895226750588821</v>
      </c>
      <c r="E3538">
        <v>1.3199034329147707E-4</v>
      </c>
      <c r="G3538">
        <v>3531</v>
      </c>
      <c r="H3538">
        <f t="shared" ca="1" si="119"/>
        <v>9.1371679096257357E-3</v>
      </c>
    </row>
    <row r="3539" spans="2:8" x14ac:dyDescent="0.45">
      <c r="B3539" s="1">
        <v>42634</v>
      </c>
      <c r="C3539" s="99">
        <v>727.92864999999995</v>
      </c>
      <c r="D3539">
        <f t="shared" si="118"/>
        <v>9.771754514051695</v>
      </c>
      <c r="E3539">
        <v>1.2821993731004788E-4</v>
      </c>
      <c r="G3539">
        <v>3532</v>
      </c>
      <c r="H3539">
        <f t="shared" ca="1" si="119"/>
        <v>-5.7930877136244244E-2</v>
      </c>
    </row>
    <row r="3540" spans="2:8" x14ac:dyDescent="0.45">
      <c r="B3540" s="1">
        <v>38800</v>
      </c>
      <c r="C3540" s="99">
        <v>67.577538000000004</v>
      </c>
      <c r="D3540">
        <f t="shared" si="118"/>
        <v>-0.84773860130161061</v>
      </c>
      <c r="E3540">
        <v>1.2048353783611354E-4</v>
      </c>
      <c r="G3540">
        <v>3533</v>
      </c>
      <c r="H3540">
        <f t="shared" ca="1" si="119"/>
        <v>-4.6709350782587998E-3</v>
      </c>
    </row>
    <row r="3541" spans="2:8" x14ac:dyDescent="0.45">
      <c r="B3541" s="1">
        <v>43963</v>
      </c>
      <c r="C3541" s="99">
        <v>443.825806</v>
      </c>
      <c r="D3541">
        <f t="shared" si="118"/>
        <v>10.635947881220503</v>
      </c>
      <c r="E3541">
        <v>1.0775883801450448E-4</v>
      </c>
      <c r="G3541">
        <v>3534</v>
      </c>
      <c r="H3541">
        <f t="shared" ca="1" si="119"/>
        <v>-3.79318675041957E-2</v>
      </c>
    </row>
    <row r="3542" spans="2:8" x14ac:dyDescent="0.45">
      <c r="B3542" s="1">
        <v>38405</v>
      </c>
      <c r="C3542" s="99">
        <v>38.142643</v>
      </c>
      <c r="D3542">
        <f t="shared" si="118"/>
        <v>-0.95716045479622736</v>
      </c>
      <c r="E3542">
        <v>1.0611297804463682E-4</v>
      </c>
      <c r="G3542">
        <v>3535</v>
      </c>
      <c r="H3542">
        <f t="shared" ca="1" si="119"/>
        <v>3.9344673736664622E-2</v>
      </c>
    </row>
    <row r="3543" spans="2:8" x14ac:dyDescent="0.45">
      <c r="B3543" s="1">
        <v>42143</v>
      </c>
      <c r="C3543" s="99">
        <v>890.36059599999999</v>
      </c>
      <c r="D3543">
        <f t="shared" si="118"/>
        <v>-9.1915291329409343E-2</v>
      </c>
      <c r="E3543">
        <v>1.0448319392808436E-4</v>
      </c>
      <c r="G3543">
        <v>3536</v>
      </c>
      <c r="H3543">
        <f t="shared" ca="1" si="119"/>
        <v>-4.0287311265622371E-3</v>
      </c>
    </row>
    <row r="3544" spans="2:8" x14ac:dyDescent="0.45">
      <c r="B3544" s="1">
        <v>44922</v>
      </c>
      <c r="C3544" s="99">
        <v>980.48187299999995</v>
      </c>
      <c r="D3544">
        <f t="shared" si="118"/>
        <v>1.0150191162982516</v>
      </c>
      <c r="E3544">
        <v>1.001087606788964E-4</v>
      </c>
      <c r="G3544">
        <v>3537</v>
      </c>
      <c r="H3544">
        <f t="shared" ca="1" si="119"/>
        <v>4.3358639443976769E-3</v>
      </c>
    </row>
    <row r="3545" spans="2:8" x14ac:dyDescent="0.45">
      <c r="B3545" s="1">
        <v>43059</v>
      </c>
      <c r="C3545" s="99">
        <v>486.586884</v>
      </c>
      <c r="D3545">
        <f t="shared" si="118"/>
        <v>-3.3365352992385744E-2</v>
      </c>
      <c r="E3545">
        <v>9.6783450159509954E-5</v>
      </c>
      <c r="G3545">
        <v>3538</v>
      </c>
      <c r="H3545">
        <f t="shared" ca="1" si="119"/>
        <v>1.9698061719195001E-3</v>
      </c>
    </row>
    <row r="3546" spans="2:8" x14ac:dyDescent="0.45">
      <c r="B3546" s="1">
        <v>44069</v>
      </c>
      <c r="C3546" s="99">
        <v>503.38241599999998</v>
      </c>
      <c r="D3546">
        <f t="shared" si="118"/>
        <v>-7.4622090964493459E-4</v>
      </c>
      <c r="E3546">
        <v>9.5433576193570957E-5</v>
      </c>
      <c r="G3546">
        <v>3539</v>
      </c>
      <c r="H3546">
        <f t="shared" ca="1" si="119"/>
        <v>1.2041024663261774E-2</v>
      </c>
    </row>
    <row r="3547" spans="2:8" x14ac:dyDescent="0.45">
      <c r="B3547" s="1">
        <v>43160</v>
      </c>
      <c r="C3547" s="99">
        <v>503.758331</v>
      </c>
      <c r="D3547">
        <f t="shared" si="118"/>
        <v>4.1442630304631631</v>
      </c>
      <c r="E3547">
        <v>9.3482130197219959E-5</v>
      </c>
      <c r="G3547">
        <v>3540</v>
      </c>
      <c r="H3547">
        <f t="shared" ca="1" si="119"/>
        <v>7.255695659537149E-4</v>
      </c>
    </row>
    <row r="3548" spans="2:8" x14ac:dyDescent="0.45">
      <c r="B3548" s="1">
        <v>39793</v>
      </c>
      <c r="C3548" s="99">
        <v>97.926238999999995</v>
      </c>
      <c r="D3548">
        <f t="shared" si="118"/>
        <v>-0.62573225603884119</v>
      </c>
      <c r="E3548">
        <v>9.1321965311141895E-5</v>
      </c>
      <c r="G3548">
        <v>3541</v>
      </c>
      <c r="H3548">
        <f t="shared" ca="1" si="119"/>
        <v>-3.8376079595350741E-3</v>
      </c>
    </row>
    <row r="3549" spans="2:8" x14ac:dyDescent="0.45">
      <c r="B3549" s="1">
        <v>41057</v>
      </c>
      <c r="C3549" s="99">
        <v>261.64755200000002</v>
      </c>
      <c r="D3549">
        <f t="shared" si="118"/>
        <v>22.149154231787268</v>
      </c>
      <c r="E3549">
        <v>8.7950464524810812E-5</v>
      </c>
      <c r="G3549">
        <v>3542</v>
      </c>
      <c r="H3549">
        <f t="shared" ca="1" si="119"/>
        <v>-4.1781696576472849E-2</v>
      </c>
    </row>
    <row r="3550" spans="2:8" x14ac:dyDescent="0.45">
      <c r="B3550" s="1">
        <v>37095</v>
      </c>
      <c r="C3550" s="99">
        <v>11.302683</v>
      </c>
      <c r="D3550">
        <f t="shared" si="118"/>
        <v>-4.1680886131318373E-2</v>
      </c>
      <c r="E3550">
        <v>8.6801085358523267E-5</v>
      </c>
      <c r="G3550">
        <v>3543</v>
      </c>
      <c r="H3550">
        <f t="shared" ca="1" si="119"/>
        <v>1.5066652172348833E-2</v>
      </c>
    </row>
    <row r="3551" spans="2:8" x14ac:dyDescent="0.45">
      <c r="B3551" s="1">
        <v>37204</v>
      </c>
      <c r="C3551" s="99">
        <v>11.794279</v>
      </c>
      <c r="D3551">
        <f t="shared" si="118"/>
        <v>5.4364231656824913E-3</v>
      </c>
      <c r="E3551">
        <v>8.3437241245931659E-5</v>
      </c>
      <c r="G3551">
        <v>3544</v>
      </c>
      <c r="H3551">
        <f t="shared" ca="1" si="119"/>
        <v>1.6340131614556642E-2</v>
      </c>
    </row>
    <row r="3552" spans="2:8" x14ac:dyDescent="0.45">
      <c r="B3552" s="1">
        <v>36930</v>
      </c>
      <c r="C3552" s="99">
        <v>11.730506999999999</v>
      </c>
      <c r="D3552">
        <f t="shared" si="118"/>
        <v>-0.76646245590327833</v>
      </c>
      <c r="E3552">
        <v>8.2867735165859102E-5</v>
      </c>
      <c r="G3552">
        <v>3545</v>
      </c>
      <c r="H3552">
        <f t="shared" ca="1" si="119"/>
        <v>-1.5951622339647368E-2</v>
      </c>
    </row>
    <row r="3553" spans="2:8" x14ac:dyDescent="0.45">
      <c r="B3553" s="1">
        <v>38568</v>
      </c>
      <c r="C3553" s="99">
        <v>50.229641000000001</v>
      </c>
      <c r="D3553">
        <f t="shared" si="118"/>
        <v>-0.914069003958905</v>
      </c>
      <c r="E3553">
        <v>8.0735742933990551E-5</v>
      </c>
      <c r="G3553">
        <v>3546</v>
      </c>
      <c r="H3553">
        <f t="shared" ca="1" si="119"/>
        <v>1.0784668470416148E-2</v>
      </c>
    </row>
    <row r="3554" spans="2:8" x14ac:dyDescent="0.45">
      <c r="B3554" s="1">
        <v>43341</v>
      </c>
      <c r="C3554" s="99">
        <v>584.53460700000005</v>
      </c>
      <c r="D3554">
        <f t="shared" si="118"/>
        <v>-0.11027045669905156</v>
      </c>
      <c r="E3554">
        <v>8.0407179204433632E-5</v>
      </c>
      <c r="G3554">
        <v>3547</v>
      </c>
      <c r="H3554">
        <f t="shared" ca="1" si="119"/>
        <v>-2.7636909752250239E-2</v>
      </c>
    </row>
    <row r="3555" spans="2:8" x14ac:dyDescent="0.45">
      <c r="B3555" s="1">
        <v>44323</v>
      </c>
      <c r="C3555" s="99">
        <v>656.98010299999999</v>
      </c>
      <c r="D3555">
        <f t="shared" si="118"/>
        <v>-9.5383429304331413E-2</v>
      </c>
      <c r="E3555">
        <v>7.3677369888835997E-5</v>
      </c>
      <c r="G3555">
        <v>3548</v>
      </c>
      <c r="H3555">
        <f t="shared" ca="1" si="119"/>
        <v>7.6798797625912598E-3</v>
      </c>
    </row>
    <row r="3556" spans="2:8" x14ac:dyDescent="0.45">
      <c r="B3556" s="1">
        <v>41906</v>
      </c>
      <c r="C3556" s="99">
        <v>726.25256300000001</v>
      </c>
      <c r="D3556">
        <f t="shared" si="118"/>
        <v>-4.1508843653571437E-2</v>
      </c>
      <c r="E3556">
        <v>6.4126432974598302E-5</v>
      </c>
      <c r="G3556">
        <v>3549</v>
      </c>
      <c r="H3556">
        <f t="shared" ca="1" si="119"/>
        <v>3.6322204425468622E-2</v>
      </c>
    </row>
    <row r="3557" spans="2:8" x14ac:dyDescent="0.45">
      <c r="B3557" s="1">
        <v>42468</v>
      </c>
      <c r="C3557" s="99">
        <v>757.703979</v>
      </c>
      <c r="D3557">
        <f t="shared" si="118"/>
        <v>3.6752976494384217</v>
      </c>
      <c r="E3557">
        <v>6.1625487855154759E-5</v>
      </c>
      <c r="G3557">
        <v>3550</v>
      </c>
      <c r="H3557">
        <f t="shared" ca="1" si="119"/>
        <v>1.0268777381899685E-2</v>
      </c>
    </row>
    <row r="3558" spans="2:8" x14ac:dyDescent="0.45">
      <c r="B3558" s="1">
        <v>40357</v>
      </c>
      <c r="C3558" s="99">
        <v>162.06539900000001</v>
      </c>
      <c r="D3558">
        <f t="shared" si="118"/>
        <v>-0.82497868679466391</v>
      </c>
      <c r="E3558">
        <v>5.6116298591479818E-5</v>
      </c>
      <c r="G3558">
        <v>3551</v>
      </c>
      <c r="H3558">
        <f t="shared" ca="1" si="119"/>
        <v>5.7430477216018905E-3</v>
      </c>
    </row>
    <row r="3559" spans="2:8" x14ac:dyDescent="0.45">
      <c r="B3559" s="1">
        <v>44838</v>
      </c>
      <c r="C3559" s="99">
        <v>925.97522000000004</v>
      </c>
      <c r="D3559">
        <f t="shared" si="118"/>
        <v>-0.18299290230529885</v>
      </c>
      <c r="E3559">
        <v>5.2932943874539617E-5</v>
      </c>
      <c r="G3559">
        <v>3552</v>
      </c>
      <c r="H3559">
        <f t="shared" ca="1" si="119"/>
        <v>3.7507507899885405E-2</v>
      </c>
    </row>
    <row r="3560" spans="2:8" x14ac:dyDescent="0.45">
      <c r="B3560" s="1">
        <v>45139</v>
      </c>
      <c r="C3560" s="99">
        <v>1133.3747559999999</v>
      </c>
      <c r="D3560">
        <f t="shared" si="118"/>
        <v>-0.2470155693595294</v>
      </c>
      <c r="E3560">
        <v>4.3730608142000804E-5</v>
      </c>
      <c r="G3560">
        <v>3553</v>
      </c>
      <c r="H3560">
        <f t="shared" ca="1" si="119"/>
        <v>2.6476179549891263E-2</v>
      </c>
    </row>
    <row r="3561" spans="2:8" x14ac:dyDescent="0.45">
      <c r="B3561" s="1">
        <v>45338</v>
      </c>
      <c r="C3561" s="99">
        <v>1505.17688</v>
      </c>
      <c r="D3561">
        <f t="shared" si="118"/>
        <v>-1.9544918613992102E-2</v>
      </c>
      <c r="E3561">
        <v>3.3090229275112293E-5</v>
      </c>
      <c r="G3561">
        <v>3554</v>
      </c>
      <c r="H3561">
        <f t="shared" ca="1" si="119"/>
        <v>3.5389455494043336E-3</v>
      </c>
    </row>
    <row r="3562" spans="2:8" x14ac:dyDescent="0.45">
      <c r="B3562" s="1">
        <v>45397</v>
      </c>
      <c r="C3562" s="99">
        <v>1535.181885</v>
      </c>
      <c r="D3562">
        <f t="shared" si="118"/>
        <v>0.91389750862159169</v>
      </c>
      <c r="E3562">
        <v>3.2522937028156562E-5</v>
      </c>
      <c r="G3562">
        <v>3555</v>
      </c>
      <c r="H3562">
        <f t="shared" ca="1" si="119"/>
        <v>-2.4626372665699389E-2</v>
      </c>
    </row>
    <row r="3563" spans="2:8" x14ac:dyDescent="0.45">
      <c r="B3563" s="1">
        <v>44623</v>
      </c>
      <c r="C3563" s="99">
        <v>802.12335199999995</v>
      </c>
      <c r="D3563">
        <f t="shared" si="118"/>
        <v>0.88053902111188331</v>
      </c>
      <c r="E3563">
        <v>0</v>
      </c>
      <c r="G3563">
        <v>3556</v>
      </c>
      <c r="H3563">
        <f t="shared" ca="1" si="119"/>
        <v>6.4059455585732932E-3</v>
      </c>
    </row>
    <row r="3564" spans="2:8" x14ac:dyDescent="0.45">
      <c r="B3564" s="1">
        <v>43846</v>
      </c>
      <c r="C3564" s="99">
        <v>426.539063</v>
      </c>
      <c r="D3564">
        <f t="shared" si="118"/>
        <v>5.0476781166178375E-2</v>
      </c>
      <c r="E3564">
        <v>0</v>
      </c>
      <c r="G3564">
        <v>3557</v>
      </c>
      <c r="H3564">
        <f t="shared" ca="1" si="119"/>
        <v>2.3998006288357184E-2</v>
      </c>
    </row>
    <row r="3565" spans="2:8" x14ac:dyDescent="0.45">
      <c r="B3565" s="1">
        <v>43669</v>
      </c>
      <c r="C3565" s="99">
        <v>406.04330399999998</v>
      </c>
      <c r="D3565">
        <f t="shared" si="118"/>
        <v>-0.24761732710003204</v>
      </c>
      <c r="E3565">
        <v>0</v>
      </c>
      <c r="G3565">
        <v>3558</v>
      </c>
      <c r="H3565">
        <f t="shared" ca="1" si="119"/>
        <v>1.6095257201508253E-2</v>
      </c>
    </row>
    <row r="3566" spans="2:8" x14ac:dyDescent="0.45">
      <c r="B3566" s="1">
        <v>43406</v>
      </c>
      <c r="C3566" s="99">
        <v>539.67657499999996</v>
      </c>
      <c r="D3566">
        <f t="shared" si="118"/>
        <v>-0.27749517506279986</v>
      </c>
      <c r="E3566">
        <v>0</v>
      </c>
      <c r="G3566">
        <v>3559</v>
      </c>
      <c r="H3566">
        <f t="shared" ca="1" si="119"/>
        <v>-6.2819069632387391E-3</v>
      </c>
    </row>
    <row r="3567" spans="2:8" x14ac:dyDescent="0.45">
      <c r="B3567" s="1">
        <v>41927</v>
      </c>
      <c r="C3567" s="99">
        <v>746.95220900000004</v>
      </c>
      <c r="D3567">
        <f t="shared" si="118"/>
        <v>0.28565215270340238</v>
      </c>
      <c r="E3567">
        <v>0</v>
      </c>
      <c r="G3567">
        <v>3560</v>
      </c>
      <c r="H3567">
        <f t="shared" ca="1" si="119"/>
        <v>2.9009357811268684E-2</v>
      </c>
    </row>
    <row r="3568" spans="2:8" x14ac:dyDescent="0.45">
      <c r="B3568" s="1">
        <v>41753</v>
      </c>
      <c r="C3568" s="99">
        <v>580.990906</v>
      </c>
      <c r="D3568">
        <f t="shared" si="118"/>
        <v>7.9924060856245704E-2</v>
      </c>
      <c r="E3568">
        <v>0</v>
      </c>
      <c r="G3568">
        <v>3561</v>
      </c>
      <c r="H3568">
        <f t="shared" ca="1" si="119"/>
        <v>2.0390521170679795E-2</v>
      </c>
    </row>
    <row r="3569" spans="2:8" x14ac:dyDescent="0.45">
      <c r="B3569" s="1">
        <v>41723</v>
      </c>
      <c r="C3569" s="99">
        <v>537.99237100000005</v>
      </c>
      <c r="D3569">
        <f t="shared" si="118"/>
        <v>1.3459102884760132</v>
      </c>
      <c r="E3569">
        <v>0</v>
      </c>
      <c r="G3569">
        <v>3562</v>
      </c>
      <c r="H3569">
        <f t="shared" ca="1" si="119"/>
        <v>1.259858802855454E-2</v>
      </c>
    </row>
    <row r="3570" spans="2:8" x14ac:dyDescent="0.45">
      <c r="B3570" s="1">
        <v>40905</v>
      </c>
      <c r="C3570" s="99">
        <v>229.332031</v>
      </c>
      <c r="D3570">
        <f t="shared" si="118"/>
        <v>1.3037354302056769E-3</v>
      </c>
      <c r="E3570">
        <v>0</v>
      </c>
      <c r="G3570">
        <v>3563</v>
      </c>
      <c r="H3570">
        <f t="shared" ca="1" si="119"/>
        <v>1.479727811474342E-2</v>
      </c>
    </row>
    <row r="3571" spans="2:8" x14ac:dyDescent="0.45">
      <c r="B3571" s="1">
        <v>40868</v>
      </c>
      <c r="C3571" s="99">
        <v>229.033432</v>
      </c>
      <c r="D3571">
        <f t="shared" si="118"/>
        <v>0.81537013600368868</v>
      </c>
      <c r="E3571">
        <v>0</v>
      </c>
      <c r="G3571">
        <v>3564</v>
      </c>
      <c r="H3571">
        <f t="shared" ca="1" si="119"/>
        <v>3.0072566755800906E-2</v>
      </c>
    </row>
    <row r="3572" spans="2:8" x14ac:dyDescent="0.45">
      <c r="B3572" s="1">
        <v>40099</v>
      </c>
      <c r="C3572" s="99">
        <v>126.16349</v>
      </c>
      <c r="D3572">
        <f t="shared" si="118"/>
        <v>0.10322213098913857</v>
      </c>
      <c r="E3572">
        <v>0</v>
      </c>
      <c r="G3572">
        <v>3565</v>
      </c>
      <c r="H3572">
        <f t="shared" ca="1" si="119"/>
        <v>1.0889395647817173E-2</v>
      </c>
    </row>
    <row r="3573" spans="2:8" x14ac:dyDescent="0.45">
      <c r="B3573" s="1">
        <v>39933</v>
      </c>
      <c r="C3573" s="99">
        <v>114.3591</v>
      </c>
      <c r="D3573">
        <f t="shared" si="118"/>
        <v>0.1582335507006547</v>
      </c>
      <c r="E3573">
        <v>0</v>
      </c>
      <c r="G3573">
        <v>3566</v>
      </c>
      <c r="H3573">
        <f t="shared" ca="1" si="119"/>
        <v>-8.6363588374300786E-3</v>
      </c>
    </row>
    <row r="3574" spans="2:8" x14ac:dyDescent="0.45">
      <c r="B3574" s="1">
        <v>39779</v>
      </c>
      <c r="C3574" s="99">
        <v>98.735786000000004</v>
      </c>
      <c r="D3574">
        <f t="shared" si="118"/>
        <v>-0.17562937192759276</v>
      </c>
      <c r="E3574">
        <v>0</v>
      </c>
      <c r="G3574">
        <v>3567</v>
      </c>
      <c r="H3574">
        <f t="shared" ca="1" si="119"/>
        <v>2.0359864664365884E-2</v>
      </c>
    </row>
    <row r="3575" spans="2:8" x14ac:dyDescent="0.45">
      <c r="B3575" s="1">
        <v>39743</v>
      </c>
      <c r="C3575" s="99">
        <v>119.771111</v>
      </c>
      <c r="D3575">
        <f t="shared" si="118"/>
        <v>0.38864355872524015</v>
      </c>
      <c r="E3575">
        <v>0</v>
      </c>
      <c r="G3575">
        <v>3568</v>
      </c>
      <c r="H3575">
        <f t="shared" ca="1" si="119"/>
        <v>8.7533243263999277E-3</v>
      </c>
    </row>
    <row r="3576" spans="2:8" x14ac:dyDescent="0.45">
      <c r="B3576" s="1">
        <v>39367</v>
      </c>
      <c r="C3576" s="99">
        <v>86.250434999999996</v>
      </c>
      <c r="D3576">
        <f t="shared" si="118"/>
        <v>0.76830791192530157</v>
      </c>
      <c r="E3576">
        <v>0</v>
      </c>
      <c r="G3576">
        <v>3569</v>
      </c>
      <c r="H3576">
        <f t="shared" ca="1" si="119"/>
        <v>2.2794706826523313E-2</v>
      </c>
    </row>
    <row r="3577" spans="2:8" x14ac:dyDescent="0.45">
      <c r="B3577" s="1">
        <v>38660</v>
      </c>
      <c r="C3577" s="99">
        <v>48.775688000000002</v>
      </c>
      <c r="D3577">
        <f t="shared" si="118"/>
        <v>-2.3431259618994504E-3</v>
      </c>
      <c r="E3577">
        <v>0</v>
      </c>
      <c r="G3577">
        <v>3570</v>
      </c>
      <c r="H3577">
        <f t="shared" ca="1" si="119"/>
        <v>4.2330067603463216E-3</v>
      </c>
    </row>
    <row r="3578" spans="2:8" x14ac:dyDescent="0.45">
      <c r="B3578" s="1">
        <v>38561</v>
      </c>
      <c r="C3578" s="99">
        <v>48.890244000000003</v>
      </c>
      <c r="D3578">
        <f t="shared" si="118"/>
        <v>0.31226240693760077</v>
      </c>
      <c r="E3578">
        <v>0</v>
      </c>
      <c r="G3578">
        <v>3571</v>
      </c>
      <c r="H3578">
        <f t="shared" ca="1" si="119"/>
        <v>3.7586533158558026E-2</v>
      </c>
    </row>
    <row r="3579" spans="2:8" x14ac:dyDescent="0.45">
      <c r="B3579" s="1">
        <v>38450</v>
      </c>
      <c r="C3579" s="99">
        <v>37.256453999999998</v>
      </c>
      <c r="D3579">
        <f t="shared" si="118"/>
        <v>-0.13378501390074904</v>
      </c>
      <c r="E3579">
        <v>0</v>
      </c>
      <c r="G3579">
        <v>3572</v>
      </c>
      <c r="H3579">
        <f t="shared" ca="1" si="119"/>
        <v>-2.5591843917210895E-3</v>
      </c>
    </row>
    <row r="3580" spans="2:8" x14ac:dyDescent="0.45">
      <c r="B3580" s="1">
        <v>38357</v>
      </c>
      <c r="C3580" s="99">
        <v>43.010632000000001</v>
      </c>
      <c r="D3580">
        <f t="shared" si="118"/>
        <v>-3.6355157570532204E-2</v>
      </c>
      <c r="E3580">
        <v>0</v>
      </c>
      <c r="G3580">
        <v>3573</v>
      </c>
      <c r="H3580">
        <f t="shared" ca="1" si="119"/>
        <v>1.183439381998207E-2</v>
      </c>
    </row>
    <row r="3581" spans="2:8" x14ac:dyDescent="0.45">
      <c r="B3581" s="1">
        <v>38344</v>
      </c>
      <c r="C3581" s="99">
        <v>44.633282000000001</v>
      </c>
      <c r="D3581">
        <f t="shared" si="118"/>
        <v>6.7755861830924857E-2</v>
      </c>
      <c r="E3581">
        <v>0</v>
      </c>
      <c r="G3581">
        <v>3574</v>
      </c>
      <c r="H3581">
        <f t="shared" ca="1" si="119"/>
        <v>1.4045353528245385E-2</v>
      </c>
    </row>
    <row r="3582" spans="2:8" x14ac:dyDescent="0.45">
      <c r="B3582" s="1">
        <v>38317</v>
      </c>
      <c r="C3582" s="99">
        <v>41.801017999999999</v>
      </c>
      <c r="D3582">
        <f t="shared" si="118"/>
        <v>0.15897927687387758</v>
      </c>
      <c r="E3582">
        <v>0</v>
      </c>
      <c r="G3582">
        <v>3575</v>
      </c>
      <c r="H3582">
        <f t="shared" ca="1" si="119"/>
        <v>-8.1784845775115227E-3</v>
      </c>
    </row>
    <row r="3583" spans="2:8" x14ac:dyDescent="0.45">
      <c r="B3583" s="1">
        <v>38306</v>
      </c>
      <c r="C3583" s="99">
        <v>36.067096999999997</v>
      </c>
      <c r="D3583">
        <f t="shared" si="118"/>
        <v>-3.8841426498588127E-3</v>
      </c>
      <c r="E3583">
        <v>0</v>
      </c>
      <c r="G3583">
        <v>3576</v>
      </c>
      <c r="H3583">
        <f t="shared" ca="1" si="119"/>
        <v>2.0446298054860427E-2</v>
      </c>
    </row>
    <row r="3584" spans="2:8" x14ac:dyDescent="0.45">
      <c r="B3584" s="1">
        <v>38282</v>
      </c>
      <c r="C3584" s="99">
        <v>36.207732999999998</v>
      </c>
      <c r="D3584">
        <f t="shared" si="118"/>
        <v>6.7022019131862454E-2</v>
      </c>
      <c r="E3584">
        <v>0</v>
      </c>
      <c r="G3584">
        <v>3577</v>
      </c>
      <c r="H3584">
        <f t="shared" ca="1" si="119"/>
        <v>1.1880417384271499E-2</v>
      </c>
    </row>
    <row r="3585" spans="2:8" x14ac:dyDescent="0.45">
      <c r="B3585" s="1">
        <v>38273</v>
      </c>
      <c r="C3585" s="99">
        <v>33.933444999999999</v>
      </c>
      <c r="D3585">
        <f t="shared" si="118"/>
        <v>0.16506850236910986</v>
      </c>
      <c r="E3585">
        <v>0</v>
      </c>
      <c r="G3585">
        <v>3578</v>
      </c>
      <c r="H3585">
        <f t="shared" ca="1" si="119"/>
        <v>3.775490467415888E-2</v>
      </c>
    </row>
    <row r="3586" spans="2:8" x14ac:dyDescent="0.45">
      <c r="B3586" s="1">
        <v>38103</v>
      </c>
      <c r="C3586" s="99">
        <v>29.125707999999999</v>
      </c>
      <c r="D3586">
        <f t="shared" si="118"/>
        <v>-3.5054883872807086E-3</v>
      </c>
      <c r="E3586">
        <v>0</v>
      </c>
      <c r="G3586">
        <v>3579</v>
      </c>
      <c r="H3586">
        <f t="shared" ca="1" si="119"/>
        <v>1.16838911025424E-2</v>
      </c>
    </row>
    <row r="3587" spans="2:8" x14ac:dyDescent="0.45">
      <c r="B3587" s="1">
        <v>38091</v>
      </c>
      <c r="C3587" s="99">
        <v>29.228166999999999</v>
      </c>
      <c r="D3587">
        <f t="shared" si="118"/>
        <v>3.84010434826354E-2</v>
      </c>
      <c r="E3587">
        <v>0</v>
      </c>
      <c r="G3587">
        <v>3580</v>
      </c>
      <c r="H3587">
        <f t="shared" ca="1" si="119"/>
        <v>3.8256845159766087E-2</v>
      </c>
    </row>
    <row r="3588" spans="2:8" x14ac:dyDescent="0.45">
      <c r="B3588" s="1">
        <v>38086</v>
      </c>
      <c r="C3588" s="99">
        <v>28.147282000000001</v>
      </c>
      <c r="D3588">
        <f t="shared" si="118"/>
        <v>5.2987441753229225E-2</v>
      </c>
      <c r="E3588">
        <v>0</v>
      </c>
      <c r="G3588">
        <v>3581</v>
      </c>
      <c r="H3588">
        <f t="shared" ca="1" si="119"/>
        <v>-2.1500210600088245E-2</v>
      </c>
    </row>
    <row r="3589" spans="2:8" x14ac:dyDescent="0.45">
      <c r="B3589" s="1">
        <v>38048</v>
      </c>
      <c r="C3589" s="99">
        <v>26.730881</v>
      </c>
      <c r="D3589">
        <f t="shared" si="118"/>
        <v>8.9234633536987351E-2</v>
      </c>
      <c r="E3589">
        <v>0</v>
      </c>
      <c r="G3589">
        <v>3582</v>
      </c>
      <c r="H3589">
        <f t="shared" ca="1" si="119"/>
        <v>-2.5371245507133395E-2</v>
      </c>
    </row>
    <row r="3590" spans="2:8" x14ac:dyDescent="0.45">
      <c r="B3590" s="1">
        <v>38019</v>
      </c>
      <c r="C3590" s="99">
        <v>24.540976000000001</v>
      </c>
      <c r="D3590">
        <f t="shared" si="118"/>
        <v>1.0088797021385432E-2</v>
      </c>
      <c r="E3590">
        <v>0</v>
      </c>
      <c r="G3590">
        <v>3583</v>
      </c>
      <c r="H3590">
        <f t="shared" ca="1" si="119"/>
        <v>1.4259650590002526E-2</v>
      </c>
    </row>
    <row r="3591" spans="2:8" x14ac:dyDescent="0.45">
      <c r="B3591" s="1">
        <v>38012</v>
      </c>
      <c r="C3591" s="99">
        <v>24.295860000000001</v>
      </c>
      <c r="D3591">
        <f t="shared" si="118"/>
        <v>-4.9613459316955044E-4</v>
      </c>
      <c r="E3591">
        <v>0</v>
      </c>
      <c r="G3591">
        <v>3584</v>
      </c>
      <c r="H3591">
        <f t="shared" ca="1" si="119"/>
        <v>-7.4139182701822778E-3</v>
      </c>
    </row>
    <row r="3592" spans="2:8" x14ac:dyDescent="0.45">
      <c r="B3592" s="1">
        <v>37980</v>
      </c>
      <c r="C3592" s="99">
        <v>24.307919999999999</v>
      </c>
      <c r="D3592">
        <f t="shared" ref="D3592:D3655" si="120">C3592/C3593-1</f>
        <v>4.1759978448165924E-2</v>
      </c>
      <c r="E3592">
        <v>0</v>
      </c>
      <c r="G3592">
        <v>3585</v>
      </c>
      <c r="H3592">
        <f t="shared" ca="1" si="119"/>
        <v>1.2976264388616822E-2</v>
      </c>
    </row>
    <row r="3593" spans="2:8" x14ac:dyDescent="0.45">
      <c r="B3593" s="1">
        <v>37951</v>
      </c>
      <c r="C3593" s="99">
        <v>23.333513</v>
      </c>
      <c r="D3593">
        <f t="shared" si="120"/>
        <v>0.18184582298382046</v>
      </c>
      <c r="E3593">
        <v>0</v>
      </c>
      <c r="G3593">
        <v>3586</v>
      </c>
      <c r="H3593">
        <f t="shared" ref="H3593:H3656" ca="1" si="121">_xlfn.NORM.INV(RAND(),N$10,N$11)</f>
        <v>9.5064984004048566E-4</v>
      </c>
    </row>
    <row r="3594" spans="2:8" x14ac:dyDescent="0.45">
      <c r="B3594" s="1">
        <v>37896</v>
      </c>
      <c r="C3594" s="99">
        <v>19.743279999999999</v>
      </c>
      <c r="D3594">
        <f t="shared" si="120"/>
        <v>0.1353947849066115</v>
      </c>
      <c r="E3594">
        <v>0</v>
      </c>
      <c r="G3594">
        <v>3587</v>
      </c>
      <c r="H3594">
        <f t="shared" ca="1" si="121"/>
        <v>-2.2294969659933727E-2</v>
      </c>
    </row>
    <row r="3595" spans="2:8" x14ac:dyDescent="0.45">
      <c r="B3595" s="1">
        <v>37848</v>
      </c>
      <c r="C3595" s="99">
        <v>17.388912000000001</v>
      </c>
      <c r="D3595">
        <f t="shared" si="120"/>
        <v>0.57104400101911956</v>
      </c>
      <c r="E3595">
        <v>0</v>
      </c>
      <c r="G3595">
        <v>3588</v>
      </c>
      <c r="H3595">
        <f t="shared" ca="1" si="121"/>
        <v>-1.3983414251809561E-2</v>
      </c>
    </row>
    <row r="3596" spans="2:8" x14ac:dyDescent="0.45">
      <c r="B3596" s="1">
        <v>37742</v>
      </c>
      <c r="C3596" s="99">
        <v>11.068379999999999</v>
      </c>
      <c r="D3596">
        <f t="shared" si="120"/>
        <v>-4.4074692962289164E-2</v>
      </c>
      <c r="E3596">
        <v>0</v>
      </c>
      <c r="G3596">
        <v>3589</v>
      </c>
      <c r="H3596">
        <f t="shared" ca="1" si="121"/>
        <v>3.3976093370796025E-2</v>
      </c>
    </row>
    <row r="3597" spans="2:8" x14ac:dyDescent="0.45">
      <c r="B3597" s="1">
        <v>37729</v>
      </c>
      <c r="C3597" s="99">
        <v>11.578708000000001</v>
      </c>
      <c r="D3597">
        <f t="shared" si="120"/>
        <v>-6.1358645419749003E-3</v>
      </c>
      <c r="E3597">
        <v>0</v>
      </c>
      <c r="G3597">
        <v>3590</v>
      </c>
      <c r="H3597">
        <f t="shared" ca="1" si="121"/>
        <v>5.0817373956562495E-2</v>
      </c>
    </row>
    <row r="3598" spans="2:8" x14ac:dyDescent="0.45">
      <c r="B3598" s="1">
        <v>37725</v>
      </c>
      <c r="C3598" s="99">
        <v>11.650192000000001</v>
      </c>
      <c r="D3598">
        <f t="shared" si="120"/>
        <v>8.8497092452616499E-2</v>
      </c>
      <c r="E3598">
        <v>0</v>
      </c>
      <c r="G3598">
        <v>3591</v>
      </c>
      <c r="H3598">
        <f t="shared" ca="1" si="121"/>
        <v>1.3948040715446829E-2</v>
      </c>
    </row>
    <row r="3599" spans="2:8" x14ac:dyDescent="0.45">
      <c r="B3599" s="1">
        <v>37698</v>
      </c>
      <c r="C3599" s="99">
        <v>10.703006999999999</v>
      </c>
      <c r="D3599">
        <f t="shared" si="120"/>
        <v>-1.9286857169665383E-2</v>
      </c>
      <c r="E3599">
        <v>0</v>
      </c>
      <c r="G3599">
        <v>3592</v>
      </c>
      <c r="H3599">
        <f t="shared" ca="1" si="121"/>
        <v>-2.1972815474864717E-2</v>
      </c>
    </row>
    <row r="3600" spans="2:8" x14ac:dyDescent="0.45">
      <c r="B3600" s="1">
        <v>37694</v>
      </c>
      <c r="C3600" s="99">
        <v>10.913494</v>
      </c>
      <c r="D3600">
        <f t="shared" si="120"/>
        <v>-1.9971278457082797E-2</v>
      </c>
      <c r="E3600">
        <v>0</v>
      </c>
      <c r="G3600">
        <v>3593</v>
      </c>
      <c r="H3600">
        <f t="shared" ca="1" si="121"/>
        <v>1.8484809719831893E-2</v>
      </c>
    </row>
    <row r="3601" spans="2:8" x14ac:dyDescent="0.45">
      <c r="B3601" s="1">
        <v>37665</v>
      </c>
      <c r="C3601" s="99">
        <v>11.135892</v>
      </c>
      <c r="D3601">
        <f t="shared" si="120"/>
        <v>-6.5333455763304182E-2</v>
      </c>
      <c r="E3601">
        <v>0</v>
      </c>
      <c r="G3601">
        <v>3594</v>
      </c>
      <c r="H3601">
        <f t="shared" ca="1" si="121"/>
        <v>-3.7727482156972865E-2</v>
      </c>
    </row>
    <row r="3602" spans="2:8" x14ac:dyDescent="0.45">
      <c r="B3602" s="1">
        <v>37638</v>
      </c>
      <c r="C3602" s="99">
        <v>11.914294</v>
      </c>
      <c r="D3602">
        <f t="shared" si="120"/>
        <v>1.1889707932555948E-2</v>
      </c>
      <c r="E3602">
        <v>0</v>
      </c>
      <c r="G3602">
        <v>3595</v>
      </c>
      <c r="H3602">
        <f t="shared" ca="1" si="121"/>
        <v>1.9912815552118129E-2</v>
      </c>
    </row>
    <row r="3603" spans="2:8" x14ac:dyDescent="0.45">
      <c r="B3603" s="1">
        <v>37615</v>
      </c>
      <c r="C3603" s="99">
        <v>11.774300999999999</v>
      </c>
      <c r="D3603">
        <f t="shared" si="120"/>
        <v>9.2592580563651605E-2</v>
      </c>
      <c r="E3603">
        <v>0</v>
      </c>
      <c r="G3603">
        <v>3596</v>
      </c>
      <c r="H3603">
        <f t="shared" ca="1" si="121"/>
        <v>-2.1383545848547403E-2</v>
      </c>
    </row>
    <row r="3604" spans="2:8" x14ac:dyDescent="0.45">
      <c r="B3604" s="1">
        <v>37579</v>
      </c>
      <c r="C3604" s="99">
        <v>10.776479</v>
      </c>
      <c r="D3604">
        <f t="shared" si="120"/>
        <v>-1.9689305536780832E-2</v>
      </c>
      <c r="E3604">
        <v>0</v>
      </c>
      <c r="G3604">
        <v>3597</v>
      </c>
      <c r="H3604">
        <f t="shared" ca="1" si="121"/>
        <v>2.7157783352042567E-2</v>
      </c>
    </row>
    <row r="3605" spans="2:8" x14ac:dyDescent="0.45">
      <c r="B3605" s="1">
        <v>37566</v>
      </c>
      <c r="C3605" s="99">
        <v>10.992922</v>
      </c>
      <c r="D3605">
        <f t="shared" si="120"/>
        <v>-9.9256223552435241E-4</v>
      </c>
      <c r="E3605">
        <v>0</v>
      </c>
      <c r="G3605">
        <v>3598</v>
      </c>
      <c r="H3605">
        <f t="shared" ca="1" si="121"/>
        <v>-2.1157673377055364E-3</v>
      </c>
    </row>
    <row r="3606" spans="2:8" x14ac:dyDescent="0.45">
      <c r="B3606" s="1">
        <v>37544</v>
      </c>
      <c r="C3606" s="99">
        <v>11.003844000000001</v>
      </c>
      <c r="D3606">
        <f t="shared" si="120"/>
        <v>-2.2404263955656756E-2</v>
      </c>
      <c r="E3606">
        <v>0</v>
      </c>
      <c r="G3606">
        <v>3599</v>
      </c>
      <c r="H3606">
        <f t="shared" ca="1" si="121"/>
        <v>3.6810214539416082E-2</v>
      </c>
    </row>
    <row r="3607" spans="2:8" x14ac:dyDescent="0.45">
      <c r="B3607" s="1">
        <v>37531</v>
      </c>
      <c r="C3607" s="99">
        <v>11.256027</v>
      </c>
      <c r="D3607">
        <f t="shared" si="120"/>
        <v>-3.7442918860121743E-2</v>
      </c>
      <c r="E3607">
        <v>0</v>
      </c>
      <c r="G3607">
        <v>3600</v>
      </c>
      <c r="H3607">
        <f t="shared" ca="1" si="121"/>
        <v>3.2257116943399458E-2</v>
      </c>
    </row>
    <row r="3608" spans="2:8" x14ac:dyDescent="0.45">
      <c r="B3608" s="1">
        <v>37509</v>
      </c>
      <c r="C3608" s="99">
        <v>11.69388</v>
      </c>
      <c r="D3608">
        <f t="shared" si="120"/>
        <v>8.2344752647347752E-2</v>
      </c>
      <c r="E3608">
        <v>0</v>
      </c>
      <c r="G3608">
        <v>3601</v>
      </c>
      <c r="H3608">
        <f t="shared" ca="1" si="121"/>
        <v>5.8051430399394515E-3</v>
      </c>
    </row>
    <row r="3609" spans="2:8" x14ac:dyDescent="0.45">
      <c r="B3609" s="1">
        <v>37483</v>
      </c>
      <c r="C3609" s="99">
        <v>10.804209999999999</v>
      </c>
      <c r="D3609">
        <f t="shared" si="120"/>
        <v>-1.3631627001418067E-3</v>
      </c>
      <c r="E3609">
        <v>0</v>
      </c>
      <c r="G3609">
        <v>3602</v>
      </c>
      <c r="H3609">
        <f t="shared" ca="1" si="121"/>
        <v>4.4917411465664765E-3</v>
      </c>
    </row>
    <row r="3610" spans="2:8" x14ac:dyDescent="0.45">
      <c r="B3610" s="1">
        <v>37453</v>
      </c>
      <c r="C3610" s="99">
        <v>10.818958</v>
      </c>
      <c r="D3610">
        <f t="shared" si="120"/>
        <v>0</v>
      </c>
      <c r="E3610">
        <v>0</v>
      </c>
      <c r="G3610">
        <v>3603</v>
      </c>
      <c r="H3610">
        <f t="shared" ca="1" si="121"/>
        <v>-5.2067213781702787E-2</v>
      </c>
    </row>
    <row r="3611" spans="2:8" x14ac:dyDescent="0.45">
      <c r="B3611" s="1">
        <v>37452</v>
      </c>
      <c r="C3611" s="99">
        <v>10.818958</v>
      </c>
      <c r="D3611">
        <f t="shared" si="120"/>
        <v>-0.12659737274238581</v>
      </c>
      <c r="E3611">
        <v>0</v>
      </c>
      <c r="G3611">
        <v>3604</v>
      </c>
      <c r="H3611">
        <f t="shared" ca="1" si="121"/>
        <v>3.9857711460897158E-3</v>
      </c>
    </row>
    <row r="3612" spans="2:8" x14ac:dyDescent="0.45">
      <c r="B3612" s="1">
        <v>37377</v>
      </c>
      <c r="C3612" s="99">
        <v>12.387136999999999</v>
      </c>
      <c r="D3612">
        <f t="shared" si="120"/>
        <v>-5.6608140512729777E-2</v>
      </c>
      <c r="E3612">
        <v>0</v>
      </c>
      <c r="G3612">
        <v>3605</v>
      </c>
      <c r="H3612">
        <f t="shared" ca="1" si="121"/>
        <v>-4.7010230734378676E-2</v>
      </c>
    </row>
    <row r="3613" spans="2:8" x14ac:dyDescent="0.45">
      <c r="B3613" s="1">
        <v>37344</v>
      </c>
      <c r="C3613" s="99">
        <v>13.130426</v>
      </c>
      <c r="D3613">
        <f t="shared" si="120"/>
        <v>8.152874321044834E-3</v>
      </c>
      <c r="E3613">
        <v>0</v>
      </c>
      <c r="G3613">
        <v>3606</v>
      </c>
      <c r="H3613">
        <f t="shared" ca="1" si="121"/>
        <v>4.6305837245134221E-2</v>
      </c>
    </row>
    <row r="3614" spans="2:8" x14ac:dyDescent="0.45">
      <c r="B3614" s="1">
        <v>37340</v>
      </c>
      <c r="C3614" s="99">
        <v>13.024241</v>
      </c>
      <c r="D3614">
        <f t="shared" si="120"/>
        <v>0.1727158620751752</v>
      </c>
      <c r="E3614">
        <v>0</v>
      </c>
      <c r="G3614">
        <v>3607</v>
      </c>
      <c r="H3614">
        <f t="shared" ca="1" si="121"/>
        <v>2.5364227943721392E-3</v>
      </c>
    </row>
    <row r="3615" spans="2:8" x14ac:dyDescent="0.45">
      <c r="B3615" s="1">
        <v>37250</v>
      </c>
      <c r="C3615" s="99">
        <v>11.10605</v>
      </c>
      <c r="D3615">
        <f t="shared" si="120"/>
        <v>-2.7464077148915189E-2</v>
      </c>
      <c r="E3615">
        <v>0</v>
      </c>
      <c r="G3615">
        <v>3608</v>
      </c>
      <c r="H3615">
        <f t="shared" ca="1" si="121"/>
        <v>2.3069206532473321E-2</v>
      </c>
    </row>
    <row r="3616" spans="2:8" x14ac:dyDescent="0.45">
      <c r="B3616" s="1">
        <v>37242</v>
      </c>
      <c r="C3616" s="99">
        <v>11.419681000000001</v>
      </c>
      <c r="D3616">
        <f t="shared" si="120"/>
        <v>-5.8206387650240332E-3</v>
      </c>
      <c r="E3616">
        <v>0</v>
      </c>
      <c r="G3616">
        <v>3609</v>
      </c>
      <c r="H3616">
        <f t="shared" ca="1" si="121"/>
        <v>-1.1474127168023684E-2</v>
      </c>
    </row>
    <row r="3617" spans="2:8" x14ac:dyDescent="0.45">
      <c r="B3617" s="1">
        <v>37238</v>
      </c>
      <c r="C3617" s="99">
        <v>11.48654</v>
      </c>
      <c r="D3617">
        <f t="shared" si="120"/>
        <v>2.1241463974969177E-2</v>
      </c>
      <c r="E3617">
        <v>0</v>
      </c>
      <c r="G3617">
        <v>3610</v>
      </c>
      <c r="H3617">
        <f t="shared" ca="1" si="121"/>
        <v>-2.9353075601595294E-2</v>
      </c>
    </row>
    <row r="3618" spans="2:8" x14ac:dyDescent="0.45">
      <c r="B3618" s="1">
        <v>37225</v>
      </c>
      <c r="C3618" s="99">
        <v>11.247624</v>
      </c>
      <c r="D3618">
        <f t="shared" si="120"/>
        <v>-3.0754996263956058E-2</v>
      </c>
      <c r="E3618">
        <v>0</v>
      </c>
      <c r="G3618">
        <v>3611</v>
      </c>
      <c r="H3618">
        <f t="shared" ca="1" si="121"/>
        <v>4.6455094008848126E-2</v>
      </c>
    </row>
    <row r="3619" spans="2:8" x14ac:dyDescent="0.45">
      <c r="B3619" s="1">
        <v>37211</v>
      </c>
      <c r="C3619" s="99">
        <v>11.604521</v>
      </c>
      <c r="D3619">
        <f t="shared" si="120"/>
        <v>5.4498035490389451E-2</v>
      </c>
      <c r="E3619">
        <v>0</v>
      </c>
      <c r="G3619">
        <v>3612</v>
      </c>
      <c r="H3619">
        <f t="shared" ca="1" si="121"/>
        <v>-2.922864889613978E-2</v>
      </c>
    </row>
    <row r="3620" spans="2:8" x14ac:dyDescent="0.45">
      <c r="B3620" s="1">
        <v>37190</v>
      </c>
      <c r="C3620" s="99">
        <v>11.004782000000001</v>
      </c>
      <c r="D3620">
        <f t="shared" si="120"/>
        <v>7.645716598672303E-2</v>
      </c>
      <c r="E3620">
        <v>0</v>
      </c>
      <c r="G3620">
        <v>3613</v>
      </c>
      <c r="H3620">
        <f t="shared" ca="1" si="121"/>
        <v>-5.3210604514675311E-2</v>
      </c>
    </row>
    <row r="3621" spans="2:8" x14ac:dyDescent="0.45">
      <c r="B3621" s="1">
        <v>37166</v>
      </c>
      <c r="C3621" s="99">
        <v>10.223148999999999</v>
      </c>
      <c r="D3621">
        <f t="shared" si="120"/>
        <v>-2.3570360410276048E-2</v>
      </c>
      <c r="E3621">
        <v>0</v>
      </c>
      <c r="G3621">
        <v>3614</v>
      </c>
      <c r="H3621">
        <f t="shared" ca="1" si="121"/>
        <v>-1.3924015050859866E-3</v>
      </c>
    </row>
    <row r="3622" spans="2:8" x14ac:dyDescent="0.45">
      <c r="B3622" s="1">
        <v>37125</v>
      </c>
      <c r="C3622" s="99">
        <v>10.469929</v>
      </c>
      <c r="D3622">
        <f t="shared" si="120"/>
        <v>-3.120467415916639E-2</v>
      </c>
      <c r="E3622">
        <v>0</v>
      </c>
      <c r="G3622">
        <v>3615</v>
      </c>
      <c r="H3622">
        <f t="shared" ca="1" si="121"/>
        <v>5.6148751195562688E-2</v>
      </c>
    </row>
    <row r="3623" spans="2:8" x14ac:dyDescent="0.45">
      <c r="B3623" s="1">
        <v>37118</v>
      </c>
      <c r="C3623" s="99">
        <v>10.807162999999999</v>
      </c>
      <c r="D3623">
        <f t="shared" si="120"/>
        <v>-6.6396221963693325E-2</v>
      </c>
      <c r="E3623">
        <v>0</v>
      </c>
      <c r="G3623">
        <v>3616</v>
      </c>
      <c r="H3623">
        <f t="shared" ca="1" si="121"/>
        <v>1.1741464441942752E-3</v>
      </c>
    </row>
    <row r="3624" spans="2:8" x14ac:dyDescent="0.45">
      <c r="B3624" s="1">
        <v>37063</v>
      </c>
      <c r="C3624" s="99">
        <v>11.575749</v>
      </c>
      <c r="D3624">
        <f t="shared" si="120"/>
        <v>2.5170355461794136E-2</v>
      </c>
      <c r="E3624">
        <v>0</v>
      </c>
      <c r="G3624">
        <v>3617</v>
      </c>
      <c r="H3624">
        <f t="shared" ca="1" si="121"/>
        <v>9.8092252453021805E-4</v>
      </c>
    </row>
    <row r="3625" spans="2:8" x14ac:dyDescent="0.45">
      <c r="B3625" s="1">
        <v>37057</v>
      </c>
      <c r="C3625" s="99">
        <v>11.291537</v>
      </c>
      <c r="D3625">
        <f t="shared" si="120"/>
        <v>0</v>
      </c>
      <c r="E3625">
        <v>0</v>
      </c>
      <c r="G3625">
        <v>3618</v>
      </c>
      <c r="H3625">
        <f t="shared" ca="1" si="121"/>
        <v>-3.1485123608691247E-2</v>
      </c>
    </row>
    <row r="3626" spans="2:8" x14ac:dyDescent="0.45">
      <c r="B3626" s="1">
        <v>37056</v>
      </c>
      <c r="C3626" s="99">
        <v>11.291537</v>
      </c>
      <c r="D3626">
        <f t="shared" si="120"/>
        <v>5.3391468149460719E-2</v>
      </c>
      <c r="E3626">
        <v>0</v>
      </c>
      <c r="G3626">
        <v>3619</v>
      </c>
      <c r="H3626">
        <f t="shared" ca="1" si="121"/>
        <v>2.2415541674440657E-2</v>
      </c>
    </row>
    <row r="3627" spans="2:8" x14ac:dyDescent="0.45">
      <c r="B3627" s="1">
        <v>37012</v>
      </c>
      <c r="C3627" s="99">
        <v>10.719222</v>
      </c>
      <c r="D3627">
        <f t="shared" si="120"/>
        <v>0.12768782914541887</v>
      </c>
      <c r="E3627">
        <v>0</v>
      </c>
      <c r="G3627">
        <v>3620</v>
      </c>
      <c r="H3627">
        <f t="shared" ca="1" si="121"/>
        <v>-1.0234553677508046E-3</v>
      </c>
    </row>
    <row r="3628" spans="2:8" x14ac:dyDescent="0.45">
      <c r="B3628" s="1">
        <v>36994</v>
      </c>
      <c r="C3628" s="99">
        <v>9.5054870000000005</v>
      </c>
      <c r="D3628">
        <f t="shared" si="120"/>
        <v>-9.1281433072793128E-2</v>
      </c>
      <c r="E3628">
        <v>0</v>
      </c>
      <c r="G3628">
        <v>3621</v>
      </c>
      <c r="H3628">
        <f t="shared" ca="1" si="121"/>
        <v>1.4246866157784411E-2</v>
      </c>
    </row>
    <row r="3629" spans="2:8" x14ac:dyDescent="0.45">
      <c r="B3629" s="1">
        <v>36986</v>
      </c>
      <c r="C3629" s="99">
        <v>10.460319999999999</v>
      </c>
      <c r="D3629">
        <f t="shared" si="120"/>
        <v>-6.4502041889887729E-2</v>
      </c>
      <c r="E3629">
        <v>0</v>
      </c>
      <c r="G3629">
        <v>3622</v>
      </c>
      <c r="H3629">
        <f t="shared" ca="1" si="121"/>
        <v>-1.1471384674203149E-2</v>
      </c>
    </row>
    <row r="3630" spans="2:8" x14ac:dyDescent="0.45">
      <c r="B3630" s="1">
        <v>36956</v>
      </c>
      <c r="C3630" s="99">
        <v>11.181552999999999</v>
      </c>
      <c r="D3630">
        <f t="shared" si="120"/>
        <v>1.0458491418565696E-3</v>
      </c>
      <c r="E3630">
        <v>0</v>
      </c>
      <c r="G3630">
        <v>3623</v>
      </c>
      <c r="H3630">
        <f t="shared" ca="1" si="121"/>
        <v>-8.6189521526680527E-3</v>
      </c>
    </row>
    <row r="3631" spans="2:8" x14ac:dyDescent="0.45">
      <c r="B3631" s="1">
        <v>36917</v>
      </c>
      <c r="C3631" s="99">
        <v>11.169871000000001</v>
      </c>
      <c r="D3631">
        <f t="shared" si="120"/>
        <v>9.191220963548874E-2</v>
      </c>
      <c r="E3631">
        <v>0</v>
      </c>
      <c r="G3631">
        <v>3624</v>
      </c>
      <c r="H3631">
        <f t="shared" ca="1" si="121"/>
        <v>1.7271268155321959E-2</v>
      </c>
    </row>
    <row r="3632" spans="2:8" x14ac:dyDescent="0.45">
      <c r="B3632" s="1">
        <v>36885</v>
      </c>
      <c r="C3632" s="99">
        <v>10.229642</v>
      </c>
      <c r="D3632">
        <f t="shared" si="120"/>
        <v>-6.7099431328823123E-3</v>
      </c>
      <c r="E3632">
        <v>0</v>
      </c>
      <c r="G3632">
        <v>3625</v>
      </c>
      <c r="H3632">
        <f t="shared" ca="1" si="121"/>
        <v>-2.6804984292899861E-2</v>
      </c>
    </row>
    <row r="3633" spans="2:8" x14ac:dyDescent="0.45">
      <c r="B3633" s="1">
        <v>36854</v>
      </c>
      <c r="C3633" s="99">
        <v>10.298746</v>
      </c>
      <c r="D3633">
        <f t="shared" si="120"/>
        <v>0.2160671237431655</v>
      </c>
      <c r="E3633">
        <v>0</v>
      </c>
      <c r="G3633">
        <v>3626</v>
      </c>
      <c r="H3633">
        <f t="shared" ca="1" si="121"/>
        <v>1.0998337324946825E-2</v>
      </c>
    </row>
    <row r="3634" spans="2:8" x14ac:dyDescent="0.45">
      <c r="B3634" s="1">
        <v>36801</v>
      </c>
      <c r="C3634" s="99">
        <v>8.4688960000000009</v>
      </c>
      <c r="D3634">
        <f t="shared" si="120"/>
        <v>-0.22582105432418842</v>
      </c>
      <c r="E3634">
        <v>0</v>
      </c>
      <c r="G3634">
        <v>3627</v>
      </c>
      <c r="H3634">
        <f t="shared" ca="1" si="121"/>
        <v>5.3491573869497662E-2</v>
      </c>
    </row>
    <row r="3635" spans="2:8" x14ac:dyDescent="0.45">
      <c r="B3635" s="1">
        <v>36770</v>
      </c>
      <c r="C3635" s="99">
        <v>10.939197</v>
      </c>
      <c r="D3635">
        <f t="shared" si="120"/>
        <v>-5.2999640390469782E-2</v>
      </c>
      <c r="E3635">
        <v>0</v>
      </c>
      <c r="G3635">
        <v>3628</v>
      </c>
      <c r="H3635">
        <f t="shared" ca="1" si="121"/>
        <v>-1.6742131685765736E-2</v>
      </c>
    </row>
    <row r="3636" spans="2:8" x14ac:dyDescent="0.45">
      <c r="B3636" s="1">
        <v>36753</v>
      </c>
      <c r="C3636" s="99">
        <v>11.551418</v>
      </c>
      <c r="D3636">
        <f t="shared" si="120"/>
        <v>0.6072593567187996</v>
      </c>
      <c r="E3636">
        <v>0</v>
      </c>
      <c r="G3636">
        <v>3629</v>
      </c>
      <c r="H3636">
        <f t="shared" ca="1" si="121"/>
        <v>-3.689686363947145E-2</v>
      </c>
    </row>
    <row r="3637" spans="2:8" x14ac:dyDescent="0.45">
      <c r="B3637" s="1">
        <v>36647</v>
      </c>
      <c r="C3637" s="99">
        <v>7.1870279999999998</v>
      </c>
      <c r="D3637">
        <f t="shared" si="120"/>
        <v>-0.25255588077215563</v>
      </c>
      <c r="E3637">
        <v>0</v>
      </c>
      <c r="G3637">
        <v>3630</v>
      </c>
      <c r="H3637">
        <f t="shared" ca="1" si="121"/>
        <v>-1.5572107737394827E-2</v>
      </c>
    </row>
    <row r="3638" spans="2:8" x14ac:dyDescent="0.45">
      <c r="B3638" s="1">
        <v>36637</v>
      </c>
      <c r="C3638" s="99">
        <v>9.6154720000000005</v>
      </c>
      <c r="D3638">
        <f t="shared" si="120"/>
        <v>-0.14637536724475919</v>
      </c>
      <c r="E3638">
        <v>0</v>
      </c>
      <c r="G3638">
        <v>3631</v>
      </c>
      <c r="H3638">
        <f t="shared" ca="1" si="121"/>
        <v>3.8915946319752717E-2</v>
      </c>
    </row>
    <row r="3639" spans="2:8" x14ac:dyDescent="0.45">
      <c r="B3639" s="1">
        <v>36630</v>
      </c>
      <c r="C3639" s="99">
        <v>11.264286</v>
      </c>
      <c r="D3639">
        <f t="shared" si="120"/>
        <v>-0.2405668070184569</v>
      </c>
      <c r="E3639">
        <v>0</v>
      </c>
      <c r="G3639">
        <v>3632</v>
      </c>
      <c r="H3639">
        <f t="shared" ca="1" si="121"/>
        <v>3.4995844403997159E-3</v>
      </c>
    </row>
    <row r="3640" spans="2:8" x14ac:dyDescent="0.45">
      <c r="B3640" s="1">
        <v>36605</v>
      </c>
      <c r="C3640" s="99">
        <v>14.832490999999999</v>
      </c>
      <c r="D3640">
        <f t="shared" si="120"/>
        <v>0</v>
      </c>
      <c r="E3640">
        <v>0</v>
      </c>
      <c r="G3640">
        <v>3633</v>
      </c>
      <c r="H3640">
        <f t="shared" ca="1" si="121"/>
        <v>-1.5794826868266523E-2</v>
      </c>
    </row>
    <row r="3641" spans="2:8" x14ac:dyDescent="0.45">
      <c r="B3641" s="1">
        <v>36602</v>
      </c>
      <c r="C3641" s="99">
        <v>14.832490999999999</v>
      </c>
      <c r="D3641">
        <f t="shared" si="120"/>
        <v>0.17829400401505957</v>
      </c>
      <c r="E3641">
        <v>0</v>
      </c>
      <c r="G3641">
        <v>3634</v>
      </c>
      <c r="H3641">
        <f t="shared" ca="1" si="121"/>
        <v>2.4060049528695549E-2</v>
      </c>
    </row>
    <row r="3642" spans="2:8" x14ac:dyDescent="0.45">
      <c r="B3642" s="1">
        <v>36551</v>
      </c>
      <c r="C3642" s="99">
        <v>12.588107000000001</v>
      </c>
      <c r="D3642">
        <f t="shared" si="120"/>
        <v>0.14419445323094937</v>
      </c>
      <c r="E3642">
        <v>0</v>
      </c>
      <c r="G3642">
        <v>3635</v>
      </c>
      <c r="H3642">
        <f t="shared" ca="1" si="121"/>
        <v>-2.6370196744783563E-2</v>
      </c>
    </row>
    <row r="3643" spans="2:8" x14ac:dyDescent="0.45">
      <c r="B3643" s="1">
        <v>36525</v>
      </c>
      <c r="C3643" s="99">
        <v>11.001720000000001</v>
      </c>
      <c r="D3643">
        <f t="shared" si="120"/>
        <v>0.37465963750644748</v>
      </c>
      <c r="E3643">
        <v>0</v>
      </c>
      <c r="G3643">
        <v>3636</v>
      </c>
      <c r="H3643">
        <f t="shared" ca="1" si="121"/>
        <v>-7.6085867412882119E-3</v>
      </c>
    </row>
    <row r="3644" spans="2:8" x14ac:dyDescent="0.45">
      <c r="B3644" s="1">
        <v>36487</v>
      </c>
      <c r="C3644" s="99">
        <v>8.0032320000000006</v>
      </c>
      <c r="D3644">
        <f t="shared" si="120"/>
        <v>0.1462695186366163</v>
      </c>
      <c r="E3644">
        <v>0</v>
      </c>
      <c r="G3644">
        <v>3637</v>
      </c>
      <c r="H3644">
        <f t="shared" ca="1" si="121"/>
        <v>-3.4238110700109234E-3</v>
      </c>
    </row>
    <row r="3645" spans="2:8" x14ac:dyDescent="0.45">
      <c r="B3645" s="1">
        <v>36472</v>
      </c>
      <c r="C3645" s="99">
        <v>6.9819810000000002</v>
      </c>
      <c r="D3645">
        <f t="shared" si="120"/>
        <v>-0.22433680449668136</v>
      </c>
      <c r="E3645">
        <v>0</v>
      </c>
      <c r="G3645">
        <v>3638</v>
      </c>
      <c r="H3645">
        <f t="shared" ca="1" si="121"/>
        <v>-4.2671107354524222E-2</v>
      </c>
    </row>
    <row r="3646" spans="2:8" x14ac:dyDescent="0.45">
      <c r="B3646" s="1">
        <v>36452</v>
      </c>
      <c r="C3646" s="99">
        <v>9.0013050000000003</v>
      </c>
      <c r="D3646">
        <f t="shared" si="120"/>
        <v>0.51026428142144242</v>
      </c>
      <c r="E3646">
        <v>0</v>
      </c>
      <c r="G3646">
        <v>3639</v>
      </c>
      <c r="H3646">
        <f t="shared" ca="1" si="121"/>
        <v>-4.5731782111070769E-3</v>
      </c>
    </row>
    <row r="3647" spans="2:8" x14ac:dyDescent="0.45">
      <c r="B3647" s="1">
        <v>36416</v>
      </c>
      <c r="C3647" s="99">
        <v>5.9600860000000004</v>
      </c>
      <c r="D3647">
        <f t="shared" si="120"/>
        <v>1.3327758496993853</v>
      </c>
      <c r="E3647">
        <v>0</v>
      </c>
      <c r="G3647">
        <v>3640</v>
      </c>
      <c r="H3647">
        <f t="shared" ca="1" si="121"/>
        <v>-5.6638238115218342E-3</v>
      </c>
    </row>
    <row r="3648" spans="2:8" x14ac:dyDescent="0.45">
      <c r="B3648" s="1">
        <v>36277</v>
      </c>
      <c r="C3648" s="99">
        <v>2.5549330000000001</v>
      </c>
      <c r="D3648">
        <f t="shared" si="120"/>
        <v>-7.9977112255098293E-2</v>
      </c>
      <c r="E3648">
        <v>0</v>
      </c>
      <c r="G3648">
        <v>3641</v>
      </c>
      <c r="H3648">
        <f t="shared" ca="1" si="121"/>
        <v>3.0170705519023313E-2</v>
      </c>
    </row>
    <row r="3649" spans="2:8" x14ac:dyDescent="0.45">
      <c r="B3649" s="1">
        <v>36273</v>
      </c>
      <c r="C3649" s="99">
        <v>2.7770320000000002</v>
      </c>
      <c r="D3649">
        <f t="shared" si="120"/>
        <v>-5.4618389325149508E-3</v>
      </c>
      <c r="E3649">
        <v>0</v>
      </c>
      <c r="G3649">
        <v>3642</v>
      </c>
      <c r="H3649">
        <f t="shared" ca="1" si="121"/>
        <v>-1.544295058294191E-2</v>
      </c>
    </row>
    <row r="3650" spans="2:8" x14ac:dyDescent="0.45">
      <c r="B3650" s="1">
        <v>36264</v>
      </c>
      <c r="C3650" s="99">
        <v>2.7922829999999998</v>
      </c>
      <c r="D3650">
        <f t="shared" si="120"/>
        <v>-0.21731405033965756</v>
      </c>
      <c r="E3650">
        <v>0</v>
      </c>
      <c r="G3650">
        <v>3643</v>
      </c>
      <c r="H3650">
        <f t="shared" ca="1" si="121"/>
        <v>-4.0264979878285381E-2</v>
      </c>
    </row>
    <row r="3651" spans="2:8" x14ac:dyDescent="0.45">
      <c r="B3651" s="1">
        <v>36252</v>
      </c>
      <c r="C3651" s="99">
        <v>3.5675650000000001</v>
      </c>
      <c r="D3651">
        <f t="shared" si="120"/>
        <v>0.22043471657010572</v>
      </c>
      <c r="E3651">
        <v>0</v>
      </c>
      <c r="G3651">
        <v>3644</v>
      </c>
      <c r="H3651">
        <f t="shared" ca="1" si="121"/>
        <v>9.073151461561792E-3</v>
      </c>
    </row>
    <row r="3652" spans="2:8" x14ac:dyDescent="0.45">
      <c r="B3652" s="1">
        <v>36248</v>
      </c>
      <c r="C3652" s="99">
        <v>2.9231919999999998</v>
      </c>
      <c r="D3652">
        <f t="shared" si="120"/>
        <v>0.37395485470547429</v>
      </c>
      <c r="E3652">
        <v>0</v>
      </c>
      <c r="G3652">
        <v>3645</v>
      </c>
      <c r="H3652">
        <f t="shared" ca="1" si="121"/>
        <v>-1.7811741489408239E-2</v>
      </c>
    </row>
    <row r="3653" spans="2:8" x14ac:dyDescent="0.45">
      <c r="B3653" s="1">
        <v>36221</v>
      </c>
      <c r="C3653" s="99">
        <v>2.1275750000000002</v>
      </c>
      <c r="D3653">
        <f t="shared" si="120"/>
        <v>0.14854122861237906</v>
      </c>
      <c r="E3653">
        <v>0</v>
      </c>
      <c r="G3653">
        <v>3646</v>
      </c>
      <c r="H3653">
        <f t="shared" ca="1" si="121"/>
        <v>7.6197599350063296E-3</v>
      </c>
    </row>
    <row r="3654" spans="2:8" x14ac:dyDescent="0.45">
      <c r="B3654" s="1">
        <v>36186</v>
      </c>
      <c r="C3654" s="99">
        <v>1.8524149999999999</v>
      </c>
      <c r="D3654">
        <f t="shared" si="120"/>
        <v>1.5680301258295115E-2</v>
      </c>
      <c r="E3654">
        <v>0</v>
      </c>
      <c r="G3654">
        <v>3647</v>
      </c>
      <c r="H3654">
        <f t="shared" ca="1" si="121"/>
        <v>-2.1606035332208404E-3</v>
      </c>
    </row>
    <row r="3655" spans="2:8" x14ac:dyDescent="0.45">
      <c r="B3655" s="1">
        <v>36180</v>
      </c>
      <c r="C3655" s="99">
        <v>1.823817</v>
      </c>
      <c r="D3655">
        <f t="shared" si="120"/>
        <v>5.1474373793983785E-2</v>
      </c>
      <c r="E3655">
        <v>0</v>
      </c>
      <c r="G3655">
        <v>3648</v>
      </c>
      <c r="H3655">
        <f t="shared" ca="1" si="121"/>
        <v>-2.33382280413473E-2</v>
      </c>
    </row>
    <row r="3656" spans="2:8" x14ac:dyDescent="0.45">
      <c r="B3656" s="1">
        <v>36154</v>
      </c>
      <c r="C3656" s="99">
        <v>1.7345330000000001</v>
      </c>
      <c r="D3656">
        <f t="shared" ref="D3656:D3719" si="122">C3656/C3657-1</f>
        <v>-0.14968829033486786</v>
      </c>
      <c r="E3656">
        <v>0</v>
      </c>
      <c r="G3656">
        <v>3649</v>
      </c>
      <c r="H3656">
        <f t="shared" ca="1" si="121"/>
        <v>1.7623615765693695E-2</v>
      </c>
    </row>
    <row r="3657" spans="2:8" x14ac:dyDescent="0.45">
      <c r="B3657" s="1">
        <v>36125</v>
      </c>
      <c r="C3657" s="99">
        <v>2.039879</v>
      </c>
      <c r="D3657">
        <f t="shared" si="122"/>
        <v>0</v>
      </c>
      <c r="E3657">
        <v>0</v>
      </c>
      <c r="G3657">
        <v>3650</v>
      </c>
      <c r="H3657">
        <f t="shared" ref="H3657:H3720" ca="1" si="123">_xlfn.NORM.INV(RAND(),N$10,N$11)</f>
        <v>-1.0719889014754473E-2</v>
      </c>
    </row>
    <row r="3658" spans="2:8" x14ac:dyDescent="0.45">
      <c r="B3658" s="1">
        <v>36124</v>
      </c>
      <c r="C3658" s="99">
        <v>2.039879</v>
      </c>
      <c r="D3658">
        <f t="shared" si="122"/>
        <v>-1.4430749265489928E-2</v>
      </c>
      <c r="E3658">
        <v>0</v>
      </c>
      <c r="G3658">
        <v>3651</v>
      </c>
      <c r="H3658">
        <f t="shared" ca="1" si="123"/>
        <v>2.3336895788726872E-2</v>
      </c>
    </row>
    <row r="3659" spans="2:8" x14ac:dyDescent="0.45">
      <c r="B3659" s="1">
        <v>36103</v>
      </c>
      <c r="C3659" s="99">
        <v>2.069747</v>
      </c>
      <c r="D3659">
        <f t="shared" si="122"/>
        <v>4.7098903244835011E-2</v>
      </c>
      <c r="E3659">
        <v>0</v>
      </c>
      <c r="G3659">
        <v>3652</v>
      </c>
      <c r="H3659">
        <f t="shared" ca="1" si="123"/>
        <v>1.1941849908087571E-2</v>
      </c>
    </row>
    <row r="3660" spans="2:8" x14ac:dyDescent="0.45">
      <c r="B3660" s="1">
        <v>36089</v>
      </c>
      <c r="C3660" s="99">
        <v>1.9766490000000001</v>
      </c>
      <c r="D3660">
        <f t="shared" si="122"/>
        <v>-0.11746339747184487</v>
      </c>
      <c r="E3660">
        <v>0</v>
      </c>
      <c r="G3660">
        <v>3653</v>
      </c>
      <c r="H3660">
        <f t="shared" ca="1" si="123"/>
        <v>5.6878881985298752E-3</v>
      </c>
    </row>
    <row r="3661" spans="2:8" x14ac:dyDescent="0.45">
      <c r="B3661" s="1">
        <v>36070</v>
      </c>
      <c r="C3661" s="99">
        <v>2.2397360000000002</v>
      </c>
      <c r="D3661">
        <f t="shared" si="122"/>
        <v>0</v>
      </c>
      <c r="E3661">
        <v>0</v>
      </c>
      <c r="G3661">
        <v>3654</v>
      </c>
      <c r="H3661">
        <f t="shared" ca="1" si="123"/>
        <v>-2.0799899972782344E-3</v>
      </c>
    </row>
    <row r="3662" spans="2:8" x14ac:dyDescent="0.45">
      <c r="B3662" s="1">
        <v>36069</v>
      </c>
      <c r="C3662" s="99">
        <v>2.2397360000000002</v>
      </c>
      <c r="D3662">
        <f t="shared" si="122"/>
        <v>-6.7839329830659656E-2</v>
      </c>
      <c r="E3662">
        <v>0</v>
      </c>
      <c r="G3662">
        <v>3655</v>
      </c>
      <c r="H3662">
        <f t="shared" ca="1" si="123"/>
        <v>5.4603972622681851E-3</v>
      </c>
    </row>
    <row r="3663" spans="2:8" x14ac:dyDescent="0.45">
      <c r="B3663" s="1">
        <v>36033</v>
      </c>
      <c r="C3663" s="99">
        <v>2.402736</v>
      </c>
      <c r="D3663">
        <f t="shared" si="122"/>
        <v>0.22904423255069273</v>
      </c>
      <c r="E3663">
        <v>0</v>
      </c>
      <c r="G3663">
        <v>3656</v>
      </c>
      <c r="H3663">
        <f t="shared" ca="1" si="123"/>
        <v>4.472200489335363E-3</v>
      </c>
    </row>
    <row r="3664" spans="2:8" x14ac:dyDescent="0.45">
      <c r="B3664" s="1">
        <v>35922</v>
      </c>
      <c r="C3664" s="99">
        <v>1.954963</v>
      </c>
      <c r="D3664">
        <f t="shared" si="122"/>
        <v>5.6375875916983897E-2</v>
      </c>
      <c r="E3664">
        <v>0</v>
      </c>
      <c r="G3664">
        <v>3657</v>
      </c>
      <c r="H3664">
        <f t="shared" ca="1" si="123"/>
        <v>-9.6163807667700423E-3</v>
      </c>
    </row>
    <row r="3665" spans="2:8" x14ac:dyDescent="0.45">
      <c r="B3665" s="1">
        <v>35916</v>
      </c>
      <c r="C3665" s="99">
        <v>1.8506320000000001</v>
      </c>
      <c r="D3665">
        <f t="shared" si="122"/>
        <v>0.10105284200706333</v>
      </c>
      <c r="E3665">
        <v>0</v>
      </c>
      <c r="G3665">
        <v>3658</v>
      </c>
      <c r="H3665">
        <f t="shared" ca="1" si="123"/>
        <v>-5.8566720521645976E-3</v>
      </c>
    </row>
    <row r="3666" spans="2:8" x14ac:dyDescent="0.45">
      <c r="B3666" s="1">
        <v>35899</v>
      </c>
      <c r="C3666" s="99">
        <v>1.6807840000000001</v>
      </c>
      <c r="D3666">
        <f t="shared" si="122"/>
        <v>7.2094034921206029E-2</v>
      </c>
      <c r="E3666">
        <v>0</v>
      </c>
      <c r="G3666">
        <v>3659</v>
      </c>
      <c r="H3666">
        <f t="shared" ca="1" si="123"/>
        <v>9.5676341735387218E-3</v>
      </c>
    </row>
    <row r="3667" spans="2:8" x14ac:dyDescent="0.45">
      <c r="B3667" s="1">
        <v>35893</v>
      </c>
      <c r="C3667" s="99">
        <v>1.567758</v>
      </c>
      <c r="D3667">
        <f t="shared" si="122"/>
        <v>0.13998534078316283</v>
      </c>
      <c r="E3667">
        <v>0</v>
      </c>
      <c r="G3667">
        <v>3660</v>
      </c>
      <c r="H3667">
        <f t="shared" ca="1" si="123"/>
        <v>-4.8424268108279624E-3</v>
      </c>
    </row>
    <row r="3668" spans="2:8" x14ac:dyDescent="0.45">
      <c r="B3668" s="1">
        <v>35867</v>
      </c>
      <c r="C3668" s="99">
        <v>1.3752439999999999</v>
      </c>
      <c r="D3668">
        <f t="shared" si="122"/>
        <v>-2.4770447224441439E-3</v>
      </c>
      <c r="E3668">
        <v>0</v>
      </c>
      <c r="G3668">
        <v>3661</v>
      </c>
      <c r="H3668">
        <f t="shared" ca="1" si="123"/>
        <v>-1.2710576585537812E-2</v>
      </c>
    </row>
    <row r="3669" spans="2:8" x14ac:dyDescent="0.45">
      <c r="B3669" s="1">
        <v>35842</v>
      </c>
      <c r="C3669" s="99">
        <v>1.3786590000000001</v>
      </c>
      <c r="D3669">
        <f t="shared" si="122"/>
        <v>0</v>
      </c>
      <c r="E3669">
        <v>0</v>
      </c>
      <c r="G3669">
        <v>3662</v>
      </c>
      <c r="H3669">
        <f t="shared" ca="1" si="123"/>
        <v>3.2878724163882239E-2</v>
      </c>
    </row>
    <row r="3670" spans="2:8" x14ac:dyDescent="0.45">
      <c r="B3670" s="1">
        <v>35824</v>
      </c>
      <c r="C3670" s="99">
        <v>1.3786590000000001</v>
      </c>
      <c r="D3670">
        <f t="shared" si="122"/>
        <v>-1.2675116266745334E-2</v>
      </c>
      <c r="E3670">
        <v>0</v>
      </c>
      <c r="G3670">
        <v>3663</v>
      </c>
      <c r="H3670">
        <f t="shared" ca="1" si="123"/>
        <v>2.3630322941748636E-2</v>
      </c>
    </row>
    <row r="3671" spans="2:8" x14ac:dyDescent="0.45">
      <c r="B3671" s="1">
        <v>35821</v>
      </c>
      <c r="C3671" s="99">
        <v>1.396358</v>
      </c>
      <c r="D3671">
        <f t="shared" si="122"/>
        <v>1.0107893242475852E-2</v>
      </c>
      <c r="E3671">
        <v>0</v>
      </c>
      <c r="G3671">
        <v>3664</v>
      </c>
      <c r="H3671">
        <f t="shared" ca="1" si="123"/>
        <v>2.1758986255758509E-2</v>
      </c>
    </row>
    <row r="3672" spans="2:8" x14ac:dyDescent="0.45">
      <c r="B3672" s="1">
        <v>35789</v>
      </c>
      <c r="C3672" s="99">
        <v>1.382385</v>
      </c>
      <c r="D3672">
        <f t="shared" si="122"/>
        <v>-0.19347856399820529</v>
      </c>
      <c r="E3672">
        <v>0</v>
      </c>
      <c r="G3672">
        <v>3665</v>
      </c>
      <c r="H3672">
        <f t="shared" ca="1" si="123"/>
        <v>-2.9193799083245413E-2</v>
      </c>
    </row>
    <row r="3673" spans="2:8" x14ac:dyDescent="0.45">
      <c r="B3673" s="1">
        <v>35748</v>
      </c>
      <c r="C3673" s="99">
        <v>1.7140089999999999</v>
      </c>
      <c r="D3673">
        <f t="shared" si="122"/>
        <v>-1.4285311720569238E-2</v>
      </c>
      <c r="E3673">
        <v>0</v>
      </c>
      <c r="G3673">
        <v>3666</v>
      </c>
      <c r="H3673">
        <f t="shared" ca="1" si="123"/>
        <v>-2.8088722844186007E-3</v>
      </c>
    </row>
    <row r="3674" spans="2:8" x14ac:dyDescent="0.45">
      <c r="B3674" s="1">
        <v>35745</v>
      </c>
      <c r="C3674" s="99">
        <v>1.7388490000000001</v>
      </c>
      <c r="D3674">
        <f t="shared" si="122"/>
        <v>-3.0303013404060164E-2</v>
      </c>
      <c r="E3674">
        <v>0</v>
      </c>
      <c r="G3674">
        <v>3667</v>
      </c>
      <c r="H3674">
        <f t="shared" ca="1" si="123"/>
        <v>9.4829574650966593E-3</v>
      </c>
    </row>
    <row r="3675" spans="2:8" x14ac:dyDescent="0.45">
      <c r="B3675" s="1">
        <v>35734</v>
      </c>
      <c r="C3675" s="99">
        <v>1.793188</v>
      </c>
      <c r="D3675">
        <f t="shared" si="122"/>
        <v>0</v>
      </c>
      <c r="E3675">
        <v>0</v>
      </c>
      <c r="G3675">
        <v>3668</v>
      </c>
      <c r="H3675">
        <f t="shared" ca="1" si="123"/>
        <v>-2.3582128101053465E-2</v>
      </c>
    </row>
    <row r="3676" spans="2:8" x14ac:dyDescent="0.45">
      <c r="B3676" s="1">
        <v>35733</v>
      </c>
      <c r="C3676" s="99">
        <v>1.793188</v>
      </c>
      <c r="D3676">
        <f t="shared" si="122"/>
        <v>-1.7856917905718639E-2</v>
      </c>
      <c r="E3676">
        <v>0</v>
      </c>
      <c r="G3676">
        <v>3669</v>
      </c>
      <c r="H3676">
        <f t="shared" ca="1" si="123"/>
        <v>-5.6373374343191562E-3</v>
      </c>
    </row>
    <row r="3677" spans="2:8" x14ac:dyDescent="0.45">
      <c r="B3677" s="1">
        <v>35711</v>
      </c>
      <c r="C3677" s="99">
        <v>1.8257909999999999</v>
      </c>
      <c r="D3677">
        <f t="shared" si="122"/>
        <v>0</v>
      </c>
      <c r="E3677">
        <v>0</v>
      </c>
      <c r="G3677">
        <v>3670</v>
      </c>
      <c r="H3677">
        <f t="shared" ca="1" si="123"/>
        <v>2.8726080431109167E-2</v>
      </c>
    </row>
    <row r="3678" spans="2:8" x14ac:dyDescent="0.45">
      <c r="B3678" s="1">
        <v>35710</v>
      </c>
      <c r="C3678" s="99">
        <v>1.8257909999999999</v>
      </c>
      <c r="D3678">
        <f t="shared" si="122"/>
        <v>0</v>
      </c>
      <c r="E3678">
        <v>0</v>
      </c>
      <c r="G3678">
        <v>3671</v>
      </c>
      <c r="H3678">
        <f t="shared" ca="1" si="123"/>
        <v>-1.246186705495787E-2</v>
      </c>
    </row>
    <row r="3679" spans="2:8" x14ac:dyDescent="0.45">
      <c r="B3679" s="1">
        <v>35709</v>
      </c>
      <c r="C3679" s="99">
        <v>1.8257909999999999</v>
      </c>
      <c r="D3679">
        <f t="shared" si="122"/>
        <v>0</v>
      </c>
      <c r="E3679">
        <v>0</v>
      </c>
      <c r="G3679">
        <v>3672</v>
      </c>
      <c r="H3679">
        <f t="shared" ca="1" si="123"/>
        <v>6.2690924461743219E-3</v>
      </c>
    </row>
    <row r="3680" spans="2:8" x14ac:dyDescent="0.45">
      <c r="B3680" s="1">
        <v>35706</v>
      </c>
      <c r="C3680" s="99">
        <v>1.8257909999999999</v>
      </c>
      <c r="D3680">
        <f t="shared" si="122"/>
        <v>0</v>
      </c>
      <c r="E3680">
        <v>0</v>
      </c>
      <c r="G3680">
        <v>3673</v>
      </c>
      <c r="H3680">
        <f t="shared" ca="1" si="123"/>
        <v>-2.1329058431066965E-2</v>
      </c>
    </row>
    <row r="3681" spans="2:8" x14ac:dyDescent="0.45">
      <c r="B3681" s="1">
        <v>35705</v>
      </c>
      <c r="C3681" s="99">
        <v>1.8257909999999999</v>
      </c>
      <c r="D3681">
        <f t="shared" si="122"/>
        <v>-0.11724997207850518</v>
      </c>
      <c r="E3681">
        <v>0</v>
      </c>
      <c r="G3681">
        <v>3674</v>
      </c>
      <c r="H3681">
        <f t="shared" ca="1" si="123"/>
        <v>-1.0639603819904205E-2</v>
      </c>
    </row>
    <row r="3682" spans="2:8" x14ac:dyDescent="0.45">
      <c r="B3682" s="1">
        <v>35657</v>
      </c>
      <c r="C3682" s="99">
        <v>2.0682990000000001</v>
      </c>
      <c r="D3682">
        <f t="shared" si="122"/>
        <v>0.33219992476863802</v>
      </c>
      <c r="E3682">
        <v>0</v>
      </c>
      <c r="G3682">
        <v>3675</v>
      </c>
      <c r="H3682">
        <f t="shared" ca="1" si="123"/>
        <v>-1.973595797929838E-2</v>
      </c>
    </row>
    <row r="3683" spans="2:8" x14ac:dyDescent="0.45">
      <c r="B3683" s="1">
        <v>35643</v>
      </c>
      <c r="C3683" s="99">
        <v>1.5525439999999999</v>
      </c>
      <c r="D3683">
        <f t="shared" si="122"/>
        <v>0</v>
      </c>
      <c r="E3683">
        <v>0</v>
      </c>
      <c r="G3683">
        <v>3676</v>
      </c>
      <c r="H3683">
        <f t="shared" ca="1" si="123"/>
        <v>1.9136770779638587E-2</v>
      </c>
    </row>
    <row r="3684" spans="2:8" x14ac:dyDescent="0.45">
      <c r="B3684" s="1">
        <v>35642</v>
      </c>
      <c r="C3684" s="99">
        <v>1.5525439999999999</v>
      </c>
      <c r="D3684">
        <f t="shared" si="122"/>
        <v>-1.3027665592099891E-2</v>
      </c>
      <c r="E3684">
        <v>0</v>
      </c>
      <c r="G3684">
        <v>3677</v>
      </c>
      <c r="H3684">
        <f t="shared" ca="1" si="123"/>
        <v>-1.7622043438817011E-2</v>
      </c>
    </row>
    <row r="3685" spans="2:8" x14ac:dyDescent="0.45">
      <c r="B3685" s="1">
        <v>35629</v>
      </c>
      <c r="C3685" s="99">
        <v>1.573037</v>
      </c>
      <c r="D3685">
        <f t="shared" si="122"/>
        <v>3.3877930347316898E-2</v>
      </c>
      <c r="E3685">
        <v>0</v>
      </c>
      <c r="G3685">
        <v>3678</v>
      </c>
      <c r="H3685">
        <f t="shared" ca="1" si="123"/>
        <v>3.1783182314640904E-2</v>
      </c>
    </row>
    <row r="3686" spans="2:8" x14ac:dyDescent="0.45">
      <c r="B3686" s="1">
        <v>35615</v>
      </c>
      <c r="C3686" s="99">
        <v>1.5214920000000001</v>
      </c>
      <c r="D3686">
        <f t="shared" si="122"/>
        <v>-1.2097085752241776E-2</v>
      </c>
      <c r="E3686">
        <v>0</v>
      </c>
      <c r="G3686">
        <v>3679</v>
      </c>
      <c r="H3686">
        <f t="shared" ca="1" si="123"/>
        <v>1.3295061756920041E-2</v>
      </c>
    </row>
    <row r="3687" spans="2:8" x14ac:dyDescent="0.45">
      <c r="B3687" s="1">
        <v>35606</v>
      </c>
      <c r="C3687" s="99">
        <v>1.5401229999999999</v>
      </c>
      <c r="D3687">
        <f t="shared" si="122"/>
        <v>0</v>
      </c>
      <c r="E3687">
        <v>0</v>
      </c>
      <c r="G3687">
        <v>3680</v>
      </c>
      <c r="H3687">
        <f t="shared" ca="1" si="123"/>
        <v>-1.2255215766238878E-3</v>
      </c>
    </row>
    <row r="3688" spans="2:8" x14ac:dyDescent="0.45">
      <c r="B3688" s="1">
        <v>35605</v>
      </c>
      <c r="C3688" s="99">
        <v>1.5401229999999999</v>
      </c>
      <c r="D3688">
        <f t="shared" si="122"/>
        <v>-1.2704326637994701E-2</v>
      </c>
      <c r="E3688">
        <v>0</v>
      </c>
      <c r="G3688">
        <v>3681</v>
      </c>
      <c r="H3688">
        <f t="shared" ca="1" si="123"/>
        <v>-8.0289846576779914E-5</v>
      </c>
    </row>
    <row r="3689" spans="2:8" x14ac:dyDescent="0.45">
      <c r="B3689" s="1">
        <v>35569</v>
      </c>
      <c r="C3689" s="99">
        <v>1.559941</v>
      </c>
      <c r="D3689">
        <f t="shared" si="122"/>
        <v>-3.3908014655426588E-2</v>
      </c>
      <c r="E3689">
        <v>0</v>
      </c>
      <c r="G3689">
        <v>3682</v>
      </c>
      <c r="H3689">
        <f t="shared" ca="1" si="123"/>
        <v>-1.3446342605449146E-2</v>
      </c>
    </row>
    <row r="3690" spans="2:8" x14ac:dyDescent="0.45">
      <c r="B3690" s="1">
        <v>35551</v>
      </c>
      <c r="C3690" s="99">
        <v>1.614692</v>
      </c>
      <c r="D3690">
        <f t="shared" si="122"/>
        <v>3.2263921279816588E-2</v>
      </c>
      <c r="E3690">
        <v>0</v>
      </c>
      <c r="G3690">
        <v>3683</v>
      </c>
      <c r="H3690">
        <f t="shared" ca="1" si="123"/>
        <v>3.1209018050370008E-2</v>
      </c>
    </row>
    <row r="3691" spans="2:8" x14ac:dyDescent="0.45">
      <c r="B3691" s="1">
        <v>35538</v>
      </c>
      <c r="C3691" s="99">
        <v>1.5642240000000001</v>
      </c>
      <c r="D3691">
        <f t="shared" si="122"/>
        <v>2.7456166611430355E-3</v>
      </c>
      <c r="E3691">
        <v>0</v>
      </c>
      <c r="G3691">
        <v>3684</v>
      </c>
      <c r="H3691">
        <f t="shared" ca="1" si="123"/>
        <v>2.0863875850950165E-2</v>
      </c>
    </row>
    <row r="3692" spans="2:8" x14ac:dyDescent="0.45">
      <c r="B3692" s="1">
        <v>35536</v>
      </c>
      <c r="C3692" s="99">
        <v>1.559941</v>
      </c>
      <c r="D3692">
        <f t="shared" si="122"/>
        <v>-1.5444225014847768E-2</v>
      </c>
      <c r="E3692">
        <v>0</v>
      </c>
      <c r="G3692">
        <v>3685</v>
      </c>
      <c r="H3692">
        <f t="shared" ca="1" si="123"/>
        <v>1.1583222424264891E-3</v>
      </c>
    </row>
    <row r="3693" spans="2:8" x14ac:dyDescent="0.45">
      <c r="B3693" s="1">
        <v>35534</v>
      </c>
      <c r="C3693" s="99">
        <v>1.584411</v>
      </c>
      <c r="D3693">
        <f t="shared" si="122"/>
        <v>-2.3109652467349084E-3</v>
      </c>
      <c r="E3693">
        <v>0</v>
      </c>
      <c r="G3693">
        <v>3686</v>
      </c>
      <c r="H3693">
        <f t="shared" ca="1" si="123"/>
        <v>-3.079747498882026E-2</v>
      </c>
    </row>
    <row r="3694" spans="2:8" x14ac:dyDescent="0.45">
      <c r="B3694" s="1">
        <v>35528</v>
      </c>
      <c r="C3694" s="99">
        <v>1.5880810000000001</v>
      </c>
      <c r="D3694">
        <f t="shared" si="122"/>
        <v>-4.5588264459531791E-2</v>
      </c>
      <c r="E3694">
        <v>0</v>
      </c>
      <c r="G3694">
        <v>3687</v>
      </c>
      <c r="H3694">
        <f t="shared" ca="1" si="123"/>
        <v>7.5172862721921592E-3</v>
      </c>
    </row>
    <row r="3695" spans="2:8" x14ac:dyDescent="0.45">
      <c r="B3695" s="1">
        <v>35517</v>
      </c>
      <c r="C3695" s="99">
        <v>1.663937</v>
      </c>
      <c r="D3695">
        <f t="shared" si="122"/>
        <v>7.2202996472778835E-3</v>
      </c>
      <c r="E3695">
        <v>0</v>
      </c>
      <c r="G3695">
        <v>3688</v>
      </c>
      <c r="H3695">
        <f t="shared" ca="1" si="123"/>
        <v>1.6711088613606647E-2</v>
      </c>
    </row>
    <row r="3696" spans="2:8" x14ac:dyDescent="0.45">
      <c r="B3696" s="1">
        <v>35513</v>
      </c>
      <c r="C3696" s="99">
        <v>1.6520090000000001</v>
      </c>
      <c r="D3696">
        <f t="shared" si="122"/>
        <v>3.8654459399646068E-2</v>
      </c>
      <c r="E3696">
        <v>0</v>
      </c>
      <c r="G3696">
        <v>3689</v>
      </c>
      <c r="H3696">
        <f t="shared" ca="1" si="123"/>
        <v>-2.8213132293963736E-3</v>
      </c>
    </row>
    <row r="3697" spans="2:8" x14ac:dyDescent="0.45">
      <c r="B3697" s="1">
        <v>35496</v>
      </c>
      <c r="C3697" s="99">
        <v>1.5905279999999999</v>
      </c>
      <c r="D3697">
        <f t="shared" si="122"/>
        <v>0.13636334408590622</v>
      </c>
      <c r="E3697">
        <v>0</v>
      </c>
      <c r="G3697">
        <v>3690</v>
      </c>
      <c r="H3697">
        <f t="shared" ca="1" si="123"/>
        <v>-6.1564508051824979E-3</v>
      </c>
    </row>
    <row r="3698" spans="2:8" x14ac:dyDescent="0.45">
      <c r="B3698" s="1">
        <v>35453</v>
      </c>
      <c r="C3698" s="99">
        <v>1.3996649999999999</v>
      </c>
      <c r="D3698">
        <f t="shared" si="122"/>
        <v>-3.7847093808988985E-2</v>
      </c>
      <c r="E3698">
        <v>0</v>
      </c>
      <c r="G3698">
        <v>3691</v>
      </c>
      <c r="H3698">
        <f t="shared" ca="1" si="123"/>
        <v>4.1404577438424947E-2</v>
      </c>
    </row>
    <row r="3699" spans="2:8" x14ac:dyDescent="0.45">
      <c r="B3699" s="1">
        <v>35429</v>
      </c>
      <c r="C3699" s="99">
        <v>1.4547220000000001</v>
      </c>
      <c r="D3699">
        <f t="shared" si="122"/>
        <v>0</v>
      </c>
      <c r="E3699">
        <v>0</v>
      </c>
      <c r="G3699">
        <v>3692</v>
      </c>
      <c r="H3699">
        <f t="shared" ca="1" si="123"/>
        <v>-1.2386359595458675E-2</v>
      </c>
    </row>
    <row r="3700" spans="2:8" x14ac:dyDescent="0.45">
      <c r="B3700" s="1">
        <v>35426</v>
      </c>
      <c r="C3700" s="99">
        <v>1.4547220000000001</v>
      </c>
      <c r="D3700">
        <f t="shared" si="122"/>
        <v>2.8991996378387785E-2</v>
      </c>
      <c r="E3700">
        <v>0</v>
      </c>
      <c r="G3700">
        <v>3693</v>
      </c>
      <c r="H3700">
        <f t="shared" ca="1" si="123"/>
        <v>1.3098562726369814E-2</v>
      </c>
    </row>
    <row r="3701" spans="2:8" x14ac:dyDescent="0.45">
      <c r="B3701" s="1">
        <v>35424</v>
      </c>
      <c r="C3701" s="99">
        <v>1.413735</v>
      </c>
      <c r="D3701">
        <f t="shared" si="122"/>
        <v>0.12704244979176904</v>
      </c>
      <c r="E3701">
        <v>0</v>
      </c>
      <c r="G3701">
        <v>3694</v>
      </c>
      <c r="H3701">
        <f t="shared" ca="1" si="123"/>
        <v>-2.0873421930225778E-2</v>
      </c>
    </row>
    <row r="3702" spans="2:8" x14ac:dyDescent="0.45">
      <c r="B3702" s="1">
        <v>35381</v>
      </c>
      <c r="C3702" s="99">
        <v>1.2543759999999999</v>
      </c>
      <c r="D3702">
        <f t="shared" si="122"/>
        <v>-2.911924012266276E-2</v>
      </c>
      <c r="E3702">
        <v>0</v>
      </c>
      <c r="G3702">
        <v>3695</v>
      </c>
      <c r="H3702">
        <f t="shared" ca="1" si="123"/>
        <v>1.4181222625719398E-2</v>
      </c>
    </row>
    <row r="3703" spans="2:8" x14ac:dyDescent="0.45">
      <c r="B3703" s="1">
        <v>35368</v>
      </c>
      <c r="C3703" s="99">
        <v>1.291998</v>
      </c>
      <c r="D3703">
        <f t="shared" si="122"/>
        <v>-8.4512014489528386E-3</v>
      </c>
      <c r="E3703">
        <v>0</v>
      </c>
      <c r="G3703">
        <v>3696</v>
      </c>
      <c r="H3703">
        <f t="shared" ca="1" si="123"/>
        <v>4.0476627690076684E-2</v>
      </c>
    </row>
    <row r="3704" spans="2:8" x14ac:dyDescent="0.45">
      <c r="B3704" s="1">
        <v>35359</v>
      </c>
      <c r="C3704" s="99">
        <v>1.30301</v>
      </c>
      <c r="D3704">
        <f t="shared" si="122"/>
        <v>-1.5711481036916997E-2</v>
      </c>
      <c r="E3704">
        <v>0</v>
      </c>
      <c r="G3704">
        <v>3697</v>
      </c>
      <c r="H3704">
        <f t="shared" ca="1" si="123"/>
        <v>2.8380970303164298E-2</v>
      </c>
    </row>
    <row r="3705" spans="2:8" x14ac:dyDescent="0.45">
      <c r="B3705" s="1">
        <v>35340</v>
      </c>
      <c r="C3705" s="99">
        <v>1.323809</v>
      </c>
      <c r="D3705">
        <f t="shared" si="122"/>
        <v>-0.1343998838725371</v>
      </c>
      <c r="E3705">
        <v>0</v>
      </c>
      <c r="G3705">
        <v>3698</v>
      </c>
      <c r="H3705">
        <f t="shared" ca="1" si="123"/>
        <v>1.2718648679479409E-2</v>
      </c>
    </row>
    <row r="3706" spans="2:8" x14ac:dyDescent="0.45">
      <c r="B3706" s="1">
        <v>35328</v>
      </c>
      <c r="C3706" s="99">
        <v>1.5293540000000001</v>
      </c>
      <c r="D3706">
        <f t="shared" si="122"/>
        <v>0</v>
      </c>
      <c r="E3706">
        <v>0</v>
      </c>
      <c r="G3706">
        <v>3699</v>
      </c>
      <c r="H3706">
        <f t="shared" ca="1" si="123"/>
        <v>8.5374668205214325E-3</v>
      </c>
    </row>
    <row r="3707" spans="2:8" x14ac:dyDescent="0.45">
      <c r="B3707" s="1">
        <v>35327</v>
      </c>
      <c r="C3707" s="99">
        <v>1.5293540000000001</v>
      </c>
      <c r="D3707">
        <f t="shared" si="122"/>
        <v>-3.8461441735071489E-2</v>
      </c>
      <c r="E3707">
        <v>0</v>
      </c>
      <c r="G3707">
        <v>3700</v>
      </c>
      <c r="H3707">
        <f t="shared" ca="1" si="123"/>
        <v>-3.8020251210846311E-3</v>
      </c>
    </row>
    <row r="3708" spans="2:8" x14ac:dyDescent="0.45">
      <c r="B3708" s="1">
        <v>35319</v>
      </c>
      <c r="C3708" s="99">
        <v>1.5905279999999999</v>
      </c>
      <c r="D3708">
        <f t="shared" si="122"/>
        <v>0</v>
      </c>
      <c r="E3708">
        <v>0</v>
      </c>
      <c r="G3708">
        <v>3701</v>
      </c>
      <c r="H3708">
        <f t="shared" ca="1" si="123"/>
        <v>-3.0489276464720605E-2</v>
      </c>
    </row>
    <row r="3709" spans="2:8" x14ac:dyDescent="0.45">
      <c r="B3709" s="1">
        <v>35298</v>
      </c>
      <c r="C3709" s="99">
        <v>1.5905279999999999</v>
      </c>
      <c r="D3709">
        <f t="shared" si="122"/>
        <v>-2.9670038714904368E-2</v>
      </c>
      <c r="E3709">
        <v>0</v>
      </c>
      <c r="G3709">
        <v>3702</v>
      </c>
      <c r="H3709">
        <f t="shared" ca="1" si="123"/>
        <v>2.1910012417569177E-2</v>
      </c>
    </row>
    <row r="3710" spans="2:8" x14ac:dyDescent="0.45">
      <c r="B3710" s="1">
        <v>35292</v>
      </c>
      <c r="C3710" s="99">
        <v>1.639162</v>
      </c>
      <c r="D3710">
        <f t="shared" si="122"/>
        <v>2.2709519305399883E-2</v>
      </c>
      <c r="E3710">
        <v>0</v>
      </c>
      <c r="G3710">
        <v>3703</v>
      </c>
      <c r="H3710">
        <f t="shared" ca="1" si="123"/>
        <v>2.765570265583623E-2</v>
      </c>
    </row>
    <row r="3711" spans="2:8" x14ac:dyDescent="0.45">
      <c r="B3711" s="1">
        <v>35284</v>
      </c>
      <c r="C3711" s="99">
        <v>1.6027640000000001</v>
      </c>
      <c r="D3711">
        <f t="shared" si="122"/>
        <v>-1.1320596428633034E-2</v>
      </c>
      <c r="E3711">
        <v>0</v>
      </c>
      <c r="G3711">
        <v>3704</v>
      </c>
      <c r="H3711">
        <f t="shared" ca="1" si="123"/>
        <v>-1.6384334505427492E-2</v>
      </c>
    </row>
    <row r="3712" spans="2:8" x14ac:dyDescent="0.45">
      <c r="B3712" s="1">
        <v>35282</v>
      </c>
      <c r="C3712" s="99">
        <v>1.621116</v>
      </c>
      <c r="D3712">
        <f t="shared" si="122"/>
        <v>-2.6798058538020308E-2</v>
      </c>
      <c r="E3712">
        <v>0</v>
      </c>
      <c r="G3712">
        <v>3705</v>
      </c>
      <c r="H3712">
        <f t="shared" ca="1" si="123"/>
        <v>6.2109903647976368E-2</v>
      </c>
    </row>
    <row r="3713" spans="2:8" x14ac:dyDescent="0.45">
      <c r="B3713" s="1">
        <v>35219</v>
      </c>
      <c r="C3713" s="99">
        <v>1.6657550000000001</v>
      </c>
      <c r="D3713">
        <f t="shared" si="122"/>
        <v>1.8518235441943531E-2</v>
      </c>
      <c r="E3713">
        <v>0</v>
      </c>
      <c r="G3713">
        <v>3706</v>
      </c>
      <c r="H3713">
        <f t="shared" ca="1" si="123"/>
        <v>-4.2924154501622867E-3</v>
      </c>
    </row>
    <row r="3714" spans="2:8" x14ac:dyDescent="0.45">
      <c r="B3714" s="1">
        <v>35160</v>
      </c>
      <c r="C3714" s="99">
        <v>1.6354690000000001</v>
      </c>
      <c r="D3714">
        <f t="shared" si="122"/>
        <v>7.4629440035876016E-3</v>
      </c>
      <c r="E3714">
        <v>0</v>
      </c>
      <c r="G3714">
        <v>3707</v>
      </c>
      <c r="H3714">
        <f t="shared" ca="1" si="123"/>
        <v>-1.4262196742285441E-2</v>
      </c>
    </row>
    <row r="3715" spans="2:8" x14ac:dyDescent="0.45">
      <c r="B3715" s="1">
        <v>35156</v>
      </c>
      <c r="C3715" s="99">
        <v>1.623354</v>
      </c>
      <c r="D3715">
        <f t="shared" si="122"/>
        <v>2.0757799265818333E-2</v>
      </c>
      <c r="E3715">
        <v>0</v>
      </c>
      <c r="G3715">
        <v>3708</v>
      </c>
      <c r="H3715">
        <f t="shared" ca="1" si="123"/>
        <v>5.5826423680659857E-4</v>
      </c>
    </row>
    <row r="3716" spans="2:8" x14ac:dyDescent="0.45">
      <c r="B3716" s="1">
        <v>35144</v>
      </c>
      <c r="C3716" s="99">
        <v>1.5903419999999999</v>
      </c>
      <c r="D3716">
        <f t="shared" si="122"/>
        <v>-6.7980043824820369E-2</v>
      </c>
      <c r="E3716">
        <v>0</v>
      </c>
      <c r="G3716">
        <v>3709</v>
      </c>
      <c r="H3716">
        <f t="shared" ca="1" si="123"/>
        <v>1.4300389335959577E-4</v>
      </c>
    </row>
    <row r="3717" spans="2:8" x14ac:dyDescent="0.45">
      <c r="B3717" s="1">
        <v>35129</v>
      </c>
      <c r="C3717" s="99">
        <v>1.7063390000000001</v>
      </c>
      <c r="D3717">
        <f t="shared" si="122"/>
        <v>6.9700825244551901E-3</v>
      </c>
      <c r="E3717">
        <v>0</v>
      </c>
      <c r="G3717">
        <v>3710</v>
      </c>
      <c r="H3717">
        <f t="shared" ca="1" si="123"/>
        <v>-7.9364160023801117E-3</v>
      </c>
    </row>
    <row r="3718" spans="2:8" x14ac:dyDescent="0.45">
      <c r="B3718" s="1">
        <v>35116</v>
      </c>
      <c r="C3718" s="99">
        <v>1.694528</v>
      </c>
      <c r="D3718">
        <f t="shared" si="122"/>
        <v>0.35079735185915917</v>
      </c>
      <c r="E3718">
        <v>0</v>
      </c>
      <c r="G3718">
        <v>3711</v>
      </c>
      <c r="H3718">
        <f t="shared" ca="1" si="123"/>
        <v>-1.9571890736469453E-2</v>
      </c>
    </row>
    <row r="3719" spans="2:8" x14ac:dyDescent="0.45">
      <c r="B3719" s="1">
        <v>35090</v>
      </c>
      <c r="C3719" s="99">
        <v>1.2544649999999999</v>
      </c>
      <c r="D3719">
        <f t="shared" si="122"/>
        <v>-0.98715857530096529</v>
      </c>
      <c r="E3719">
        <v>0</v>
      </c>
      <c r="G3719">
        <v>3712</v>
      </c>
      <c r="H3719">
        <f t="shared" ca="1" si="123"/>
        <v>-2.6892145277022113E-2</v>
      </c>
    </row>
    <row r="3720" spans="2:8" x14ac:dyDescent="0.45">
      <c r="B3720" s="1">
        <v>39409</v>
      </c>
      <c r="C3720" s="99">
        <v>97.688927000000007</v>
      </c>
      <c r="D3720">
        <f t="shared" ref="D3720:D3783" si="124">C3720/C3721-1</f>
        <v>-0.90028639503164265</v>
      </c>
      <c r="E3720">
        <v>-4.5294791399919099E-5</v>
      </c>
      <c r="G3720">
        <v>3713</v>
      </c>
      <c r="H3720">
        <f t="shared" ca="1" si="123"/>
        <v>-6.5349819673613911E-3</v>
      </c>
    </row>
    <row r="3721" spans="2:8" x14ac:dyDescent="0.45">
      <c r="B3721" s="1">
        <v>45098</v>
      </c>
      <c r="C3721" s="99">
        <v>979.69506799999999</v>
      </c>
      <c r="D3721">
        <f t="shared" si="124"/>
        <v>12.292840345440286</v>
      </c>
      <c r="E3721">
        <v>-5.0336598764966212E-5</v>
      </c>
      <c r="G3721">
        <v>3714</v>
      </c>
      <c r="H3721">
        <f t="shared" ref="H3721:H3784" ca="1" si="125">_xlfn.NORM.INV(RAND(),N$10,N$11)</f>
        <v>5.9220742463313714E-2</v>
      </c>
    </row>
    <row r="3722" spans="2:8" x14ac:dyDescent="0.45">
      <c r="B3722" s="1">
        <v>38846</v>
      </c>
      <c r="C3722" s="99">
        <v>73.700958</v>
      </c>
      <c r="D3722">
        <f t="shared" si="124"/>
        <v>-0.54439976172108184</v>
      </c>
      <c r="E3722">
        <v>-5.5274380723502325E-5</v>
      </c>
      <c r="G3722">
        <v>3715</v>
      </c>
      <c r="H3722">
        <f t="shared" ca="1" si="125"/>
        <v>-2.53428514026105E-3</v>
      </c>
    </row>
    <row r="3723" spans="2:8" x14ac:dyDescent="0.45">
      <c r="B3723" s="1">
        <v>40415</v>
      </c>
      <c r="C3723" s="99">
        <v>161.76672400000001</v>
      </c>
      <c r="D3723">
        <f t="shared" si="124"/>
        <v>-0.57344449318437796</v>
      </c>
      <c r="E3723">
        <v>-5.6120877360066324E-5</v>
      </c>
      <c r="G3723">
        <v>3716</v>
      </c>
      <c r="H3723">
        <f t="shared" ca="1" si="125"/>
        <v>2.1115962854930965E-2</v>
      </c>
    </row>
    <row r="3724" spans="2:8" x14ac:dyDescent="0.45">
      <c r="B3724" s="1">
        <v>41358</v>
      </c>
      <c r="C3724" s="99">
        <v>379.23956299999998</v>
      </c>
      <c r="D3724">
        <f t="shared" si="124"/>
        <v>-0.50151495974533467</v>
      </c>
      <c r="E3724">
        <v>-6.067036833612427E-5</v>
      </c>
      <c r="G3724">
        <v>3717</v>
      </c>
      <c r="H3724">
        <f t="shared" ca="1" si="125"/>
        <v>-3.7035605944385125E-2</v>
      </c>
    </row>
    <row r="3725" spans="2:8" x14ac:dyDescent="0.45">
      <c r="B3725" s="1">
        <v>42464</v>
      </c>
      <c r="C3725" s="99">
        <v>760.78424099999995</v>
      </c>
      <c r="D3725">
        <f t="shared" si="124"/>
        <v>12.70037362744462</v>
      </c>
      <c r="E3725">
        <v>-6.1369744544848004E-5</v>
      </c>
      <c r="G3725">
        <v>3718</v>
      </c>
      <c r="H3725">
        <f t="shared" ca="1" si="125"/>
        <v>2.6197980798566469E-3</v>
      </c>
    </row>
    <row r="3726" spans="2:8" x14ac:dyDescent="0.45">
      <c r="B3726" s="1">
        <v>38721</v>
      </c>
      <c r="C3726" s="99">
        <v>55.530182000000003</v>
      </c>
      <c r="D3726">
        <f t="shared" si="124"/>
        <v>2.0959721423237099E-2</v>
      </c>
      <c r="E3726">
        <v>-7.336012568526229E-5</v>
      </c>
      <c r="G3726">
        <v>3719</v>
      </c>
      <c r="H3726">
        <f t="shared" ca="1" si="125"/>
        <v>2.4326819595402359E-2</v>
      </c>
    </row>
    <row r="3727" spans="2:8" x14ac:dyDescent="0.45">
      <c r="B3727" s="1">
        <v>38707</v>
      </c>
      <c r="C3727" s="99">
        <v>54.390179000000003</v>
      </c>
      <c r="D3727">
        <f t="shared" si="124"/>
        <v>3.2531289992691743</v>
      </c>
      <c r="E3727">
        <v>-7.497114998744614E-5</v>
      </c>
      <c r="G3727">
        <v>3720</v>
      </c>
      <c r="H3727">
        <f t="shared" ca="1" si="125"/>
        <v>1.2887464785133097E-2</v>
      </c>
    </row>
    <row r="3728" spans="2:8" x14ac:dyDescent="0.45">
      <c r="B3728" s="1">
        <v>37321</v>
      </c>
      <c r="C3728" s="99">
        <v>12.788273999999999</v>
      </c>
      <c r="D3728">
        <f t="shared" si="124"/>
        <v>-0.88508212565439581</v>
      </c>
      <c r="E3728">
        <v>-7.7252307443598234E-5</v>
      </c>
      <c r="G3728">
        <v>3721</v>
      </c>
      <c r="H3728">
        <f t="shared" ca="1" si="125"/>
        <v>-3.9897802465430274E-2</v>
      </c>
    </row>
    <row r="3729" spans="2:8" x14ac:dyDescent="0.45">
      <c r="B3729" s="1">
        <v>40014</v>
      </c>
      <c r="C3729" s="99">
        <v>111.281853</v>
      </c>
      <c r="D3729">
        <f t="shared" si="124"/>
        <v>-0.9088079311981393</v>
      </c>
      <c r="E3729">
        <v>-8.0276186743111211E-5</v>
      </c>
      <c r="G3729">
        <v>3722</v>
      </c>
      <c r="H3729">
        <f t="shared" ca="1" si="125"/>
        <v>-2.6502428632693097E-2</v>
      </c>
    </row>
    <row r="3730" spans="2:8" x14ac:dyDescent="0.45">
      <c r="B3730" s="1">
        <v>45264</v>
      </c>
      <c r="C3730" s="99">
        <v>1220.30188</v>
      </c>
      <c r="D3730">
        <f t="shared" si="124"/>
        <v>1.1772958172490009</v>
      </c>
      <c r="E3730">
        <v>-8.1319984167271819E-5</v>
      </c>
      <c r="G3730">
        <v>3723</v>
      </c>
      <c r="H3730">
        <f t="shared" ca="1" si="125"/>
        <v>3.0446316335755309E-3</v>
      </c>
    </row>
    <row r="3731" spans="2:8" x14ac:dyDescent="0.45">
      <c r="B3731" s="1">
        <v>41654</v>
      </c>
      <c r="C3731" s="99">
        <v>560.46673599999997</v>
      </c>
      <c r="D3731">
        <f t="shared" si="124"/>
        <v>48.308712060060778</v>
      </c>
      <c r="E3731">
        <v>-8.2758098065016661E-5</v>
      </c>
      <c r="G3731">
        <v>3724</v>
      </c>
      <c r="H3731">
        <f t="shared" ca="1" si="125"/>
        <v>3.16906149369948E-2</v>
      </c>
    </row>
    <row r="3732" spans="2:8" x14ac:dyDescent="0.45">
      <c r="B3732" s="1">
        <v>36944</v>
      </c>
      <c r="C3732" s="99">
        <v>11.366485000000001</v>
      </c>
      <c r="D3732">
        <f t="shared" si="124"/>
        <v>1.7602172845147424E-2</v>
      </c>
      <c r="E3732">
        <v>-8.5595213986988661E-5</v>
      </c>
      <c r="G3732">
        <v>3725</v>
      </c>
      <c r="H3732">
        <f t="shared" ca="1" si="125"/>
        <v>-1.751075361503208E-3</v>
      </c>
    </row>
    <row r="3733" spans="2:8" x14ac:dyDescent="0.45">
      <c r="B3733" s="1">
        <v>36916</v>
      </c>
      <c r="C3733" s="99">
        <v>11.169871000000001</v>
      </c>
      <c r="D3733">
        <f t="shared" si="124"/>
        <v>-0.98983752637258327</v>
      </c>
      <c r="E3733">
        <v>-8.72807663805375E-5</v>
      </c>
      <c r="G3733">
        <v>3726</v>
      </c>
      <c r="H3733">
        <f t="shared" ca="1" si="125"/>
        <v>5.2507146985719261E-3</v>
      </c>
    </row>
    <row r="3734" spans="2:8" x14ac:dyDescent="0.45">
      <c r="B3734" s="1">
        <v>45173</v>
      </c>
      <c r="C3734" s="99">
        <v>1099.12915</v>
      </c>
      <c r="D3734">
        <f t="shared" si="124"/>
        <v>3.3477356666757201</v>
      </c>
      <c r="E3734">
        <v>-9.0173263020076888E-5</v>
      </c>
      <c r="G3734">
        <v>3727</v>
      </c>
      <c r="H3734">
        <f t="shared" ca="1" si="125"/>
        <v>-4.9517548110343354E-2</v>
      </c>
    </row>
    <row r="3735" spans="2:8" x14ac:dyDescent="0.45">
      <c r="B3735" s="1">
        <v>40969</v>
      </c>
      <c r="C3735" s="99">
        <v>252.80496199999999</v>
      </c>
      <c r="D3735">
        <f t="shared" si="124"/>
        <v>-0.48453642901628102</v>
      </c>
      <c r="E3735">
        <v>-9.0951175941378359E-5</v>
      </c>
      <c r="G3735">
        <v>3728</v>
      </c>
      <c r="H3735">
        <f t="shared" ca="1" si="125"/>
        <v>-3.6126897540777171E-2</v>
      </c>
    </row>
    <row r="3736" spans="2:8" x14ac:dyDescent="0.45">
      <c r="B3736" s="1">
        <v>44162</v>
      </c>
      <c r="C3736" s="99">
        <v>490.441956</v>
      </c>
      <c r="D3736">
        <f t="shared" si="124"/>
        <v>-0.49557924083590033</v>
      </c>
      <c r="E3736">
        <v>-9.7681936214844001E-5</v>
      </c>
      <c r="G3736">
        <v>3729</v>
      </c>
      <c r="H3736">
        <f t="shared" ca="1" si="125"/>
        <v>-1.2939486225180366E-2</v>
      </c>
    </row>
    <row r="3737" spans="2:8" x14ac:dyDescent="0.45">
      <c r="B3737" s="1">
        <v>44977</v>
      </c>
      <c r="C3737" s="99">
        <v>972.28741500000001</v>
      </c>
      <c r="D3737">
        <f t="shared" si="124"/>
        <v>25.102830401731602</v>
      </c>
      <c r="E3737">
        <v>-1.014329651317647E-4</v>
      </c>
      <c r="G3737">
        <v>3730</v>
      </c>
      <c r="H3737">
        <f t="shared" ca="1" si="125"/>
        <v>1.7941795354501126E-2</v>
      </c>
    </row>
    <row r="3738" spans="2:8" x14ac:dyDescent="0.45">
      <c r="B3738" s="1">
        <v>38454</v>
      </c>
      <c r="C3738" s="99">
        <v>37.248351999999997</v>
      </c>
      <c r="D3738">
        <f t="shared" si="124"/>
        <v>-1.0855677578436307E-4</v>
      </c>
      <c r="E3738">
        <v>-1.0855677578436307E-4</v>
      </c>
      <c r="G3738">
        <v>3731</v>
      </c>
      <c r="H3738">
        <f t="shared" ca="1" si="125"/>
        <v>-2.5084160905826478E-2</v>
      </c>
    </row>
    <row r="3739" spans="2:8" x14ac:dyDescent="0.45">
      <c r="B3739" s="1">
        <v>38453</v>
      </c>
      <c r="C3739" s="99">
        <v>37.252395999999997</v>
      </c>
      <c r="D3739">
        <f t="shared" si="124"/>
        <v>-0.97186016891878824</v>
      </c>
      <c r="E3739">
        <v>-1.0892072552048937E-4</v>
      </c>
      <c r="G3739">
        <v>3732</v>
      </c>
      <c r="H3739">
        <f t="shared" ca="1" si="125"/>
        <v>1.5470269378088229E-2</v>
      </c>
    </row>
    <row r="3740" spans="2:8" x14ac:dyDescent="0.45">
      <c r="B3740" s="1">
        <v>45310</v>
      </c>
      <c r="C3740" s="99">
        <v>1323.831543</v>
      </c>
      <c r="D3740">
        <f t="shared" si="124"/>
        <v>5.5566149517688705</v>
      </c>
      <c r="E3740">
        <v>-1.122992603609374E-4</v>
      </c>
      <c r="G3740">
        <v>3733</v>
      </c>
      <c r="H3740">
        <f t="shared" ca="1" si="125"/>
        <v>-1.9786846158837565E-2</v>
      </c>
    </row>
    <row r="3741" spans="2:8" x14ac:dyDescent="0.45">
      <c r="B3741" s="1">
        <v>40631</v>
      </c>
      <c r="C3741" s="99">
        <v>201.90777600000001</v>
      </c>
      <c r="D3741">
        <f t="shared" si="124"/>
        <v>1.0522866536060826E-2</v>
      </c>
      <c r="E3741">
        <v>-1.131972873417153E-4</v>
      </c>
      <c r="G3741">
        <v>3734</v>
      </c>
      <c r="H3741">
        <f t="shared" ca="1" si="125"/>
        <v>2.7758013384331531E-3</v>
      </c>
    </row>
    <row r="3742" spans="2:8" x14ac:dyDescent="0.45">
      <c r="B3742" s="1">
        <v>40484</v>
      </c>
      <c r="C3742" s="99">
        <v>199.805252</v>
      </c>
      <c r="D3742">
        <f t="shared" si="124"/>
        <v>-0.7534202340108076</v>
      </c>
      <c r="E3742">
        <v>-1.1408308350147056E-4</v>
      </c>
      <c r="G3742">
        <v>3735</v>
      </c>
      <c r="H3742">
        <f t="shared" ca="1" si="125"/>
        <v>1.1239963766402209E-2</v>
      </c>
    </row>
    <row r="3743" spans="2:8" x14ac:dyDescent="0.45">
      <c r="B3743" s="1">
        <v>42188</v>
      </c>
      <c r="C3743" s="99">
        <v>810.30676300000005</v>
      </c>
      <c r="D3743">
        <f t="shared" si="124"/>
        <v>1.469570404335002</v>
      </c>
      <c r="E3743">
        <v>-1.1470388972323331E-4</v>
      </c>
      <c r="G3743">
        <v>3736</v>
      </c>
      <c r="H3743">
        <f t="shared" ca="1" si="125"/>
        <v>6.3497948027453205E-3</v>
      </c>
    </row>
    <row r="3744" spans="2:8" x14ac:dyDescent="0.45">
      <c r="B3744" s="1">
        <v>41243</v>
      </c>
      <c r="C3744" s="99">
        <v>328.11648600000001</v>
      </c>
      <c r="D3744">
        <f t="shared" si="124"/>
        <v>2.8581442343842784</v>
      </c>
      <c r="E3744">
        <v>-1.4079297113511746E-4</v>
      </c>
      <c r="G3744">
        <v>3737</v>
      </c>
      <c r="H3744">
        <f t="shared" ca="1" si="125"/>
        <v>-1.3633046753601111E-2</v>
      </c>
    </row>
    <row r="3745" spans="2:8" x14ac:dyDescent="0.45">
      <c r="B3745" s="1">
        <v>39164</v>
      </c>
      <c r="C3745" s="99">
        <v>85.045158000000001</v>
      </c>
      <c r="D3745">
        <f t="shared" si="124"/>
        <v>0.52692197501554872</v>
      </c>
      <c r="E3745">
        <v>-1.456778398352121E-4</v>
      </c>
      <c r="G3745">
        <v>3738</v>
      </c>
      <c r="H3745">
        <f t="shared" ca="1" si="125"/>
        <v>2.5245073998127122E-2</v>
      </c>
    </row>
    <row r="3746" spans="2:8" x14ac:dyDescent="0.45">
      <c r="B3746" s="1">
        <v>38744</v>
      </c>
      <c r="C3746" s="99">
        <v>55.697121000000003</v>
      </c>
      <c r="D3746">
        <f t="shared" si="124"/>
        <v>-0.82788973312188285</v>
      </c>
      <c r="E3746">
        <v>-1.4605443791415595E-4</v>
      </c>
      <c r="G3746">
        <v>3739</v>
      </c>
      <c r="H3746">
        <f t="shared" ca="1" si="125"/>
        <v>1.1300122722652456E-2</v>
      </c>
    </row>
    <row r="3747" spans="2:8" x14ac:dyDescent="0.45">
      <c r="B3747" s="1">
        <v>43917</v>
      </c>
      <c r="C3747" s="99">
        <v>323.61300699999998</v>
      </c>
      <c r="D3747">
        <f t="shared" si="124"/>
        <v>-0.48661733399262386</v>
      </c>
      <c r="E3747">
        <v>-1.4775034808967025E-4</v>
      </c>
      <c r="G3747">
        <v>3740</v>
      </c>
      <c r="H3747">
        <f t="shared" ca="1" si="125"/>
        <v>5.4269480494441212E-2</v>
      </c>
    </row>
    <row r="3748" spans="2:8" x14ac:dyDescent="0.45">
      <c r="B3748" s="1">
        <v>42793</v>
      </c>
      <c r="C3748" s="99">
        <v>630.35437000000002</v>
      </c>
      <c r="D3748">
        <f t="shared" si="124"/>
        <v>3.6181533255204235E-2</v>
      </c>
      <c r="E3748">
        <v>-1.4812329714475325E-4</v>
      </c>
      <c r="G3748">
        <v>3741</v>
      </c>
      <c r="H3748">
        <f t="shared" ca="1" si="125"/>
        <v>-1.8807272195184698E-3</v>
      </c>
    </row>
    <row r="3749" spans="2:8" x14ac:dyDescent="0.45">
      <c r="B3749" s="1">
        <v>44235</v>
      </c>
      <c r="C3749" s="99">
        <v>608.34356700000001</v>
      </c>
      <c r="D3749">
        <f t="shared" si="124"/>
        <v>3.2687005496756507</v>
      </c>
      <c r="E3749">
        <v>-1.5759333081899474E-4</v>
      </c>
      <c r="G3749">
        <v>3742</v>
      </c>
      <c r="H3749">
        <f t="shared" ca="1" si="125"/>
        <v>4.1547460081080827E-3</v>
      </c>
    </row>
    <row r="3750" spans="2:8" x14ac:dyDescent="0.45">
      <c r="B3750" s="1">
        <v>40189</v>
      </c>
      <c r="C3750" s="99">
        <v>142.51258899999999</v>
      </c>
      <c r="D3750">
        <f t="shared" si="124"/>
        <v>-0.75411814984355041</v>
      </c>
      <c r="E3750">
        <v>-1.584380871270108E-4</v>
      </c>
      <c r="G3750">
        <v>3743</v>
      </c>
      <c r="H3750">
        <f t="shared" ca="1" si="125"/>
        <v>-2.5797660371642977E-2</v>
      </c>
    </row>
    <row r="3751" spans="2:8" x14ac:dyDescent="0.45">
      <c r="B3751" s="1">
        <v>41768</v>
      </c>
      <c r="C3751" s="99">
        <v>579.59783900000002</v>
      </c>
      <c r="D3751">
        <f t="shared" si="124"/>
        <v>300.06554485223268</v>
      </c>
      <c r="E3751">
        <v>-1.602509655428408E-4</v>
      </c>
      <c r="G3751">
        <v>3744</v>
      </c>
      <c r="H3751">
        <f t="shared" ca="1" si="125"/>
        <v>-1.978007403617351E-2</v>
      </c>
    </row>
    <row r="3752" spans="2:8" x14ac:dyDescent="0.45">
      <c r="B3752" s="1">
        <v>35684</v>
      </c>
      <c r="C3752" s="99">
        <v>1.9251549999999999</v>
      </c>
      <c r="D3752">
        <f t="shared" si="124"/>
        <v>2.1054300864829623E-2</v>
      </c>
      <c r="E3752">
        <v>-1.6100007011299322E-4</v>
      </c>
      <c r="G3752">
        <v>3745</v>
      </c>
      <c r="H3752">
        <f t="shared" ca="1" si="125"/>
        <v>-2.825784099592521E-2</v>
      </c>
    </row>
    <row r="3753" spans="2:8" x14ac:dyDescent="0.45">
      <c r="B3753" s="1">
        <v>36017</v>
      </c>
      <c r="C3753" s="99">
        <v>1.8854580000000001</v>
      </c>
      <c r="D3753">
        <f t="shared" si="124"/>
        <v>-0.83917500869822004</v>
      </c>
      <c r="E3753">
        <v>-1.6916104078046335E-4</v>
      </c>
      <c r="G3753">
        <v>3746</v>
      </c>
      <c r="H3753">
        <f t="shared" ca="1" si="125"/>
        <v>-4.2986677877483871E-2</v>
      </c>
    </row>
    <row r="3754" spans="2:8" x14ac:dyDescent="0.45">
      <c r="B3754" s="1">
        <v>37505</v>
      </c>
      <c r="C3754" s="99">
        <v>11.723663</v>
      </c>
      <c r="D3754">
        <f t="shared" si="124"/>
        <v>5.2537676245668532</v>
      </c>
      <c r="E3754">
        <v>-1.6920175065826548E-4</v>
      </c>
      <c r="G3754">
        <v>3747</v>
      </c>
      <c r="H3754">
        <f t="shared" ca="1" si="125"/>
        <v>2.0151162993671552E-2</v>
      </c>
    </row>
    <row r="3755" spans="2:8" x14ac:dyDescent="0.45">
      <c r="B3755" s="1">
        <v>36012</v>
      </c>
      <c r="C3755" s="99">
        <v>1.8746560000000001</v>
      </c>
      <c r="D3755">
        <f t="shared" si="124"/>
        <v>-0.98811003223134053</v>
      </c>
      <c r="E3755">
        <v>-1.6960235181917582E-4</v>
      </c>
      <c r="G3755">
        <v>3748</v>
      </c>
      <c r="H3755">
        <f t="shared" ca="1" si="125"/>
        <v>3.5317793217083233E-2</v>
      </c>
    </row>
    <row r="3756" spans="2:8" x14ac:dyDescent="0.45">
      <c r="B3756" s="1">
        <v>40371</v>
      </c>
      <c r="C3756" s="99">
        <v>157.66703799999999</v>
      </c>
      <c r="D3756">
        <f t="shared" si="124"/>
        <v>-0.38598009152491708</v>
      </c>
      <c r="E3756">
        <v>-1.7213697730389388E-4</v>
      </c>
      <c r="G3756">
        <v>3749</v>
      </c>
      <c r="H3756">
        <f t="shared" ca="1" si="125"/>
        <v>-2.8922192121526264E-2</v>
      </c>
    </row>
    <row r="3757" spans="2:8" x14ac:dyDescent="0.45">
      <c r="B3757" s="1">
        <v>40975</v>
      </c>
      <c r="C3757" s="99">
        <v>256.77838100000002</v>
      </c>
      <c r="D3757">
        <f t="shared" si="124"/>
        <v>150.39859803000164</v>
      </c>
      <c r="E3757">
        <v>-1.7883431673582084E-4</v>
      </c>
      <c r="G3757">
        <v>3750</v>
      </c>
      <c r="H3757">
        <f t="shared" ca="1" si="125"/>
        <v>-1.013081675569898E-2</v>
      </c>
    </row>
    <row r="3758" spans="2:8" x14ac:dyDescent="0.45">
      <c r="B3758" s="1">
        <v>35118</v>
      </c>
      <c r="C3758" s="99">
        <v>1.696042</v>
      </c>
      <c r="D3758">
        <f t="shared" si="124"/>
        <v>-0.84435172262401814</v>
      </c>
      <c r="E3758">
        <v>-1.7920872274868049E-4</v>
      </c>
      <c r="G3758">
        <v>3751</v>
      </c>
      <c r="H3758">
        <f t="shared" ca="1" si="125"/>
        <v>-2.5199579250668871E-2</v>
      </c>
    </row>
    <row r="3759" spans="2:8" x14ac:dyDescent="0.45">
      <c r="B3759" s="1">
        <v>37433</v>
      </c>
      <c r="C3759" s="99">
        <v>10.896632</v>
      </c>
      <c r="D3759">
        <f t="shared" si="124"/>
        <v>7.1794344704916302E-3</v>
      </c>
      <c r="E3759">
        <v>-1.8029843657862976E-4</v>
      </c>
      <c r="G3759">
        <v>3752</v>
      </c>
      <c r="H3759">
        <f t="shared" ca="1" si="125"/>
        <v>-1.3481056262856176E-2</v>
      </c>
    </row>
    <row r="3760" spans="2:8" x14ac:dyDescent="0.45">
      <c r="B3760" s="1">
        <v>37449</v>
      </c>
      <c r="C3760" s="99">
        <v>10.818958</v>
      </c>
      <c r="D3760">
        <f t="shared" si="124"/>
        <v>5.2373895451974679</v>
      </c>
      <c r="E3760">
        <v>-1.8196222929878214E-4</v>
      </c>
      <c r="G3760">
        <v>3753</v>
      </c>
      <c r="H3760">
        <f t="shared" ca="1" si="125"/>
        <v>-4.4612704612571247E-2</v>
      </c>
    </row>
    <row r="3761" spans="2:8" x14ac:dyDescent="0.45">
      <c r="B3761" s="1">
        <v>36153</v>
      </c>
      <c r="C3761" s="99">
        <v>1.7345330000000001</v>
      </c>
      <c r="D3761">
        <f t="shared" si="124"/>
        <v>-0.9953032063659506</v>
      </c>
      <c r="E3761">
        <v>-1.827247312446989E-4</v>
      </c>
      <c r="G3761">
        <v>3754</v>
      </c>
      <c r="H3761">
        <f t="shared" ca="1" si="125"/>
        <v>9.5588833586479176E-3</v>
      </c>
    </row>
    <row r="3762" spans="2:8" x14ac:dyDescent="0.45">
      <c r="B3762" s="1">
        <v>41338</v>
      </c>
      <c r="C3762" s="99">
        <v>369.301514</v>
      </c>
      <c r="D3762">
        <f t="shared" si="124"/>
        <v>-0.27010492677945197</v>
      </c>
      <c r="E3762">
        <v>-1.87713784127852E-4</v>
      </c>
      <c r="G3762">
        <v>3755</v>
      </c>
      <c r="H3762">
        <f t="shared" ca="1" si="125"/>
        <v>-1.8849871775455152E-2</v>
      </c>
    </row>
    <row r="3763" spans="2:8" x14ac:dyDescent="0.45">
      <c r="B3763" s="1">
        <v>44048</v>
      </c>
      <c r="C3763" s="99">
        <v>505.96521000000001</v>
      </c>
      <c r="D3763">
        <f t="shared" si="124"/>
        <v>317.11147618903914</v>
      </c>
      <c r="E3763">
        <v>-1.8917484373182081E-4</v>
      </c>
      <c r="G3763">
        <v>3756</v>
      </c>
      <c r="H3763">
        <f t="shared" ca="1" si="125"/>
        <v>-8.0605334160610206E-3</v>
      </c>
    </row>
    <row r="3764" spans="2:8" x14ac:dyDescent="0.45">
      <c r="B3764" s="1">
        <v>35304</v>
      </c>
      <c r="C3764" s="99">
        <v>1.5905279999999999</v>
      </c>
      <c r="D3764">
        <f t="shared" si="124"/>
        <v>-0.9984002158263473</v>
      </c>
      <c r="E3764">
        <v>-1.9235193615430024E-4</v>
      </c>
      <c r="G3764">
        <v>3757</v>
      </c>
      <c r="H3764">
        <f t="shared" ca="1" si="125"/>
        <v>7.825753059200153E-3</v>
      </c>
    </row>
    <row r="3765" spans="2:8" x14ac:dyDescent="0.45">
      <c r="B3765" s="1">
        <v>44967</v>
      </c>
      <c r="C3765" s="99">
        <v>994.214111</v>
      </c>
      <c r="D3765">
        <f t="shared" si="124"/>
        <v>32.989922722398958</v>
      </c>
      <c r="E3765">
        <v>-1.9868129425293368E-4</v>
      </c>
      <c r="G3765">
        <v>3758</v>
      </c>
      <c r="H3765">
        <f t="shared" ca="1" si="125"/>
        <v>-4.9685292963335247E-3</v>
      </c>
    </row>
    <row r="3766" spans="2:8" x14ac:dyDescent="0.45">
      <c r="B3766" s="1">
        <v>38121</v>
      </c>
      <c r="C3766" s="99">
        <v>29.250260999999998</v>
      </c>
      <c r="D3766">
        <f t="shared" si="124"/>
        <v>-0.93448909103824651</v>
      </c>
      <c r="E3766">
        <v>-2.0648542662715652E-4</v>
      </c>
      <c r="G3766">
        <v>3759</v>
      </c>
      <c r="H3766">
        <f t="shared" ca="1" si="125"/>
        <v>-1.7473274692102636E-2</v>
      </c>
    </row>
    <row r="3767" spans="2:8" x14ac:dyDescent="0.45">
      <c r="B3767" s="1">
        <v>41414</v>
      </c>
      <c r="C3767" s="99">
        <v>446.494507</v>
      </c>
      <c r="D3767">
        <f t="shared" si="124"/>
        <v>1.9247203166581568</v>
      </c>
      <c r="E3767">
        <v>-2.0698768970961456E-4</v>
      </c>
      <c r="G3767">
        <v>3760</v>
      </c>
      <c r="H3767">
        <f t="shared" ca="1" si="125"/>
        <v>-3.3793796281733498E-3</v>
      </c>
    </row>
    <row r="3768" spans="2:8" x14ac:dyDescent="0.45">
      <c r="B3768" s="1">
        <v>40338</v>
      </c>
      <c r="C3768" s="99">
        <v>152.66229200000001</v>
      </c>
      <c r="D3768">
        <f t="shared" si="124"/>
        <v>15.782176641794621</v>
      </c>
      <c r="E3768">
        <v>-2.0746071374000419E-4</v>
      </c>
      <c r="G3768">
        <v>3761</v>
      </c>
      <c r="H3768">
        <f t="shared" ca="1" si="125"/>
        <v>3.7518720169791905E-3</v>
      </c>
    </row>
    <row r="3769" spans="2:8" x14ac:dyDescent="0.45">
      <c r="B3769" s="1">
        <v>36823</v>
      </c>
      <c r="C3769" s="99">
        <v>9.0966920000000009</v>
      </c>
      <c r="D3769">
        <f t="shared" si="124"/>
        <v>-0.83619674314174652</v>
      </c>
      <c r="E3769">
        <v>-2.1398804810257577E-4</v>
      </c>
      <c r="G3769">
        <v>3762</v>
      </c>
      <c r="H3769">
        <f t="shared" ca="1" si="125"/>
        <v>1.6792566123386553E-2</v>
      </c>
    </row>
    <row r="3770" spans="2:8" x14ac:dyDescent="0.45">
      <c r="B3770" s="1">
        <v>38720</v>
      </c>
      <c r="C3770" s="99">
        <v>55.534255999999999</v>
      </c>
      <c r="D3770">
        <f t="shared" si="124"/>
        <v>-0.87014235312929689</v>
      </c>
      <c r="E3770">
        <v>-2.1990595946230762E-4</v>
      </c>
      <c r="G3770">
        <v>3763</v>
      </c>
      <c r="H3770">
        <f t="shared" ca="1" si="125"/>
        <v>-1.764965156221637E-2</v>
      </c>
    </row>
    <row r="3771" spans="2:8" x14ac:dyDescent="0.45">
      <c r="B3771" s="1">
        <v>43591</v>
      </c>
      <c r="C3771" s="99">
        <v>427.654877</v>
      </c>
      <c r="D3771">
        <f t="shared" si="124"/>
        <v>1.0883511703542701</v>
      </c>
      <c r="E3771">
        <v>-2.2073911153441816E-4</v>
      </c>
      <c r="G3771">
        <v>3764</v>
      </c>
      <c r="H3771">
        <f t="shared" ca="1" si="125"/>
        <v>-2.1583897760798963E-2</v>
      </c>
    </row>
    <row r="3772" spans="2:8" x14ac:dyDescent="0.45">
      <c r="B3772" s="1">
        <v>40522</v>
      </c>
      <c r="C3772" s="99">
        <v>204.781113</v>
      </c>
      <c r="D3772">
        <f t="shared" si="124"/>
        <v>0.74893478937612024</v>
      </c>
      <c r="E3772">
        <v>-2.2259304409255609E-4</v>
      </c>
      <c r="G3772">
        <v>3765</v>
      </c>
      <c r="H3772">
        <f t="shared" ca="1" si="125"/>
        <v>3.9709572431612453E-3</v>
      </c>
    </row>
    <row r="3773" spans="2:8" x14ac:dyDescent="0.45">
      <c r="B3773" s="1">
        <v>39514</v>
      </c>
      <c r="C3773" s="99">
        <v>117.08905</v>
      </c>
      <c r="D3773">
        <f t="shared" si="124"/>
        <v>-0.92345117071812932</v>
      </c>
      <c r="E3773">
        <v>-2.2748446040854464E-4</v>
      </c>
      <c r="G3773">
        <v>3766</v>
      </c>
      <c r="H3773">
        <f t="shared" ca="1" si="125"/>
        <v>-2.0110972744752098E-3</v>
      </c>
    </row>
    <row r="3774" spans="2:8" x14ac:dyDescent="0.45">
      <c r="B3774" s="1">
        <v>45334</v>
      </c>
      <c r="C3774" s="99">
        <v>1529.599487</v>
      </c>
      <c r="D3774">
        <f t="shared" si="124"/>
        <v>0.55620263091729427</v>
      </c>
      <c r="E3774">
        <v>-2.2811160192226509E-4</v>
      </c>
      <c r="G3774">
        <v>3767</v>
      </c>
      <c r="H3774">
        <f t="shared" ca="1" si="125"/>
        <v>1.989996876224262E-2</v>
      </c>
    </row>
    <row r="3775" spans="2:8" x14ac:dyDescent="0.45">
      <c r="B3775" s="1">
        <v>44973</v>
      </c>
      <c r="C3775" s="99">
        <v>982.90508999999997</v>
      </c>
      <c r="D3775">
        <f t="shared" si="124"/>
        <v>85.924288973787526</v>
      </c>
      <c r="E3775">
        <v>-2.5111885601070139E-4</v>
      </c>
      <c r="G3775">
        <v>3768</v>
      </c>
      <c r="H3775">
        <f t="shared" ca="1" si="125"/>
        <v>7.2078350970840206E-3</v>
      </c>
    </row>
    <row r="3776" spans="2:8" x14ac:dyDescent="0.45">
      <c r="B3776" s="1">
        <v>37245</v>
      </c>
      <c r="C3776" s="99">
        <v>11.307600000000001</v>
      </c>
      <c r="D3776">
        <f t="shared" si="124"/>
        <v>1.0810187482065858E-2</v>
      </c>
      <c r="E3776">
        <v>-2.6090682938428866E-4</v>
      </c>
      <c r="G3776">
        <v>3769</v>
      </c>
      <c r="H3776">
        <f t="shared" ca="1" si="125"/>
        <v>-1.8828165169481839E-2</v>
      </c>
    </row>
    <row r="3777" spans="2:8" x14ac:dyDescent="0.45">
      <c r="B3777" s="1">
        <v>37223</v>
      </c>
      <c r="C3777" s="99">
        <v>11.186669999999999</v>
      </c>
      <c r="D3777">
        <f t="shared" si="124"/>
        <v>-0.97852968438442001</v>
      </c>
      <c r="E3777">
        <v>-2.6363719232647131E-4</v>
      </c>
      <c r="G3777">
        <v>3770</v>
      </c>
      <c r="H3777">
        <f t="shared" ca="1" si="125"/>
        <v>2.1472379997913238E-2</v>
      </c>
    </row>
    <row r="3778" spans="2:8" x14ac:dyDescent="0.45">
      <c r="B3778" s="1">
        <v>41533</v>
      </c>
      <c r="C3778" s="99">
        <v>521.02960199999995</v>
      </c>
      <c r="D3778">
        <f t="shared" si="124"/>
        <v>47.524953354429776</v>
      </c>
      <c r="E3778">
        <v>-2.6607912821652313E-4</v>
      </c>
      <c r="G3778">
        <v>3771</v>
      </c>
      <c r="H3778">
        <f t="shared" ca="1" si="125"/>
        <v>8.3365669911797599E-3</v>
      </c>
    </row>
    <row r="3779" spans="2:8" x14ac:dyDescent="0.45">
      <c r="B3779" s="1">
        <v>37481</v>
      </c>
      <c r="C3779" s="99">
        <v>10.737354</v>
      </c>
      <c r="D3779">
        <f t="shared" si="124"/>
        <v>-0.96772365918311809</v>
      </c>
      <c r="E3779">
        <v>-2.7466634091555253E-4</v>
      </c>
      <c r="G3779">
        <v>3772</v>
      </c>
      <c r="H3779">
        <f t="shared" ca="1" si="125"/>
        <v>1.7008743723515459E-3</v>
      </c>
    </row>
    <row r="3780" spans="2:8" x14ac:dyDescent="0.45">
      <c r="B3780" s="1">
        <v>41309</v>
      </c>
      <c r="C3780" s="99">
        <v>332.66949499999998</v>
      </c>
      <c r="D3780">
        <f t="shared" si="124"/>
        <v>10.822261287474531</v>
      </c>
      <c r="E3780">
        <v>-2.7788031770925592E-4</v>
      </c>
      <c r="G3780">
        <v>3773</v>
      </c>
      <c r="H3780">
        <f t="shared" ca="1" si="125"/>
        <v>1.121679776655023E-2</v>
      </c>
    </row>
    <row r="3781" spans="2:8" x14ac:dyDescent="0.45">
      <c r="B3781" s="1">
        <v>38089</v>
      </c>
      <c r="C3781" s="99">
        <v>28.139244000000001</v>
      </c>
      <c r="D3781">
        <f t="shared" si="124"/>
        <v>-0.8214761872146159</v>
      </c>
      <c r="E3781">
        <v>-2.8556931358414417E-4</v>
      </c>
      <c r="G3781">
        <v>3774</v>
      </c>
      <c r="H3781">
        <f t="shared" ca="1" si="125"/>
        <v>1.8442470730463133E-2</v>
      </c>
    </row>
    <row r="3782" spans="2:8" x14ac:dyDescent="0.45">
      <c r="B3782" s="1">
        <v>40372</v>
      </c>
      <c r="C3782" s="99">
        <v>157.62179599999999</v>
      </c>
      <c r="D3782">
        <f t="shared" si="124"/>
        <v>-0.80340070104949579</v>
      </c>
      <c r="E3782">
        <v>-2.8694647006688445E-4</v>
      </c>
      <c r="G3782">
        <v>3775</v>
      </c>
      <c r="H3782">
        <f t="shared" ca="1" si="125"/>
        <v>2.098453310139383E-2</v>
      </c>
    </row>
    <row r="3783" spans="2:8" x14ac:dyDescent="0.45">
      <c r="B3783" s="1">
        <v>41885</v>
      </c>
      <c r="C3783" s="99">
        <v>801.74139400000001</v>
      </c>
      <c r="D3783">
        <f t="shared" si="124"/>
        <v>0.66425733519460084</v>
      </c>
      <c r="E3783">
        <v>-2.8958433350378954E-4</v>
      </c>
      <c r="G3783">
        <v>3776</v>
      </c>
      <c r="H3783">
        <f t="shared" ca="1" si="125"/>
        <v>3.5026099590576308E-2</v>
      </c>
    </row>
    <row r="3784" spans="2:8" x14ac:dyDescent="0.45">
      <c r="B3784" s="1">
        <v>43208</v>
      </c>
      <c r="C3784" s="99">
        <v>481.741241</v>
      </c>
      <c r="D3784">
        <f t="shared" ref="D3784:D3847" si="126">C3784/C3785-1</f>
        <v>2.1284307251602432</v>
      </c>
      <c r="E3784">
        <v>-2.9290134770121323E-4</v>
      </c>
      <c r="G3784">
        <v>3777</v>
      </c>
      <c r="H3784">
        <f t="shared" ca="1" si="125"/>
        <v>-3.4334856151333748E-2</v>
      </c>
    </row>
    <row r="3785" spans="2:8" x14ac:dyDescent="0.45">
      <c r="B3785" s="1">
        <v>40344</v>
      </c>
      <c r="C3785" s="99">
        <v>153.98814400000001</v>
      </c>
      <c r="D3785">
        <f t="shared" si="126"/>
        <v>-0.80240518682794226</v>
      </c>
      <c r="E3785">
        <v>-2.937155455376983E-4</v>
      </c>
      <c r="G3785">
        <v>3778</v>
      </c>
      <c r="H3785">
        <f t="shared" ref="H3785:H3848" ca="1" si="127">_xlfn.NORM.INV(RAND(),N$10,N$11)</f>
        <v>-4.3470726067750178E-3</v>
      </c>
    </row>
    <row r="3786" spans="2:8" x14ac:dyDescent="0.45">
      <c r="B3786" s="1">
        <v>42403</v>
      </c>
      <c r="C3786" s="99">
        <v>779.31268299999999</v>
      </c>
      <c r="D3786">
        <f t="shared" si="126"/>
        <v>58.853633481914052</v>
      </c>
      <c r="E3786">
        <v>-2.9948195125639732E-4</v>
      </c>
      <c r="G3786">
        <v>3779</v>
      </c>
      <c r="H3786">
        <f t="shared" ca="1" si="127"/>
        <v>4.1386441493821417E-2</v>
      </c>
    </row>
    <row r="3787" spans="2:8" x14ac:dyDescent="0.45">
      <c r="B3787" s="1">
        <v>37341</v>
      </c>
      <c r="C3787" s="99">
        <v>13.020307000000001</v>
      </c>
      <c r="D3787">
        <f t="shared" si="126"/>
        <v>-0.98280763040006491</v>
      </c>
      <c r="E3787">
        <v>-3.0205215029410759E-4</v>
      </c>
      <c r="G3787">
        <v>3780</v>
      </c>
      <c r="H3787">
        <f t="shared" ca="1" si="127"/>
        <v>-9.7972555064324545E-3</v>
      </c>
    </row>
    <row r="3788" spans="2:8" x14ac:dyDescent="0.45">
      <c r="B3788" s="1">
        <v>42367</v>
      </c>
      <c r="C3788" s="99">
        <v>757.33056599999998</v>
      </c>
      <c r="D3788">
        <f t="shared" si="126"/>
        <v>-0.53084129289026039</v>
      </c>
      <c r="E3788">
        <v>-3.0817197225263548E-4</v>
      </c>
      <c r="G3788">
        <v>3781</v>
      </c>
      <c r="H3788">
        <f t="shared" ca="1" si="127"/>
        <v>6.5213563002129871E-3</v>
      </c>
    </row>
    <row r="3789" spans="2:8" x14ac:dyDescent="0.45">
      <c r="B3789" s="1">
        <v>45386</v>
      </c>
      <c r="C3789" s="99">
        <v>1614.2310789999999</v>
      </c>
      <c r="D3789">
        <f t="shared" si="126"/>
        <v>3.3702178420414057</v>
      </c>
      <c r="E3789">
        <v>-3.0866656147010563E-4</v>
      </c>
      <c r="G3789">
        <v>3782</v>
      </c>
      <c r="H3789">
        <f t="shared" ca="1" si="127"/>
        <v>2.5492014418706101E-3</v>
      </c>
    </row>
    <row r="3790" spans="2:8" x14ac:dyDescent="0.45">
      <c r="B3790" s="1">
        <v>41337</v>
      </c>
      <c r="C3790" s="99">
        <v>369.37085000000002</v>
      </c>
      <c r="D3790">
        <f t="shared" si="126"/>
        <v>2.821917631609749</v>
      </c>
      <c r="E3790">
        <v>-3.1262047214031252E-4</v>
      </c>
      <c r="G3790">
        <v>3783</v>
      </c>
      <c r="H3790">
        <f t="shared" ca="1" si="127"/>
        <v>-1.2848548413147113E-2</v>
      </c>
    </row>
    <row r="3791" spans="2:8" x14ac:dyDescent="0.45">
      <c r="B3791" s="1">
        <v>39465</v>
      </c>
      <c r="C3791" s="99">
        <v>96.645424000000006</v>
      </c>
      <c r="D3791">
        <f t="shared" si="126"/>
        <v>6.9030711324798979</v>
      </c>
      <c r="E3791">
        <v>-3.2166031295222108E-4</v>
      </c>
      <c r="G3791">
        <v>3784</v>
      </c>
      <c r="H3791">
        <f t="shared" ca="1" si="127"/>
        <v>3.6611979171687709E-2</v>
      </c>
    </row>
    <row r="3792" spans="2:8" x14ac:dyDescent="0.45">
      <c r="B3792" s="1">
        <v>37391</v>
      </c>
      <c r="C3792" s="99">
        <v>12.228844</v>
      </c>
      <c r="D3792">
        <f t="shared" si="126"/>
        <v>-0.75767833984103461</v>
      </c>
      <c r="E3792">
        <v>-3.2175842286052969E-4</v>
      </c>
      <c r="G3792">
        <v>3785</v>
      </c>
      <c r="H3792">
        <f t="shared" ca="1" si="127"/>
        <v>-2.9042395625307794E-2</v>
      </c>
    </row>
    <row r="3793" spans="2:8" x14ac:dyDescent="0.45">
      <c r="B3793" s="1">
        <v>38667</v>
      </c>
      <c r="C3793" s="99">
        <v>50.465336000000001</v>
      </c>
      <c r="D3793">
        <f t="shared" si="126"/>
        <v>-0.93238396152457714</v>
      </c>
      <c r="E3793">
        <v>-3.225134408828545E-4</v>
      </c>
      <c r="G3793">
        <v>3786</v>
      </c>
      <c r="H3793">
        <f t="shared" ca="1" si="127"/>
        <v>-1.1540448890821568E-2</v>
      </c>
    </row>
    <row r="3794" spans="2:8" x14ac:dyDescent="0.45">
      <c r="B3794" s="1">
        <v>44462</v>
      </c>
      <c r="C3794" s="99">
        <v>746.35156300000006</v>
      </c>
      <c r="D3794">
        <f t="shared" si="126"/>
        <v>1.7286728459177412</v>
      </c>
      <c r="E3794">
        <v>-3.2471597943217745E-4</v>
      </c>
      <c r="G3794">
        <v>3787</v>
      </c>
      <c r="H3794">
        <f t="shared" ca="1" si="127"/>
        <v>6.6789036658320838E-3</v>
      </c>
    </row>
    <row r="3795" spans="2:8" x14ac:dyDescent="0.45">
      <c r="B3795" s="1">
        <v>41023</v>
      </c>
      <c r="C3795" s="99">
        <v>273.52181999999999</v>
      </c>
      <c r="D3795">
        <f t="shared" si="126"/>
        <v>-0.59817380553191279</v>
      </c>
      <c r="E3795">
        <v>-3.357215204716768E-4</v>
      </c>
      <c r="G3795">
        <v>3788</v>
      </c>
      <c r="H3795">
        <f t="shared" ca="1" si="127"/>
        <v>2.464637253236918E-2</v>
      </c>
    </row>
    <row r="3796" spans="2:8" x14ac:dyDescent="0.45">
      <c r="B3796" s="1">
        <v>42339</v>
      </c>
      <c r="C3796" s="99">
        <v>680.69683799999996</v>
      </c>
      <c r="D3796">
        <f t="shared" si="126"/>
        <v>22.801155475065681</v>
      </c>
      <c r="E3796">
        <v>-3.4258581734203375E-4</v>
      </c>
      <c r="G3796">
        <v>3789</v>
      </c>
      <c r="H3796">
        <f t="shared" ca="1" si="127"/>
        <v>3.5087098340397235E-2</v>
      </c>
    </row>
    <row r="3797" spans="2:8" x14ac:dyDescent="0.45">
      <c r="B3797" s="1">
        <v>38099</v>
      </c>
      <c r="C3797" s="99">
        <v>28.599319000000001</v>
      </c>
      <c r="D3797">
        <f t="shared" si="126"/>
        <v>1.5334257612837794</v>
      </c>
      <c r="E3797">
        <v>-3.5142329054194121E-4</v>
      </c>
      <c r="G3797">
        <v>3790</v>
      </c>
      <c r="H3797">
        <f t="shared" ca="1" si="127"/>
        <v>2.2735120745188461E-2</v>
      </c>
    </row>
    <row r="3798" spans="2:8" x14ac:dyDescent="0.45">
      <c r="B3798" s="1">
        <v>37757</v>
      </c>
      <c r="C3798" s="99">
        <v>11.288793</v>
      </c>
      <c r="D3798">
        <f t="shared" si="126"/>
        <v>4.2394288051110784E-3</v>
      </c>
      <c r="E3798">
        <v>-3.5181814623630459E-4</v>
      </c>
      <c r="G3798">
        <v>3791</v>
      </c>
      <c r="H3798">
        <f t="shared" ca="1" si="127"/>
        <v>8.8481432679856295E-3</v>
      </c>
    </row>
    <row r="3799" spans="2:8" x14ac:dyDescent="0.45">
      <c r="B3799" s="1">
        <v>37524</v>
      </c>
      <c r="C3799" s="99">
        <v>11.241137</v>
      </c>
      <c r="D3799">
        <f t="shared" si="126"/>
        <v>-0.97839174204688595</v>
      </c>
      <c r="E3799">
        <v>-3.5286464643957682E-4</v>
      </c>
      <c r="G3799">
        <v>3792</v>
      </c>
      <c r="H3799">
        <f t="shared" ca="1" si="127"/>
        <v>-2.032113408173165E-2</v>
      </c>
    </row>
    <row r="3800" spans="2:8" x14ac:dyDescent="0.45">
      <c r="B3800" s="1">
        <v>43039</v>
      </c>
      <c r="C3800" s="99">
        <v>520.22412099999997</v>
      </c>
      <c r="D3800">
        <f t="shared" si="126"/>
        <v>307.61856644364735</v>
      </c>
      <c r="E3800">
        <v>-3.6134627674055952E-4</v>
      </c>
      <c r="G3800">
        <v>3793</v>
      </c>
      <c r="H3800">
        <f t="shared" ca="1" si="127"/>
        <v>8.0804836252968901E-3</v>
      </c>
    </row>
    <row r="3801" spans="2:8" x14ac:dyDescent="0.45">
      <c r="B3801" s="1">
        <v>35249</v>
      </c>
      <c r="C3801" s="99">
        <v>1.685654</v>
      </c>
      <c r="D3801">
        <f t="shared" si="126"/>
        <v>1.1761895444216242E-2</v>
      </c>
      <c r="E3801">
        <v>-3.629320640990974E-4</v>
      </c>
      <c r="G3801">
        <v>3794</v>
      </c>
      <c r="H3801">
        <f t="shared" ca="1" si="127"/>
        <v>1.1020975441389195E-2</v>
      </c>
    </row>
    <row r="3802" spans="2:8" x14ac:dyDescent="0.45">
      <c r="B3802" s="1">
        <v>35114</v>
      </c>
      <c r="C3802" s="99">
        <v>1.666058</v>
      </c>
      <c r="D3802">
        <f t="shared" si="126"/>
        <v>-0.99793226003716806</v>
      </c>
      <c r="E3802">
        <v>-3.6360058176088117E-4</v>
      </c>
      <c r="G3802">
        <v>3795</v>
      </c>
      <c r="H3802">
        <f t="shared" ca="1" si="127"/>
        <v>3.8620853580427106E-2</v>
      </c>
    </row>
    <row r="3803" spans="2:8" x14ac:dyDescent="0.45">
      <c r="B3803" s="1">
        <v>44736</v>
      </c>
      <c r="C3803" s="99">
        <v>805.73864700000001</v>
      </c>
      <c r="D3803">
        <f t="shared" si="126"/>
        <v>5.5691951479958091E-2</v>
      </c>
      <c r="E3803">
        <v>-3.6377346175875402E-4</v>
      </c>
      <c r="G3803">
        <v>3796</v>
      </c>
      <c r="H3803">
        <f t="shared" ca="1" si="127"/>
        <v>2.4328190153923915E-2</v>
      </c>
    </row>
    <row r="3804" spans="2:8" x14ac:dyDescent="0.45">
      <c r="B3804" s="1">
        <v>42003</v>
      </c>
      <c r="C3804" s="99">
        <v>763.23272699999995</v>
      </c>
      <c r="D3804">
        <f t="shared" si="126"/>
        <v>5.349831115628719</v>
      </c>
      <c r="E3804">
        <v>-3.6556603972837109E-4</v>
      </c>
      <c r="G3804">
        <v>3797</v>
      </c>
      <c r="H3804">
        <f t="shared" ca="1" si="127"/>
        <v>1.5755591422038386E-2</v>
      </c>
    </row>
    <row r="3805" spans="2:8" x14ac:dyDescent="0.45">
      <c r="B3805" s="1">
        <v>39582</v>
      </c>
      <c r="C3805" s="99">
        <v>120.197327</v>
      </c>
      <c r="D3805">
        <f t="shared" si="126"/>
        <v>0.56859799260667576</v>
      </c>
      <c r="E3805">
        <v>-3.694723246425724E-4</v>
      </c>
      <c r="G3805">
        <v>3798</v>
      </c>
      <c r="H3805">
        <f t="shared" ca="1" si="127"/>
        <v>-5.3128640793779092E-3</v>
      </c>
    </row>
    <row r="3806" spans="2:8" x14ac:dyDescent="0.45">
      <c r="B3806" s="1">
        <v>38999</v>
      </c>
      <c r="C3806" s="99">
        <v>76.627234999999999</v>
      </c>
      <c r="D3806">
        <f t="shared" si="126"/>
        <v>-0.17447335333191638</v>
      </c>
      <c r="E3806">
        <v>-3.7423070848985329E-4</v>
      </c>
      <c r="G3806">
        <v>3799</v>
      </c>
      <c r="H3806">
        <f t="shared" ca="1" si="127"/>
        <v>2.4603645513487291E-2</v>
      </c>
    </row>
    <row r="3807" spans="2:8" x14ac:dyDescent="0.45">
      <c r="B3807" s="1">
        <v>39252</v>
      </c>
      <c r="C3807" s="99">
        <v>92.822243</v>
      </c>
      <c r="D3807">
        <f t="shared" si="126"/>
        <v>0.25177773226186684</v>
      </c>
      <c r="E3807">
        <v>-3.8246669707453496E-4</v>
      </c>
      <c r="G3807">
        <v>3800</v>
      </c>
      <c r="H3807">
        <f t="shared" ca="1" si="127"/>
        <v>2.4004976177060638E-2</v>
      </c>
    </row>
    <row r="3808" spans="2:8" x14ac:dyDescent="0.45">
      <c r="B3808" s="1">
        <v>39029</v>
      </c>
      <c r="C3808" s="99">
        <v>74.152336000000005</v>
      </c>
      <c r="D3808">
        <f t="shared" si="126"/>
        <v>-0.92114518007600443</v>
      </c>
      <c r="E3808">
        <v>-3.8660835255488468E-4</v>
      </c>
      <c r="G3808">
        <v>3801</v>
      </c>
      <c r="H3808">
        <f t="shared" ca="1" si="127"/>
        <v>-6.5568759335176766E-3</v>
      </c>
    </row>
    <row r="3809" spans="2:8" x14ac:dyDescent="0.45">
      <c r="B3809" s="1">
        <v>42093</v>
      </c>
      <c r="C3809" s="99">
        <v>940.36529499999995</v>
      </c>
      <c r="D3809">
        <f t="shared" si="126"/>
        <v>75.53428002016139</v>
      </c>
      <c r="E3809">
        <v>-3.9557477923124473E-4</v>
      </c>
      <c r="G3809">
        <v>3802</v>
      </c>
      <c r="H3809">
        <f t="shared" ca="1" si="127"/>
        <v>2.9050601011701361E-2</v>
      </c>
    </row>
    <row r="3810" spans="2:8" x14ac:dyDescent="0.45">
      <c r="B3810" s="1">
        <v>37291</v>
      </c>
      <c r="C3810" s="99">
        <v>12.286851</v>
      </c>
      <c r="D3810">
        <f t="shared" si="126"/>
        <v>-0.97385664856553988</v>
      </c>
      <c r="E3810">
        <v>-3.9994249809649496E-4</v>
      </c>
      <c r="G3810">
        <v>3803</v>
      </c>
      <c r="H3810">
        <f t="shared" ca="1" si="127"/>
        <v>-3.1151548363983511E-2</v>
      </c>
    </row>
    <row r="3811" spans="2:8" x14ac:dyDescent="0.45">
      <c r="B3811" s="1">
        <v>43249</v>
      </c>
      <c r="C3811" s="99">
        <v>469.97994999999997</v>
      </c>
      <c r="D3811">
        <f t="shared" si="126"/>
        <v>147.93941108112122</v>
      </c>
      <c r="E3811">
        <v>-4.0035035803431818E-4</v>
      </c>
      <c r="G3811">
        <v>3804</v>
      </c>
      <c r="H3811">
        <f t="shared" ca="1" si="127"/>
        <v>6.1174409147400268E-3</v>
      </c>
    </row>
    <row r="3812" spans="2:8" x14ac:dyDescent="0.45">
      <c r="B3812" s="1">
        <v>36315</v>
      </c>
      <c r="C3812" s="99">
        <v>3.1555110000000002</v>
      </c>
      <c r="D3812">
        <f t="shared" si="126"/>
        <v>-0.73791597958617205</v>
      </c>
      <c r="E3812">
        <v>-4.0769159128961618E-4</v>
      </c>
      <c r="G3812">
        <v>3805</v>
      </c>
      <c r="H3812">
        <f t="shared" ca="1" si="127"/>
        <v>-1.8876068318386891E-3</v>
      </c>
    </row>
    <row r="3813" spans="2:8" x14ac:dyDescent="0.45">
      <c r="B3813" s="1">
        <v>37294</v>
      </c>
      <c r="C3813" s="99">
        <v>12.040074000000001</v>
      </c>
      <c r="D3813">
        <f t="shared" si="126"/>
        <v>-0.94586754331453382</v>
      </c>
      <c r="E3813">
        <v>-4.0805350673200902E-4</v>
      </c>
      <c r="G3813">
        <v>3806</v>
      </c>
      <c r="H3813">
        <f t="shared" ca="1" si="127"/>
        <v>3.0816313320112886E-2</v>
      </c>
    </row>
    <row r="3814" spans="2:8" x14ac:dyDescent="0.45">
      <c r="B3814" s="1">
        <v>40807</v>
      </c>
      <c r="C3814" s="99">
        <v>222.41876199999999</v>
      </c>
      <c r="D3814">
        <f t="shared" si="126"/>
        <v>1.2187760500316447E-2</v>
      </c>
      <c r="E3814">
        <v>-4.1289262421106976E-4</v>
      </c>
      <c r="G3814">
        <v>3807</v>
      </c>
      <c r="H3814">
        <f t="shared" ca="1" si="127"/>
        <v>7.9625911821892825E-3</v>
      </c>
    </row>
    <row r="3815" spans="2:8" x14ac:dyDescent="0.45">
      <c r="B3815" s="1">
        <v>40766</v>
      </c>
      <c r="C3815" s="99">
        <v>219.74061599999999</v>
      </c>
      <c r="D3815">
        <f t="shared" si="126"/>
        <v>-0.71867614249239531</v>
      </c>
      <c r="E3815">
        <v>-4.1514906943951324E-4</v>
      </c>
      <c r="G3815">
        <v>3808</v>
      </c>
      <c r="H3815">
        <f t="shared" ca="1" si="127"/>
        <v>5.5725967196297813E-2</v>
      </c>
    </row>
    <row r="3816" spans="2:8" x14ac:dyDescent="0.45">
      <c r="B3816" s="1">
        <v>41969</v>
      </c>
      <c r="C3816" s="99">
        <v>781.09484899999995</v>
      </c>
      <c r="D3816">
        <f t="shared" si="126"/>
        <v>31.750519605032252</v>
      </c>
      <c r="E3816">
        <v>-4.166272032746221E-4</v>
      </c>
      <c r="G3816">
        <v>3809</v>
      </c>
      <c r="H3816">
        <f t="shared" ca="1" si="127"/>
        <v>5.7803056453914099E-3</v>
      </c>
    </row>
    <row r="3817" spans="2:8" x14ac:dyDescent="0.45">
      <c r="B3817" s="1">
        <v>38008</v>
      </c>
      <c r="C3817" s="99">
        <v>23.849845999999999</v>
      </c>
      <c r="D3817">
        <f t="shared" si="126"/>
        <v>15.457067821497969</v>
      </c>
      <c r="E3817">
        <v>-4.2112508965885809E-4</v>
      </c>
      <c r="G3817">
        <v>3810</v>
      </c>
      <c r="H3817">
        <f t="shared" ca="1" si="127"/>
        <v>1.0736861359766798E-2</v>
      </c>
    </row>
    <row r="3818" spans="2:8" x14ac:dyDescent="0.45">
      <c r="B3818" s="1">
        <v>35487</v>
      </c>
      <c r="C3818" s="99">
        <v>1.4492160000000001</v>
      </c>
      <c r="D3818">
        <f t="shared" si="126"/>
        <v>-0.99875692985512898</v>
      </c>
      <c r="E3818">
        <v>-4.2211903756850244E-4</v>
      </c>
      <c r="G3818">
        <v>3811</v>
      </c>
      <c r="H3818">
        <f t="shared" ca="1" si="127"/>
        <v>-1.9666659671952649E-2</v>
      </c>
    </row>
    <row r="3819" spans="2:8" x14ac:dyDescent="0.45">
      <c r="B3819" s="1">
        <v>45239</v>
      </c>
      <c r="C3819" s="99">
        <v>1165.8360600000001</v>
      </c>
      <c r="D3819">
        <f t="shared" si="126"/>
        <v>384.26242009885391</v>
      </c>
      <c r="E3819">
        <v>-4.249263008733184E-4</v>
      </c>
      <c r="G3819">
        <v>3812</v>
      </c>
      <c r="H3819">
        <f t="shared" ca="1" si="127"/>
        <v>-2.2770399444146935E-2</v>
      </c>
    </row>
    <row r="3820" spans="2:8" x14ac:dyDescent="0.45">
      <c r="B3820" s="1">
        <v>36326</v>
      </c>
      <c r="C3820" s="99">
        <v>3.0260829999999999</v>
      </c>
      <c r="D3820">
        <f t="shared" si="126"/>
        <v>-0.73655400146606376</v>
      </c>
      <c r="E3820">
        <v>-4.2545165425711406E-4</v>
      </c>
      <c r="G3820">
        <v>3813</v>
      </c>
      <c r="H3820">
        <f t="shared" ca="1" si="127"/>
        <v>1.7309960539085992E-3</v>
      </c>
    </row>
    <row r="3821" spans="2:8" x14ac:dyDescent="0.45">
      <c r="B3821" s="1">
        <v>37237</v>
      </c>
      <c r="C3821" s="99">
        <v>11.48654</v>
      </c>
      <c r="D3821">
        <f t="shared" si="126"/>
        <v>-0.91364593573660646</v>
      </c>
      <c r="E3821">
        <v>-4.277960947681736E-4</v>
      </c>
      <c r="G3821">
        <v>3814</v>
      </c>
      <c r="H3821">
        <f t="shared" ca="1" si="127"/>
        <v>3.0791464141398685E-2</v>
      </c>
    </row>
    <row r="3822" spans="2:8" x14ac:dyDescent="0.45">
      <c r="B3822" s="1">
        <v>39616</v>
      </c>
      <c r="C3822" s="99">
        <v>133.016785</v>
      </c>
      <c r="D3822">
        <f t="shared" si="126"/>
        <v>-0.7534171568918312</v>
      </c>
      <c r="E3822">
        <v>-4.3388470057570405E-4</v>
      </c>
      <c r="G3822">
        <v>3815</v>
      </c>
      <c r="H3822">
        <f t="shared" ca="1" si="127"/>
        <v>-1.2564113510072762E-2</v>
      </c>
    </row>
    <row r="3823" spans="2:8" x14ac:dyDescent="0.45">
      <c r="B3823" s="1">
        <v>43409</v>
      </c>
      <c r="C3823" s="99">
        <v>539.44055200000003</v>
      </c>
      <c r="D3823">
        <f t="shared" si="126"/>
        <v>-0.28319356087152081</v>
      </c>
      <c r="E3823">
        <v>-4.3734156888308728E-4</v>
      </c>
      <c r="G3823">
        <v>3816</v>
      </c>
      <c r="H3823">
        <f t="shared" ca="1" si="127"/>
        <v>3.343472557955466E-2</v>
      </c>
    </row>
    <row r="3824" spans="2:8" x14ac:dyDescent="0.45">
      <c r="B3824" s="1">
        <v>44421</v>
      </c>
      <c r="C3824" s="99">
        <v>752.56097399999999</v>
      </c>
      <c r="D3824">
        <f t="shared" si="126"/>
        <v>0.79438740400042196</v>
      </c>
      <c r="E3824">
        <v>-4.4959654142417982E-4</v>
      </c>
      <c r="G3824">
        <v>3817</v>
      </c>
      <c r="H3824">
        <f t="shared" ca="1" si="127"/>
        <v>-4.9603222029093959E-2</v>
      </c>
    </row>
    <row r="3825" spans="2:8" x14ac:dyDescent="0.45">
      <c r="B3825" s="1">
        <v>43476</v>
      </c>
      <c r="C3825" s="99">
        <v>419.397156</v>
      </c>
      <c r="D3825">
        <f t="shared" si="126"/>
        <v>37.189509578356365</v>
      </c>
      <c r="E3825">
        <v>-4.49924515821154E-4</v>
      </c>
      <c r="G3825">
        <v>3818</v>
      </c>
      <c r="H3825">
        <f t="shared" ca="1" si="127"/>
        <v>-2.4157203670608602E-2</v>
      </c>
    </row>
    <row r="3826" spans="2:8" x14ac:dyDescent="0.45">
      <c r="B3826" s="1">
        <v>37489</v>
      </c>
      <c r="C3826" s="99">
        <v>10.981999</v>
      </c>
      <c r="D3826">
        <f t="shared" si="126"/>
        <v>-0.79559452367489136</v>
      </c>
      <c r="E3826">
        <v>-4.5189917797128221E-4</v>
      </c>
      <c r="G3826">
        <v>3819</v>
      </c>
      <c r="H3826">
        <f t="shared" ca="1" si="127"/>
        <v>9.5151525874917764E-3</v>
      </c>
    </row>
    <row r="3827" spans="2:8" x14ac:dyDescent="0.45">
      <c r="B3827" s="1">
        <v>38639</v>
      </c>
      <c r="C3827" s="99">
        <v>53.72654</v>
      </c>
      <c r="D3827">
        <f t="shared" si="126"/>
        <v>-0.9504207586778336</v>
      </c>
      <c r="E3827">
        <v>-4.5463359670649961E-4</v>
      </c>
      <c r="G3827">
        <v>3820</v>
      </c>
      <c r="H3827">
        <f t="shared" ca="1" si="127"/>
        <v>2.8624308377991101E-2</v>
      </c>
    </row>
    <row r="3828" spans="2:8" x14ac:dyDescent="0.45">
      <c r="B3828" s="1">
        <v>45128</v>
      </c>
      <c r="C3828" s="99">
        <v>1083.6499020000001</v>
      </c>
      <c r="D3828">
        <f t="shared" si="126"/>
        <v>0.80445940615134859</v>
      </c>
      <c r="E3828">
        <v>-4.5567658539680256E-4</v>
      </c>
      <c r="G3828">
        <v>3821</v>
      </c>
      <c r="H3828">
        <f t="shared" ca="1" si="127"/>
        <v>8.6752125353443746E-3</v>
      </c>
    </row>
    <row r="3829" spans="2:8" x14ac:dyDescent="0.45">
      <c r="B3829" s="1">
        <v>42850</v>
      </c>
      <c r="C3829" s="99">
        <v>600.53991699999995</v>
      </c>
      <c r="D3829">
        <f t="shared" si="126"/>
        <v>0.50346541641268616</v>
      </c>
      <c r="E3829">
        <v>-4.6679009590322451E-4</v>
      </c>
      <c r="G3829">
        <v>3822</v>
      </c>
      <c r="H3829">
        <f t="shared" ca="1" si="127"/>
        <v>3.0968849830773412E-2</v>
      </c>
    </row>
    <row r="3830" spans="2:8" x14ac:dyDescent="0.45">
      <c r="B3830" s="1">
        <v>43497</v>
      </c>
      <c r="C3830" s="99">
        <v>399.43713400000001</v>
      </c>
      <c r="D3830">
        <f t="shared" si="126"/>
        <v>-0.19482914291513342</v>
      </c>
      <c r="E3830">
        <v>-4.7224171837489948E-4</v>
      </c>
      <c r="G3830">
        <v>3823</v>
      </c>
      <c r="H3830">
        <f t="shared" ca="1" si="127"/>
        <v>-1.4375108529818789E-2</v>
      </c>
    </row>
    <row r="3831" spans="2:8" x14ac:dyDescent="0.45">
      <c r="B3831" s="1">
        <v>43089</v>
      </c>
      <c r="C3831" s="99">
        <v>496.08990499999999</v>
      </c>
      <c r="D3831">
        <f t="shared" si="126"/>
        <v>3.0799683573551944</v>
      </c>
      <c r="E3831">
        <v>-4.7418703190083011E-4</v>
      </c>
      <c r="G3831">
        <v>3824</v>
      </c>
      <c r="H3831">
        <f t="shared" ca="1" si="127"/>
        <v>-5.7045285872488905E-3</v>
      </c>
    </row>
    <row r="3832" spans="2:8" x14ac:dyDescent="0.45">
      <c r="B3832" s="1">
        <v>39561</v>
      </c>
      <c r="C3832" s="99">
        <v>121.591606</v>
      </c>
      <c r="D3832">
        <f t="shared" si="126"/>
        <v>0.61736359143564945</v>
      </c>
      <c r="E3832">
        <v>-4.7451145024812735E-4</v>
      </c>
      <c r="G3832">
        <v>3825</v>
      </c>
      <c r="H3832">
        <f t="shared" ca="1" si="127"/>
        <v>1.3467035394590007E-2</v>
      </c>
    </row>
    <row r="3833" spans="2:8" x14ac:dyDescent="0.45">
      <c r="B3833" s="1">
        <v>38964</v>
      </c>
      <c r="C3833" s="99">
        <v>75.178894</v>
      </c>
      <c r="D3833">
        <f t="shared" si="126"/>
        <v>38.580692256380097</v>
      </c>
      <c r="E3833">
        <v>-4.8738590009433924E-4</v>
      </c>
      <c r="G3833">
        <v>3826</v>
      </c>
      <c r="H3833">
        <f t="shared" ca="1" si="127"/>
        <v>9.9918587757865177E-3</v>
      </c>
    </row>
    <row r="3834" spans="2:8" x14ac:dyDescent="0.45">
      <c r="B3834" s="1">
        <v>35697</v>
      </c>
      <c r="C3834" s="99">
        <v>1.899383</v>
      </c>
      <c r="D3834">
        <f t="shared" si="126"/>
        <v>-0.99874652575855205</v>
      </c>
      <c r="E3834">
        <v>-4.8991903443329488E-4</v>
      </c>
      <c r="G3834">
        <v>3827</v>
      </c>
      <c r="H3834">
        <f t="shared" ca="1" si="127"/>
        <v>1.7857308445845495E-2</v>
      </c>
    </row>
    <row r="3835" spans="2:8" x14ac:dyDescent="0.45">
      <c r="B3835" s="1">
        <v>45474</v>
      </c>
      <c r="C3835" s="99">
        <v>1515.2947999999999</v>
      </c>
      <c r="D3835">
        <f t="shared" si="126"/>
        <v>805.35142951864054</v>
      </c>
      <c r="E3835">
        <v>-4.9317879272103848E-4</v>
      </c>
      <c r="G3835">
        <v>3828</v>
      </c>
      <c r="H3835">
        <f t="shared" ca="1" si="127"/>
        <v>-2.5692048959613797E-2</v>
      </c>
    </row>
    <row r="3836" spans="2:8" x14ac:dyDescent="0.45">
      <c r="B3836" s="1">
        <v>35699</v>
      </c>
      <c r="C3836" s="99">
        <v>1.8791990000000001</v>
      </c>
      <c r="D3836">
        <f t="shared" si="126"/>
        <v>-0.9792593839031587</v>
      </c>
      <c r="E3836">
        <v>-4.957101393466834E-4</v>
      </c>
      <c r="G3836">
        <v>3829</v>
      </c>
      <c r="H3836">
        <f t="shared" ca="1" si="127"/>
        <v>-3.1938463351784941E-3</v>
      </c>
    </row>
    <row r="3837" spans="2:8" x14ac:dyDescent="0.45">
      <c r="B3837" s="1">
        <v>39188</v>
      </c>
      <c r="C3837" s="99">
        <v>90.604782</v>
      </c>
      <c r="D3837">
        <f t="shared" si="126"/>
        <v>1.8834743535653757</v>
      </c>
      <c r="E3837">
        <v>-5.0068301582539831E-4</v>
      </c>
      <c r="G3837">
        <v>3830</v>
      </c>
      <c r="H3837">
        <f t="shared" ca="1" si="127"/>
        <v>4.6382150831363517E-2</v>
      </c>
    </row>
    <row r="3838" spans="2:8" x14ac:dyDescent="0.45">
      <c r="B3838" s="1">
        <v>38148</v>
      </c>
      <c r="C3838" s="99">
        <v>31.422087000000001</v>
      </c>
      <c r="D3838">
        <f t="shared" si="126"/>
        <v>-0.96248744358934524</v>
      </c>
      <c r="E3838">
        <v>-5.1160737054323224E-4</v>
      </c>
      <c r="G3838">
        <v>3831</v>
      </c>
      <c r="H3838">
        <f t="shared" ca="1" si="127"/>
        <v>4.8168148182280525E-2</v>
      </c>
    </row>
    <row r="3839" spans="2:8" x14ac:dyDescent="0.45">
      <c r="B3839" s="1">
        <v>44753</v>
      </c>
      <c r="C3839" s="99">
        <v>837.64184599999999</v>
      </c>
      <c r="D3839">
        <f t="shared" si="126"/>
        <v>0.85042462074972214</v>
      </c>
      <c r="E3839">
        <v>-5.2471978611756676E-4</v>
      </c>
      <c r="G3839">
        <v>3832</v>
      </c>
      <c r="H3839">
        <f t="shared" ca="1" si="127"/>
        <v>1.9265187639579111E-2</v>
      </c>
    </row>
    <row r="3840" spans="2:8" x14ac:dyDescent="0.45">
      <c r="B3840" s="1">
        <v>43942</v>
      </c>
      <c r="C3840" s="99">
        <v>452.675476</v>
      </c>
      <c r="D3840">
        <f t="shared" si="126"/>
        <v>-0.26020795224944671</v>
      </c>
      <c r="E3840">
        <v>-5.2819437835727179E-4</v>
      </c>
      <c r="G3840">
        <v>3833</v>
      </c>
      <c r="H3840">
        <f t="shared" ca="1" si="127"/>
        <v>-5.1217544040088978E-2</v>
      </c>
    </row>
    <row r="3841" spans="2:8" x14ac:dyDescent="0.45">
      <c r="B3841" s="1">
        <v>42779</v>
      </c>
      <c r="C3841" s="99">
        <v>611.89556900000002</v>
      </c>
      <c r="D3841">
        <f t="shared" si="126"/>
        <v>359.77854734729448</v>
      </c>
      <c r="E3841">
        <v>-5.341619252061669E-4</v>
      </c>
      <c r="G3841">
        <v>3834</v>
      </c>
      <c r="H3841">
        <f t="shared" ca="1" si="127"/>
        <v>-2.67905859355358E-2</v>
      </c>
    </row>
    <row r="3842" spans="2:8" x14ac:dyDescent="0.45">
      <c r="B3842" s="1">
        <v>35122</v>
      </c>
      <c r="C3842" s="99">
        <v>1.696042</v>
      </c>
      <c r="D3842">
        <f t="shared" si="126"/>
        <v>-0.94222648896892203</v>
      </c>
      <c r="E3842">
        <v>-5.3507763929394603E-4</v>
      </c>
      <c r="G3842">
        <v>3835</v>
      </c>
      <c r="H3842">
        <f t="shared" ca="1" si="127"/>
        <v>8.7609746299064789E-3</v>
      </c>
    </row>
    <row r="3843" spans="2:8" x14ac:dyDescent="0.45">
      <c r="B3843" s="1">
        <v>38195</v>
      </c>
      <c r="C3843" s="99">
        <v>29.356741</v>
      </c>
      <c r="D3843">
        <f t="shared" si="126"/>
        <v>-0.96136038357962106</v>
      </c>
      <c r="E3843">
        <v>-5.4754694339231857E-4</v>
      </c>
      <c r="G3843">
        <v>3836</v>
      </c>
      <c r="H3843">
        <f t="shared" ca="1" si="127"/>
        <v>-1.1344260002524365E-3</v>
      </c>
    </row>
    <row r="3844" spans="2:8" x14ac:dyDescent="0.45">
      <c r="B3844" s="1">
        <v>42487</v>
      </c>
      <c r="C3844" s="99">
        <v>759.75756799999999</v>
      </c>
      <c r="D3844">
        <f t="shared" si="126"/>
        <v>-8.3017418329142889E-2</v>
      </c>
      <c r="E3844">
        <v>-5.5256034033257517E-4</v>
      </c>
      <c r="G3844">
        <v>3837</v>
      </c>
      <c r="H3844">
        <f t="shared" ca="1" si="127"/>
        <v>4.0127997482158895E-3</v>
      </c>
    </row>
    <row r="3845" spans="2:8" x14ac:dyDescent="0.45">
      <c r="B3845" s="1">
        <v>42241</v>
      </c>
      <c r="C3845" s="99">
        <v>828.54089399999998</v>
      </c>
      <c r="D3845">
        <f t="shared" si="126"/>
        <v>15.427295881343877</v>
      </c>
      <c r="E3845">
        <v>-5.6123949331554623E-4</v>
      </c>
      <c r="G3845">
        <v>3838</v>
      </c>
      <c r="H3845">
        <f t="shared" ca="1" si="127"/>
        <v>-1.066488638666825E-2</v>
      </c>
    </row>
    <row r="3846" spans="2:8" x14ac:dyDescent="0.45">
      <c r="B3846" s="1">
        <v>38670</v>
      </c>
      <c r="C3846" s="99">
        <v>50.436839999999997</v>
      </c>
      <c r="D3846">
        <f t="shared" si="126"/>
        <v>-0.87928002721625664</v>
      </c>
      <c r="E3846">
        <v>-5.646648226023121E-4</v>
      </c>
      <c r="G3846">
        <v>3839</v>
      </c>
      <c r="H3846">
        <f t="shared" ca="1" si="127"/>
        <v>-5.5497755806557855E-3</v>
      </c>
    </row>
    <row r="3847" spans="2:8" x14ac:dyDescent="0.45">
      <c r="B3847" s="1">
        <v>43839</v>
      </c>
      <c r="C3847" s="99">
        <v>417.80029300000001</v>
      </c>
      <c r="D3847">
        <f t="shared" si="126"/>
        <v>259.82425713832663</v>
      </c>
      <c r="E3847">
        <v>-5.6795592512548509E-4</v>
      </c>
      <c r="G3847">
        <v>3840</v>
      </c>
      <c r="H3847">
        <f t="shared" ca="1" si="127"/>
        <v>5.0290165091293366E-3</v>
      </c>
    </row>
    <row r="3848" spans="2:8" x14ac:dyDescent="0.45">
      <c r="B3848" s="1">
        <v>35311</v>
      </c>
      <c r="C3848" s="99">
        <v>1.6018460000000001</v>
      </c>
      <c r="D3848">
        <f t="shared" ref="D3848:D3911" si="128">C3848/C3849-1</f>
        <v>-0.99842795982049382</v>
      </c>
      <c r="E3848">
        <v>-5.7276055613930676E-4</v>
      </c>
      <c r="G3848">
        <v>3841</v>
      </c>
      <c r="H3848">
        <f t="shared" ca="1" si="127"/>
        <v>-7.0054985649852554E-3</v>
      </c>
    </row>
    <row r="3849" spans="2:8" x14ac:dyDescent="0.45">
      <c r="B3849" s="1">
        <v>44900</v>
      </c>
      <c r="C3849" s="99">
        <v>1018.959961</v>
      </c>
      <c r="D3849">
        <f t="shared" si="128"/>
        <v>86.978577022270073</v>
      </c>
      <c r="E3849">
        <v>-5.7697810619883327E-4</v>
      </c>
      <c r="G3849">
        <v>3842</v>
      </c>
      <c r="H3849">
        <f t="shared" ref="H3849:H3912" ca="1" si="129">_xlfn.NORM.INV(RAND(),N$10,N$11)</f>
        <v>-3.4739892683366191E-2</v>
      </c>
    </row>
    <row r="3850" spans="2:8" x14ac:dyDescent="0.45">
      <c r="B3850" s="1">
        <v>37208</v>
      </c>
      <c r="C3850" s="99">
        <v>11.581910000000001</v>
      </c>
      <c r="D3850">
        <f t="shared" si="128"/>
        <v>-0.84721990568875594</v>
      </c>
      <c r="E3850">
        <v>-5.9402212171510982E-4</v>
      </c>
      <c r="G3850">
        <v>3843</v>
      </c>
      <c r="H3850">
        <f t="shared" ca="1" si="129"/>
        <v>-2.586117862704794E-2</v>
      </c>
    </row>
    <row r="3851" spans="2:8" x14ac:dyDescent="0.45">
      <c r="B3851" s="1">
        <v>39006</v>
      </c>
      <c r="C3851" s="99">
        <v>75.807715999999999</v>
      </c>
      <c r="D3851">
        <f t="shared" si="128"/>
        <v>48.598194757127708</v>
      </c>
      <c r="E3851">
        <v>-5.9433535991659792E-4</v>
      </c>
      <c r="G3851">
        <v>3844</v>
      </c>
      <c r="H3851">
        <f t="shared" ca="1" si="129"/>
        <v>9.0434393538914026E-2</v>
      </c>
    </row>
    <row r="3852" spans="2:8" x14ac:dyDescent="0.45">
      <c r="B3852" s="1">
        <v>35331</v>
      </c>
      <c r="C3852" s="99">
        <v>1.528437</v>
      </c>
      <c r="D3852">
        <f t="shared" si="128"/>
        <v>-0.99194803474666571</v>
      </c>
      <c r="E3852">
        <v>-5.9959956949151572E-4</v>
      </c>
      <c r="G3852">
        <v>3845</v>
      </c>
      <c r="H3852">
        <f t="shared" ca="1" si="129"/>
        <v>1.8833901041670497E-2</v>
      </c>
    </row>
    <row r="3853" spans="2:8" x14ac:dyDescent="0.45">
      <c r="B3853" s="1">
        <v>40597</v>
      </c>
      <c r="C3853" s="99">
        <v>189.821609</v>
      </c>
      <c r="D3853">
        <f t="shared" si="128"/>
        <v>1.6187572352964308E-2</v>
      </c>
      <c r="E3853">
        <v>-6.0044018907579044E-4</v>
      </c>
      <c r="G3853">
        <v>3846</v>
      </c>
      <c r="H3853">
        <f t="shared" ca="1" si="129"/>
        <v>8.1868640318564351E-4</v>
      </c>
    </row>
    <row r="3854" spans="2:8" x14ac:dyDescent="0.45">
      <c r="B3854" s="1">
        <v>40470</v>
      </c>
      <c r="C3854" s="99">
        <v>186.79780600000001</v>
      </c>
      <c r="D3854">
        <f t="shared" si="128"/>
        <v>-0.51466878348389533</v>
      </c>
      <c r="E3854">
        <v>-6.0998282831969952E-4</v>
      </c>
      <c r="G3854">
        <v>3847</v>
      </c>
      <c r="H3854">
        <f t="shared" ca="1" si="129"/>
        <v>-1.9426659834836105E-2</v>
      </c>
    </row>
    <row r="3855" spans="2:8" x14ac:dyDescent="0.45">
      <c r="B3855" s="1">
        <v>43761</v>
      </c>
      <c r="C3855" s="99">
        <v>384.88726800000001</v>
      </c>
      <c r="D3855">
        <f t="shared" si="128"/>
        <v>-0.62251045797333959</v>
      </c>
      <c r="E3855">
        <v>-6.1665212713557516E-4</v>
      </c>
      <c r="G3855">
        <v>3848</v>
      </c>
      <c r="H3855">
        <f t="shared" ca="1" si="129"/>
        <v>2.0907955737514944E-2</v>
      </c>
    </row>
    <row r="3856" spans="2:8" x14ac:dyDescent="0.45">
      <c r="B3856" s="1">
        <v>44951</v>
      </c>
      <c r="C3856" s="99">
        <v>1019.597168</v>
      </c>
      <c r="D3856">
        <f t="shared" si="128"/>
        <v>714.32707432097766</v>
      </c>
      <c r="E3856">
        <v>-6.2462898478354845E-4</v>
      </c>
      <c r="G3856">
        <v>3849</v>
      </c>
      <c r="H3856">
        <f t="shared" ca="1" si="129"/>
        <v>2.9871915185060709E-2</v>
      </c>
    </row>
    <row r="3857" spans="2:8" x14ac:dyDescent="0.45">
      <c r="B3857" s="1">
        <v>35433</v>
      </c>
      <c r="C3857" s="99">
        <v>1.4253579999999999</v>
      </c>
      <c r="D3857">
        <f t="shared" si="128"/>
        <v>-0.99778943748335225</v>
      </c>
      <c r="E3857">
        <v>-6.4363419141888478E-4</v>
      </c>
      <c r="G3857">
        <v>3850</v>
      </c>
      <c r="H3857">
        <f t="shared" ca="1" si="129"/>
        <v>-4.3422376199187401E-3</v>
      </c>
    </row>
    <row r="3858" spans="2:8" x14ac:dyDescent="0.45">
      <c r="B3858" s="1">
        <v>42696</v>
      </c>
      <c r="C3858" s="99">
        <v>644.79425000000003</v>
      </c>
      <c r="D3858">
        <f t="shared" si="128"/>
        <v>47.02448391653288</v>
      </c>
      <c r="E3858">
        <v>-6.5167762864537515E-4</v>
      </c>
      <c r="G3858">
        <v>3851</v>
      </c>
      <c r="H3858">
        <f t="shared" ca="1" si="129"/>
        <v>6.3520895109279205E-2</v>
      </c>
    </row>
    <row r="3859" spans="2:8" x14ac:dyDescent="0.45">
      <c r="B3859" s="1">
        <v>37351</v>
      </c>
      <c r="C3859" s="99">
        <v>13.426365000000001</v>
      </c>
      <c r="D3859">
        <f t="shared" si="128"/>
        <v>0.12503748696283257</v>
      </c>
      <c r="E3859">
        <v>-6.5849351688673785E-4</v>
      </c>
      <c r="G3859">
        <v>3852</v>
      </c>
      <c r="H3859">
        <f t="shared" ca="1" si="129"/>
        <v>-1.7884254336743566E-2</v>
      </c>
    </row>
    <row r="3860" spans="2:8" x14ac:dyDescent="0.45">
      <c r="B3860" s="1">
        <v>37621</v>
      </c>
      <c r="C3860" s="99">
        <v>11.934149</v>
      </c>
      <c r="D3860">
        <f t="shared" si="128"/>
        <v>-0.97564564350061334</v>
      </c>
      <c r="E3860">
        <v>-6.6521002641661831E-4</v>
      </c>
      <c r="G3860">
        <v>3853</v>
      </c>
      <c r="H3860">
        <f t="shared" ca="1" si="129"/>
        <v>2.4374392422588119E-2</v>
      </c>
    </row>
    <row r="3861" spans="2:8" x14ac:dyDescent="0.45">
      <c r="B3861" s="1">
        <v>42993</v>
      </c>
      <c r="C3861" s="99">
        <v>490.021118</v>
      </c>
      <c r="D3861">
        <f t="shared" si="128"/>
        <v>3.8946593636701632</v>
      </c>
      <c r="E3861">
        <v>-6.6723796534362556E-4</v>
      </c>
      <c r="G3861">
        <v>3854</v>
      </c>
      <c r="H3861">
        <f t="shared" ca="1" si="129"/>
        <v>7.0442072844547014E-3</v>
      </c>
    </row>
    <row r="3862" spans="2:8" x14ac:dyDescent="0.45">
      <c r="B3862" s="1">
        <v>39832</v>
      </c>
      <c r="C3862" s="99">
        <v>100.113426</v>
      </c>
      <c r="D3862">
        <f t="shared" si="128"/>
        <v>-0.50783133938023439</v>
      </c>
      <c r="E3862">
        <v>-6.6949159445173212E-4</v>
      </c>
      <c r="G3862">
        <v>3855</v>
      </c>
      <c r="H3862">
        <f t="shared" ca="1" si="129"/>
        <v>-2.187243091266429E-2</v>
      </c>
    </row>
    <row r="3863" spans="2:8" x14ac:dyDescent="0.45">
      <c r="B3863" s="1">
        <v>40658</v>
      </c>
      <c r="C3863" s="99">
        <v>203.41284200000001</v>
      </c>
      <c r="D3863">
        <f t="shared" si="128"/>
        <v>-0.76652894205380728</v>
      </c>
      <c r="E3863">
        <v>-6.7219466391943428E-4</v>
      </c>
      <c r="G3863">
        <v>3856</v>
      </c>
      <c r="H3863">
        <f t="shared" ca="1" si="129"/>
        <v>4.5787197211981073E-2</v>
      </c>
    </row>
    <row r="3864" spans="2:8" x14ac:dyDescent="0.45">
      <c r="B3864" s="1">
        <v>44635</v>
      </c>
      <c r="C3864" s="99">
        <v>871.25506600000006</v>
      </c>
      <c r="D3864">
        <f t="shared" si="128"/>
        <v>0.35537540666373357</v>
      </c>
      <c r="E3864">
        <v>-6.7234946883343305E-4</v>
      </c>
      <c r="G3864">
        <v>3857</v>
      </c>
      <c r="H3864">
        <f t="shared" ca="1" si="129"/>
        <v>-3.0333870874695739E-4</v>
      </c>
    </row>
    <row r="3865" spans="2:8" x14ac:dyDescent="0.45">
      <c r="B3865" s="1">
        <v>44371</v>
      </c>
      <c r="C3865" s="99">
        <v>642.81457499999999</v>
      </c>
      <c r="D3865">
        <f t="shared" si="128"/>
        <v>54.945095589706504</v>
      </c>
      <c r="E3865">
        <v>-6.7644027409918817E-4</v>
      </c>
      <c r="G3865">
        <v>3858</v>
      </c>
      <c r="H3865">
        <f t="shared" ca="1" si="129"/>
        <v>6.289066265181463E-3</v>
      </c>
    </row>
    <row r="3866" spans="2:8" x14ac:dyDescent="0.45">
      <c r="B3866" s="1">
        <v>37048</v>
      </c>
      <c r="C3866" s="99">
        <v>11.490097</v>
      </c>
      <c r="D3866">
        <f t="shared" si="128"/>
        <v>-0.72308463185219973</v>
      </c>
      <c r="E3866">
        <v>-6.7708122243737012E-4</v>
      </c>
      <c r="G3866">
        <v>3859</v>
      </c>
      <c r="H3866">
        <f t="shared" ca="1" si="129"/>
        <v>-2.1526791078592709E-2</v>
      </c>
    </row>
    <row r="3867" spans="2:8" x14ac:dyDescent="0.45">
      <c r="B3867" s="1">
        <v>38491</v>
      </c>
      <c r="C3867" s="99">
        <v>41.493172000000001</v>
      </c>
      <c r="D3867">
        <f t="shared" si="128"/>
        <v>-0.36363960382239791</v>
      </c>
      <c r="E3867">
        <v>-6.8179167308601851E-4</v>
      </c>
      <c r="G3867">
        <v>3860</v>
      </c>
      <c r="H3867">
        <f t="shared" ca="1" si="129"/>
        <v>7.3517310143705918E-3</v>
      </c>
    </row>
    <row r="3868" spans="2:8" x14ac:dyDescent="0.45">
      <c r="B3868" s="1">
        <v>38756</v>
      </c>
      <c r="C3868" s="99">
        <v>65.203888000000006</v>
      </c>
      <c r="D3868">
        <f t="shared" si="128"/>
        <v>-0.8934964365371062</v>
      </c>
      <c r="E3868">
        <v>-6.86481320388177E-4</v>
      </c>
      <c r="G3868">
        <v>3861</v>
      </c>
      <c r="H3868">
        <f t="shared" ca="1" si="129"/>
        <v>-2.8282621039342625E-3</v>
      </c>
    </row>
    <row r="3869" spans="2:8" x14ac:dyDescent="0.45">
      <c r="B3869" s="1">
        <v>42776</v>
      </c>
      <c r="C3869" s="99">
        <v>612.22259499999996</v>
      </c>
      <c r="D3869">
        <f t="shared" si="128"/>
        <v>0.65799279836973468</v>
      </c>
      <c r="E3869">
        <v>-6.8682208807124834E-4</v>
      </c>
      <c r="G3869">
        <v>3862</v>
      </c>
      <c r="H3869">
        <f t="shared" ca="1" si="129"/>
        <v>-1.8254725980583055E-2</v>
      </c>
    </row>
    <row r="3870" spans="2:8" x14ac:dyDescent="0.45">
      <c r="B3870" s="1">
        <v>41332</v>
      </c>
      <c r="C3870" s="99">
        <v>369.25528000000003</v>
      </c>
      <c r="D3870">
        <f t="shared" si="128"/>
        <v>159.20634542553972</v>
      </c>
      <c r="E3870">
        <v>-6.8796879699095648E-4</v>
      </c>
      <c r="G3870">
        <v>3863</v>
      </c>
      <c r="H3870">
        <f t="shared" ca="1" si="129"/>
        <v>1.908269724958532E-2</v>
      </c>
    </row>
    <row r="3871" spans="2:8" x14ac:dyDescent="0.45">
      <c r="B3871" s="1">
        <v>36063</v>
      </c>
      <c r="C3871" s="99">
        <v>2.3048730000000002</v>
      </c>
      <c r="D3871">
        <f t="shared" si="128"/>
        <v>-0.99698829459523197</v>
      </c>
      <c r="E3871">
        <v>-6.8936722592116695E-4</v>
      </c>
      <c r="G3871">
        <v>3864</v>
      </c>
      <c r="H3871">
        <f t="shared" ca="1" si="129"/>
        <v>1.7384653756285603E-2</v>
      </c>
    </row>
    <row r="3872" spans="2:8" x14ac:dyDescent="0.45">
      <c r="B3872" s="1">
        <v>44442</v>
      </c>
      <c r="C3872" s="99">
        <v>765.30493200000001</v>
      </c>
      <c r="D3872">
        <f t="shared" si="128"/>
        <v>0.92665078525542977</v>
      </c>
      <c r="E3872">
        <v>-6.9631418592763783E-4</v>
      </c>
      <c r="G3872">
        <v>3865</v>
      </c>
      <c r="H3872">
        <f t="shared" ca="1" si="129"/>
        <v>1.1447412251115716E-2</v>
      </c>
    </row>
    <row r="3873" spans="2:8" x14ac:dyDescent="0.45">
      <c r="B3873" s="1">
        <v>41369</v>
      </c>
      <c r="C3873" s="99">
        <v>397.22036700000001</v>
      </c>
      <c r="D3873">
        <f t="shared" si="128"/>
        <v>8.8855059036489337</v>
      </c>
      <c r="E3873">
        <v>-6.9787812546528993E-4</v>
      </c>
      <c r="G3873">
        <v>3866</v>
      </c>
      <c r="H3873">
        <f t="shared" ca="1" si="129"/>
        <v>-2.335943585255627E-4</v>
      </c>
    </row>
    <row r="3874" spans="2:8" x14ac:dyDescent="0.45">
      <c r="B3874" s="1">
        <v>38384</v>
      </c>
      <c r="C3874" s="99">
        <v>40.182098000000003</v>
      </c>
      <c r="D3874">
        <f t="shared" si="128"/>
        <v>22.776586314916219</v>
      </c>
      <c r="E3874">
        <v>-7.0431994255015784E-4</v>
      </c>
      <c r="G3874">
        <v>3867</v>
      </c>
      <c r="H3874">
        <f t="shared" ca="1" si="129"/>
        <v>-5.4168345759143706E-2</v>
      </c>
    </row>
    <row r="3875" spans="2:8" x14ac:dyDescent="0.45">
      <c r="B3875" s="1">
        <v>35221</v>
      </c>
      <c r="C3875" s="99">
        <v>1.689986</v>
      </c>
      <c r="D3875">
        <f t="shared" si="128"/>
        <v>-0.93892158257731295</v>
      </c>
      <c r="E3875">
        <v>-7.154699987463875E-4</v>
      </c>
      <c r="G3875">
        <v>3868</v>
      </c>
      <c r="H3875">
        <f t="shared" ca="1" si="129"/>
        <v>-2.4245646643802205E-2</v>
      </c>
    </row>
    <row r="3876" spans="2:8" x14ac:dyDescent="0.45">
      <c r="B3876" s="1">
        <v>38180</v>
      </c>
      <c r="C3876" s="99">
        <v>27.669118999999998</v>
      </c>
      <c r="D3876">
        <f t="shared" si="128"/>
        <v>-0.95839567783639446</v>
      </c>
      <c r="E3876">
        <v>-7.2555340963342818E-4</v>
      </c>
      <c r="G3876">
        <v>3869</v>
      </c>
      <c r="H3876">
        <f t="shared" ca="1" si="129"/>
        <v>-1.9781227075889019E-2</v>
      </c>
    </row>
    <row r="3877" spans="2:8" x14ac:dyDescent="0.45">
      <c r="B3877" s="1">
        <v>44405</v>
      </c>
      <c r="C3877" s="99">
        <v>665.05395499999997</v>
      </c>
      <c r="D3877">
        <f t="shared" si="128"/>
        <v>-0.23219353918459451</v>
      </c>
      <c r="E3877">
        <v>-7.264204672851049E-4</v>
      </c>
      <c r="G3877">
        <v>3870</v>
      </c>
      <c r="H3877">
        <f t="shared" ca="1" si="129"/>
        <v>9.8396332043049727E-3</v>
      </c>
    </row>
    <row r="3878" spans="2:8" x14ac:dyDescent="0.45">
      <c r="B3878" s="1">
        <v>44601</v>
      </c>
      <c r="C3878" s="99">
        <v>866.17394999999999</v>
      </c>
      <c r="D3878">
        <f t="shared" si="128"/>
        <v>6.3804696080470569E-2</v>
      </c>
      <c r="E3878">
        <v>-7.3265388870480397E-4</v>
      </c>
      <c r="G3878">
        <v>3871</v>
      </c>
      <c r="H3878">
        <f t="shared" ca="1" si="129"/>
        <v>-8.8097506790733564E-3</v>
      </c>
    </row>
    <row r="3879" spans="2:8" x14ac:dyDescent="0.45">
      <c r="B3879" s="1">
        <v>42401</v>
      </c>
      <c r="C3879" s="99">
        <v>814.22271699999999</v>
      </c>
      <c r="D3879">
        <f t="shared" si="128"/>
        <v>0.46013781562573053</v>
      </c>
      <c r="E3879">
        <v>-7.4441114374046435E-4</v>
      </c>
      <c r="G3879">
        <v>3872</v>
      </c>
      <c r="H3879">
        <f t="shared" ca="1" si="129"/>
        <v>-2.2703323333784046E-3</v>
      </c>
    </row>
    <row r="3880" spans="2:8" x14ac:dyDescent="0.45">
      <c r="B3880" s="1">
        <v>41551</v>
      </c>
      <c r="C3880" s="99">
        <v>557.63415499999996</v>
      </c>
      <c r="D3880">
        <f t="shared" si="128"/>
        <v>262.51514812131722</v>
      </c>
      <c r="E3880">
        <v>-7.4919687716834549E-4</v>
      </c>
      <c r="G3880">
        <v>3873</v>
      </c>
      <c r="H3880">
        <f t="shared" ca="1" si="129"/>
        <v>-1.2699669410974921E-2</v>
      </c>
    </row>
    <row r="3881" spans="2:8" x14ac:dyDescent="0.45">
      <c r="B3881" s="1">
        <v>36110</v>
      </c>
      <c r="C3881" s="99">
        <v>2.1161370000000002</v>
      </c>
      <c r="D3881">
        <f t="shared" si="128"/>
        <v>-0.82001690676892491</v>
      </c>
      <c r="E3881">
        <v>-7.4986128982745814E-4</v>
      </c>
      <c r="G3881">
        <v>3874</v>
      </c>
      <c r="H3881">
        <f t="shared" ca="1" si="129"/>
        <v>3.4127437050827929E-2</v>
      </c>
    </row>
    <row r="3882" spans="2:8" x14ac:dyDescent="0.45">
      <c r="B3882" s="1">
        <v>37501</v>
      </c>
      <c r="C3882" s="99">
        <v>11.757421000000001</v>
      </c>
      <c r="D3882">
        <f t="shared" si="128"/>
        <v>0.1775831334708684</v>
      </c>
      <c r="E3882">
        <v>-7.5953833803110715E-4</v>
      </c>
      <c r="G3882">
        <v>3875</v>
      </c>
      <c r="H3882">
        <f t="shared" ca="1" si="129"/>
        <v>1.8744073628103503E-2</v>
      </c>
    </row>
    <row r="3883" spans="2:8" x14ac:dyDescent="0.45">
      <c r="B3883" s="1">
        <v>36864</v>
      </c>
      <c r="C3883" s="99">
        <v>9.9843659999999996</v>
      </c>
      <c r="D3883">
        <f t="shared" si="128"/>
        <v>-0.98757619143310105</v>
      </c>
      <c r="E3883">
        <v>-7.7911152463572275E-4</v>
      </c>
      <c r="G3883">
        <v>3876</v>
      </c>
      <c r="H3883">
        <f t="shared" ca="1" si="129"/>
        <v>-1.4015486216025054E-2</v>
      </c>
    </row>
    <row r="3884" spans="2:8" x14ac:dyDescent="0.45">
      <c r="B3884" s="1">
        <v>44568</v>
      </c>
      <c r="C3884" s="99">
        <v>803.64776600000005</v>
      </c>
      <c r="D3884">
        <f t="shared" si="128"/>
        <v>-0.44965787748005881</v>
      </c>
      <c r="E3884">
        <v>-7.8339346794276121E-4</v>
      </c>
      <c r="G3884">
        <v>3877</v>
      </c>
      <c r="H3884">
        <f t="shared" ca="1" si="129"/>
        <v>-2.6347471363439564E-2</v>
      </c>
    </row>
    <row r="3885" spans="2:8" x14ac:dyDescent="0.45">
      <c r="B3885" s="1">
        <v>45440</v>
      </c>
      <c r="C3885" s="99">
        <v>1460.269409</v>
      </c>
      <c r="D3885">
        <f t="shared" si="128"/>
        <v>1.5114045859497351</v>
      </c>
      <c r="E3885">
        <v>-7.8441879631252487E-4</v>
      </c>
      <c r="G3885">
        <v>3878</v>
      </c>
      <c r="H3885">
        <f t="shared" ca="1" si="129"/>
        <v>-1.3522983557031704E-2</v>
      </c>
    </row>
    <row r="3886" spans="2:8" x14ac:dyDescent="0.45">
      <c r="B3886" s="1">
        <v>41765</v>
      </c>
      <c r="C3886" s="99">
        <v>581.45526099999995</v>
      </c>
      <c r="D3886">
        <f t="shared" si="128"/>
        <v>-0.16732886276204184</v>
      </c>
      <c r="E3886">
        <v>-7.9797275505844034E-4</v>
      </c>
      <c r="G3886">
        <v>3879</v>
      </c>
      <c r="H3886">
        <f t="shared" ca="1" si="129"/>
        <v>-1.9354800402211159E-2</v>
      </c>
    </row>
    <row r="3887" spans="2:8" x14ac:dyDescent="0.45">
      <c r="B3887" s="1">
        <v>42667</v>
      </c>
      <c r="C3887" s="99">
        <v>698.30120799999997</v>
      </c>
      <c r="D3887">
        <f t="shared" si="128"/>
        <v>0.69806351741623129</v>
      </c>
      <c r="E3887">
        <v>-8.0252317488449521E-4</v>
      </c>
      <c r="G3887">
        <v>3880</v>
      </c>
      <c r="H3887">
        <f t="shared" ca="1" si="129"/>
        <v>1.0568497115419935E-2</v>
      </c>
    </row>
    <row r="3888" spans="2:8" x14ac:dyDescent="0.45">
      <c r="B3888" s="1">
        <v>43522</v>
      </c>
      <c r="C3888" s="99">
        <v>411.233856</v>
      </c>
      <c r="D3888">
        <f t="shared" si="128"/>
        <v>-0.51494227695599748</v>
      </c>
      <c r="E3888">
        <v>-8.02601435346606E-4</v>
      </c>
      <c r="G3888">
        <v>3881</v>
      </c>
      <c r="H3888">
        <f t="shared" ca="1" si="129"/>
        <v>-8.8880738585279066E-3</v>
      </c>
    </row>
    <row r="3889" spans="2:8" x14ac:dyDescent="0.45">
      <c r="B3889" s="1">
        <v>44768</v>
      </c>
      <c r="C3889" s="99">
        <v>847.80395499999997</v>
      </c>
      <c r="D3889">
        <f t="shared" si="128"/>
        <v>1.7144385570552503</v>
      </c>
      <c r="E3889">
        <v>-8.0616463561999918E-4</v>
      </c>
      <c r="G3889">
        <v>3882</v>
      </c>
      <c r="H3889">
        <f t="shared" ca="1" si="129"/>
        <v>1.5441538470474855E-2</v>
      </c>
    </row>
    <row r="3890" spans="2:8" x14ac:dyDescent="0.45">
      <c r="B3890" s="1">
        <v>41178</v>
      </c>
      <c r="C3890" s="99">
        <v>312.33123799999998</v>
      </c>
      <c r="D3890">
        <f t="shared" si="128"/>
        <v>-0.30476383998842937</v>
      </c>
      <c r="E3890">
        <v>-8.1325282674948873E-4</v>
      </c>
      <c r="G3890">
        <v>3883</v>
      </c>
      <c r="H3890">
        <f t="shared" ca="1" si="129"/>
        <v>5.7493583493011154E-3</v>
      </c>
    </row>
    <row r="3891" spans="2:8" x14ac:dyDescent="0.45">
      <c r="B3891" s="1">
        <v>41443</v>
      </c>
      <c r="C3891" s="99">
        <v>449.24481200000002</v>
      </c>
      <c r="D3891">
        <f t="shared" si="128"/>
        <v>231.92972829476878</v>
      </c>
      <c r="E3891">
        <v>-8.2250883369838768E-4</v>
      </c>
      <c r="G3891">
        <v>3884</v>
      </c>
      <c r="H3891">
        <f t="shared" ca="1" si="129"/>
        <v>-1.1718286454296747E-2</v>
      </c>
    </row>
    <row r="3892" spans="2:8" x14ac:dyDescent="0.45">
      <c r="B3892" s="1">
        <v>36019</v>
      </c>
      <c r="C3892" s="99">
        <v>1.928671</v>
      </c>
      <c r="D3892">
        <f t="shared" si="128"/>
        <v>-0.9980637176522289</v>
      </c>
      <c r="E3892">
        <v>-8.2268752535274992E-4</v>
      </c>
      <c r="G3892">
        <v>3885</v>
      </c>
      <c r="H3892">
        <f t="shared" ca="1" si="129"/>
        <v>2.6379997702943251E-2</v>
      </c>
    </row>
    <row r="3893" spans="2:8" x14ac:dyDescent="0.45">
      <c r="B3893" s="1">
        <v>44880</v>
      </c>
      <c r="C3893" s="99">
        <v>996.06909199999996</v>
      </c>
      <c r="D3893">
        <f t="shared" si="128"/>
        <v>-0.18911990581834903</v>
      </c>
      <c r="E3893">
        <v>-8.3596342513214683E-4</v>
      </c>
      <c r="G3893">
        <v>3886</v>
      </c>
      <c r="H3893">
        <f t="shared" ca="1" si="129"/>
        <v>3.3755917711418538E-3</v>
      </c>
    </row>
    <row r="3894" spans="2:8" x14ac:dyDescent="0.45">
      <c r="B3894" s="1">
        <v>45267</v>
      </c>
      <c r="C3894" s="99">
        <v>1228.380249</v>
      </c>
      <c r="D3894">
        <f t="shared" si="128"/>
        <v>656.48554782422525</v>
      </c>
      <c r="E3894">
        <v>-8.4645462078358769E-4</v>
      </c>
      <c r="G3894">
        <v>3887</v>
      </c>
      <c r="H3894">
        <f t="shared" ca="1" si="129"/>
        <v>-1.3753493940647942E-2</v>
      </c>
    </row>
    <row r="3895" spans="2:8" x14ac:dyDescent="0.45">
      <c r="B3895" s="1">
        <v>36174</v>
      </c>
      <c r="C3895" s="99">
        <v>1.8683000000000001</v>
      </c>
      <c r="D3895">
        <f t="shared" si="128"/>
        <v>-0.96449663707159949</v>
      </c>
      <c r="E3895">
        <v>-8.497830619891289E-4</v>
      </c>
      <c r="G3895">
        <v>3888</v>
      </c>
      <c r="H3895">
        <f t="shared" ca="1" si="129"/>
        <v>-1.658526147218483E-2</v>
      </c>
    </row>
    <row r="3896" spans="2:8" x14ac:dyDescent="0.45">
      <c r="B3896" s="1">
        <v>38679</v>
      </c>
      <c r="C3896" s="99">
        <v>52.623184000000002</v>
      </c>
      <c r="D3896">
        <f t="shared" si="128"/>
        <v>-0.92426671415670947</v>
      </c>
      <c r="E3896">
        <v>-8.505357524628554E-4</v>
      </c>
      <c r="G3896">
        <v>3889</v>
      </c>
      <c r="H3896">
        <f t="shared" ca="1" si="129"/>
        <v>4.5550774694030245E-3</v>
      </c>
    </row>
    <row r="3897" spans="2:8" x14ac:dyDescent="0.45">
      <c r="B3897" s="1">
        <v>41844</v>
      </c>
      <c r="C3897" s="99">
        <v>694.84881600000006</v>
      </c>
      <c r="D3897">
        <f t="shared" si="128"/>
        <v>0.28377781300549043</v>
      </c>
      <c r="E3897">
        <v>-8.6780354631110779E-4</v>
      </c>
      <c r="G3897">
        <v>3890</v>
      </c>
      <c r="H3897">
        <f t="shared" ca="1" si="129"/>
        <v>7.0467322351353591E-3</v>
      </c>
    </row>
    <row r="3898" spans="2:8" x14ac:dyDescent="0.45">
      <c r="B3898" s="1">
        <v>43147</v>
      </c>
      <c r="C3898" s="99">
        <v>541.25317399999994</v>
      </c>
      <c r="D3898">
        <f t="shared" si="128"/>
        <v>46.453576996780008</v>
      </c>
      <c r="E3898">
        <v>-8.6844835879629212E-4</v>
      </c>
      <c r="G3898">
        <v>3891</v>
      </c>
      <c r="H3898">
        <f t="shared" ca="1" si="129"/>
        <v>9.5742132648661722E-3</v>
      </c>
    </row>
    <row r="3899" spans="2:8" x14ac:dyDescent="0.45">
      <c r="B3899" s="1">
        <v>37518</v>
      </c>
      <c r="C3899" s="99">
        <v>11.405951</v>
      </c>
      <c r="D3899">
        <f t="shared" si="128"/>
        <v>-0.98223733331337482</v>
      </c>
      <c r="E3899">
        <v>-8.6940327662987649E-4</v>
      </c>
      <c r="G3899">
        <v>3892</v>
      </c>
      <c r="H3899">
        <f t="shared" ca="1" si="129"/>
        <v>-3.2304904367403887E-2</v>
      </c>
    </row>
    <row r="3900" spans="2:8" x14ac:dyDescent="0.45">
      <c r="B3900" s="1">
        <v>42824</v>
      </c>
      <c r="C3900" s="99">
        <v>642.13055399999996</v>
      </c>
      <c r="D3900">
        <f t="shared" si="128"/>
        <v>8.2410100339123602</v>
      </c>
      <c r="E3900">
        <v>-8.7275625833072024E-4</v>
      </c>
      <c r="G3900">
        <v>3893</v>
      </c>
      <c r="H3900">
        <f t="shared" ca="1" si="129"/>
        <v>1.5534813295987524E-2</v>
      </c>
    </row>
    <row r="3901" spans="2:8" x14ac:dyDescent="0.45">
      <c r="B3901" s="1">
        <v>38824</v>
      </c>
      <c r="C3901" s="99">
        <v>69.487053000000003</v>
      </c>
      <c r="D3901">
        <f t="shared" si="128"/>
        <v>-0.63778166100691935</v>
      </c>
      <c r="E3901">
        <v>-8.7780970819573145E-4</v>
      </c>
      <c r="G3901">
        <v>3894</v>
      </c>
      <c r="H3901">
        <f t="shared" ca="1" si="129"/>
        <v>2.3984009517284081E-2</v>
      </c>
    </row>
    <row r="3902" spans="2:8" x14ac:dyDescent="0.45">
      <c r="B3902" s="1">
        <v>40465</v>
      </c>
      <c r="C3902" s="99">
        <v>191.837479</v>
      </c>
      <c r="D3902">
        <f t="shared" si="128"/>
        <v>-0.74972827372593021</v>
      </c>
      <c r="E3902">
        <v>-8.7894017986622774E-4</v>
      </c>
      <c r="G3902">
        <v>3895</v>
      </c>
      <c r="H3902">
        <f t="shared" ca="1" si="129"/>
        <v>-1.0222524299520282E-2</v>
      </c>
    </row>
    <row r="3903" spans="2:8" x14ac:dyDescent="0.45">
      <c r="B3903" s="1">
        <v>44518</v>
      </c>
      <c r="C3903" s="99">
        <v>766.51678500000003</v>
      </c>
      <c r="D3903">
        <f t="shared" si="128"/>
        <v>20.198208366109405</v>
      </c>
      <c r="E3903">
        <v>-8.8442667532306896E-4</v>
      </c>
      <c r="G3903">
        <v>3896</v>
      </c>
      <c r="H3903">
        <f t="shared" ca="1" si="129"/>
        <v>-3.7805071818758015E-2</v>
      </c>
    </row>
    <row r="3904" spans="2:8" x14ac:dyDescent="0.45">
      <c r="B3904" s="1">
        <v>38301</v>
      </c>
      <c r="C3904" s="99">
        <v>36.159508000000002</v>
      </c>
      <c r="D3904">
        <f t="shared" si="128"/>
        <v>19.739537460725689</v>
      </c>
      <c r="E3904">
        <v>-8.8832625463008963E-4</v>
      </c>
      <c r="G3904">
        <v>3897</v>
      </c>
      <c r="H3904">
        <f t="shared" ca="1" si="129"/>
        <v>-1.7712471679296779E-2</v>
      </c>
    </row>
    <row r="3905" spans="2:8" x14ac:dyDescent="0.45">
      <c r="B3905" s="1">
        <v>35761</v>
      </c>
      <c r="C3905" s="99">
        <v>1.743506</v>
      </c>
      <c r="D3905">
        <f t="shared" si="128"/>
        <v>-0.99759759740394471</v>
      </c>
      <c r="E3905">
        <v>-8.8994125700048166E-4</v>
      </c>
      <c r="G3905">
        <v>3898</v>
      </c>
      <c r="H3905">
        <f t="shared" ca="1" si="129"/>
        <v>2.7408593730511993E-2</v>
      </c>
    </row>
    <row r="3906" spans="2:8" x14ac:dyDescent="0.45">
      <c r="B3906" s="1">
        <v>42559</v>
      </c>
      <c r="C3906" s="99">
        <v>725.73431400000004</v>
      </c>
      <c r="D3906">
        <f t="shared" si="128"/>
        <v>65.269722825402113</v>
      </c>
      <c r="E3906">
        <v>-8.9957738770030105E-4</v>
      </c>
      <c r="G3906">
        <v>3899</v>
      </c>
      <c r="H3906">
        <f t="shared" ca="1" si="129"/>
        <v>-1.2452674447429776E-2</v>
      </c>
    </row>
    <row r="3907" spans="2:8" x14ac:dyDescent="0.45">
      <c r="B3907" s="1">
        <v>37587</v>
      </c>
      <c r="C3907" s="99">
        <v>10.951219999999999</v>
      </c>
      <c r="D3907">
        <f t="shared" si="128"/>
        <v>1.2961221781882415E-2</v>
      </c>
      <c r="E3907">
        <v>-9.061091388935516E-4</v>
      </c>
      <c r="G3907">
        <v>3900</v>
      </c>
      <c r="H3907">
        <f t="shared" ca="1" si="129"/>
        <v>-1.2129313181612292E-2</v>
      </c>
    </row>
    <row r="3908" spans="2:8" x14ac:dyDescent="0.45">
      <c r="B3908" s="1">
        <v>37456</v>
      </c>
      <c r="C3908" s="99">
        <v>10.811095</v>
      </c>
      <c r="D3908">
        <f t="shared" si="128"/>
        <v>-7.4538343274689556E-2</v>
      </c>
      <c r="E3908">
        <v>-9.0860977067852566E-4</v>
      </c>
      <c r="G3908">
        <v>3901</v>
      </c>
      <c r="H3908">
        <f t="shared" ca="1" si="129"/>
        <v>2.5938600226525343E-2</v>
      </c>
    </row>
    <row r="3909" spans="2:8" x14ac:dyDescent="0.45">
      <c r="B3909" s="1">
        <v>37039</v>
      </c>
      <c r="C3909" s="99">
        <v>11.681839999999999</v>
      </c>
      <c r="D3909">
        <f t="shared" si="128"/>
        <v>9.1661171840774047E-2</v>
      </c>
      <c r="E3909">
        <v>-9.1579696743615546E-4</v>
      </c>
      <c r="G3909">
        <v>3902</v>
      </c>
      <c r="H3909">
        <f t="shared" ca="1" si="129"/>
        <v>-4.141241083670423E-2</v>
      </c>
    </row>
    <row r="3910" spans="2:8" x14ac:dyDescent="0.45">
      <c r="B3910" s="1">
        <v>37133</v>
      </c>
      <c r="C3910" s="99">
        <v>10.700976000000001</v>
      </c>
      <c r="D3910">
        <f t="shared" si="128"/>
        <v>4.1701855347537649</v>
      </c>
      <c r="E3910">
        <v>-9.1795128808203064E-4</v>
      </c>
      <c r="G3910">
        <v>3903</v>
      </c>
      <c r="H3910">
        <f t="shared" ca="1" si="129"/>
        <v>2.5161024279294574E-2</v>
      </c>
    </row>
    <row r="3911" spans="2:8" x14ac:dyDescent="0.45">
      <c r="B3911" s="1">
        <v>36102</v>
      </c>
      <c r="C3911" s="99">
        <v>2.069747</v>
      </c>
      <c r="D3911">
        <f t="shared" si="128"/>
        <v>-0.96647148580204068</v>
      </c>
      <c r="E3911">
        <v>-9.2003824964892456E-4</v>
      </c>
      <c r="G3911">
        <v>3904</v>
      </c>
      <c r="H3911">
        <f t="shared" ca="1" si="129"/>
        <v>-6.6520788118526585E-3</v>
      </c>
    </row>
    <row r="3912" spans="2:8" x14ac:dyDescent="0.45">
      <c r="B3912" s="1">
        <v>38904</v>
      </c>
      <c r="C3912" s="99">
        <v>61.730949000000003</v>
      </c>
      <c r="D3912">
        <f t="shared" ref="D3912:D3975" si="130">C3912/C3913-1</f>
        <v>36.745104920973738</v>
      </c>
      <c r="E3912">
        <v>-9.2262317271019079E-4</v>
      </c>
      <c r="G3912">
        <v>3905</v>
      </c>
      <c r="H3912">
        <f t="shared" ca="1" si="129"/>
        <v>1.01427396162076E-2</v>
      </c>
    </row>
    <row r="3913" spans="2:8" x14ac:dyDescent="0.45">
      <c r="B3913" s="1">
        <v>35164</v>
      </c>
      <c r="C3913" s="99">
        <v>1.6354690000000001</v>
      </c>
      <c r="D3913">
        <f t="shared" si="130"/>
        <v>-0.99699429627364367</v>
      </c>
      <c r="E3913">
        <v>-9.2487215811043466E-4</v>
      </c>
      <c r="G3913">
        <v>3906</v>
      </c>
      <c r="H3913">
        <f t="shared" ref="H3913:H3976" ca="1" si="131">_xlfn.NORM.INV(RAND(),N$10,N$11)</f>
        <v>-5.7679573510412245E-3</v>
      </c>
    </row>
    <row r="3914" spans="2:8" x14ac:dyDescent="0.45">
      <c r="B3914" s="1">
        <v>41618</v>
      </c>
      <c r="C3914" s="99">
        <v>544.12182600000006</v>
      </c>
      <c r="D3914">
        <f t="shared" si="130"/>
        <v>337.97806418333613</v>
      </c>
      <c r="E3914">
        <v>-9.3743782790278729E-4</v>
      </c>
      <c r="G3914">
        <v>3907</v>
      </c>
      <c r="H3914">
        <f t="shared" ca="1" si="131"/>
        <v>-3.6940762910117275E-2</v>
      </c>
    </row>
    <row r="3915" spans="2:8" x14ac:dyDescent="0.45">
      <c r="B3915" s="1">
        <v>35139</v>
      </c>
      <c r="C3915" s="99">
        <v>1.605183</v>
      </c>
      <c r="D3915">
        <f t="shared" si="130"/>
        <v>0.2435807944839341</v>
      </c>
      <c r="E3915">
        <v>-9.4230586103039027E-4</v>
      </c>
      <c r="G3915">
        <v>3908</v>
      </c>
      <c r="H3915">
        <f t="shared" ca="1" si="131"/>
        <v>6.4639375490305108E-4</v>
      </c>
    </row>
    <row r="3916" spans="2:8" x14ac:dyDescent="0.45">
      <c r="B3916" s="1">
        <v>35369</v>
      </c>
      <c r="C3916" s="99">
        <v>1.290775</v>
      </c>
      <c r="D3916">
        <f t="shared" si="130"/>
        <v>-0.99666868649310614</v>
      </c>
      <c r="E3916">
        <v>-9.4659589256329557E-4</v>
      </c>
      <c r="G3916">
        <v>3909</v>
      </c>
      <c r="H3916">
        <f t="shared" ca="1" si="131"/>
        <v>-1.2582476798808034E-2</v>
      </c>
    </row>
    <row r="3917" spans="2:8" x14ac:dyDescent="0.45">
      <c r="B3917" s="1">
        <v>41353</v>
      </c>
      <c r="C3917" s="99">
        <v>387.467285</v>
      </c>
      <c r="D3917">
        <f t="shared" si="130"/>
        <v>3.5141308594506588</v>
      </c>
      <c r="E3917">
        <v>-9.5344677304909364E-4</v>
      </c>
      <c r="G3917">
        <v>3910</v>
      </c>
      <c r="H3917">
        <f t="shared" ca="1" si="131"/>
        <v>-4.4090843347315299E-2</v>
      </c>
    </row>
    <row r="3918" spans="2:8" x14ac:dyDescent="0.45">
      <c r="B3918" s="1">
        <v>39121</v>
      </c>
      <c r="C3918" s="99">
        <v>85.834305000000001</v>
      </c>
      <c r="D3918">
        <f t="shared" si="130"/>
        <v>-0.78410157127513025</v>
      </c>
      <c r="E3918">
        <v>-9.5389394277634043E-4</v>
      </c>
      <c r="G3918">
        <v>3911</v>
      </c>
      <c r="H3918">
        <f t="shared" ca="1" si="131"/>
        <v>-1.7273477113609353E-2</v>
      </c>
    </row>
    <row r="3919" spans="2:8" x14ac:dyDescent="0.45">
      <c r="B3919" s="1">
        <v>43875</v>
      </c>
      <c r="C3919" s="99">
        <v>397.567993</v>
      </c>
      <c r="D3919">
        <f t="shared" si="130"/>
        <v>1.0388296887224633</v>
      </c>
      <c r="E3919">
        <v>-9.549111992265269E-4</v>
      </c>
      <c r="G3919">
        <v>3912</v>
      </c>
      <c r="H3919">
        <f t="shared" ca="1" si="131"/>
        <v>1.8377310400924569E-2</v>
      </c>
    </row>
    <row r="3920" spans="2:8" x14ac:dyDescent="0.45">
      <c r="B3920" s="1">
        <v>40476</v>
      </c>
      <c r="C3920" s="99">
        <v>194.99813800000001</v>
      </c>
      <c r="D3920">
        <f t="shared" si="130"/>
        <v>-0.74234610966744052</v>
      </c>
      <c r="E3920">
        <v>-9.579726159453239E-4</v>
      </c>
      <c r="G3920">
        <v>3913</v>
      </c>
      <c r="H3920">
        <f t="shared" ca="1" si="131"/>
        <v>6.2206967997886029E-3</v>
      </c>
    </row>
    <row r="3921" spans="2:8" x14ac:dyDescent="0.45">
      <c r="B3921" s="1">
        <v>44454</v>
      </c>
      <c r="C3921" s="99">
        <v>756.82202099999995</v>
      </c>
      <c r="D3921">
        <f t="shared" si="130"/>
        <v>593.78853792216728</v>
      </c>
      <c r="E3921">
        <v>-9.5982157239171695E-4</v>
      </c>
      <c r="G3921">
        <v>3914</v>
      </c>
      <c r="H3921">
        <f t="shared" ca="1" si="131"/>
        <v>1.9326647989324045E-2</v>
      </c>
    </row>
    <row r="3922" spans="2:8" x14ac:dyDescent="0.45">
      <c r="B3922" s="1">
        <v>35412</v>
      </c>
      <c r="C3922" s="99">
        <v>1.2724219999999999</v>
      </c>
      <c r="D3922">
        <f t="shared" si="130"/>
        <v>-0.99067257372924789</v>
      </c>
      <c r="E3922">
        <v>-9.6102056615421372E-4</v>
      </c>
      <c r="G3922">
        <v>3915</v>
      </c>
      <c r="H3922">
        <f t="shared" ca="1" si="131"/>
        <v>1.5463419286326828E-2</v>
      </c>
    </row>
    <row r="3923" spans="2:8" x14ac:dyDescent="0.45">
      <c r="B3923" s="1">
        <v>40182</v>
      </c>
      <c r="C3923" s="99">
        <v>136.41726700000001</v>
      </c>
      <c r="D3923">
        <f t="shared" si="130"/>
        <v>0.46993553101251151</v>
      </c>
      <c r="E3923">
        <v>-9.6113097039474127E-4</v>
      </c>
      <c r="G3923">
        <v>3916</v>
      </c>
      <c r="H3923">
        <f t="shared" ca="1" si="131"/>
        <v>2.7934705824561697E-2</v>
      </c>
    </row>
    <row r="3924" spans="2:8" x14ac:dyDescent="0.45">
      <c r="B3924" s="1">
        <v>39863</v>
      </c>
      <c r="C3924" s="99">
        <v>92.804931999999994</v>
      </c>
      <c r="D3924">
        <f t="shared" si="130"/>
        <v>-0.84122001833366489</v>
      </c>
      <c r="E3924">
        <v>-9.6313661613334212E-4</v>
      </c>
      <c r="G3924">
        <v>3917</v>
      </c>
      <c r="H3924">
        <f t="shared" ca="1" si="131"/>
        <v>1.1216463523191052E-2</v>
      </c>
    </row>
    <row r="3925" spans="2:8" x14ac:dyDescent="0.45">
      <c r="B3925" s="1">
        <v>43340</v>
      </c>
      <c r="C3925" s="99">
        <v>584.48761000000002</v>
      </c>
      <c r="D3925">
        <f t="shared" si="130"/>
        <v>1.7542203124486742</v>
      </c>
      <c r="E3925">
        <v>-9.6489522359211044E-4</v>
      </c>
      <c r="G3925">
        <v>3918</v>
      </c>
      <c r="H3925">
        <f t="shared" ca="1" si="131"/>
        <v>-1.4618066586615738E-2</v>
      </c>
    </row>
    <row r="3926" spans="2:8" x14ac:dyDescent="0.45">
      <c r="B3926" s="1">
        <v>40665</v>
      </c>
      <c r="C3926" s="99">
        <v>212.215271</v>
      </c>
      <c r="D3926">
        <f t="shared" si="130"/>
        <v>17.779746854486021</v>
      </c>
      <c r="E3926">
        <v>-9.662249339125184E-4</v>
      </c>
      <c r="G3926">
        <v>3919</v>
      </c>
      <c r="H3926">
        <f t="shared" ca="1" si="131"/>
        <v>-1.5536909290729154E-2</v>
      </c>
    </row>
    <row r="3927" spans="2:8" x14ac:dyDescent="0.45">
      <c r="B3927" s="1">
        <v>36531</v>
      </c>
      <c r="C3927" s="99">
        <v>11.300219999999999</v>
      </c>
      <c r="D3927">
        <f t="shared" si="130"/>
        <v>6.2440047412049555</v>
      </c>
      <c r="E3927">
        <v>-9.7328062229151691E-4</v>
      </c>
      <c r="G3927">
        <v>3920</v>
      </c>
      <c r="H3927">
        <f t="shared" ca="1" si="131"/>
        <v>3.7827152036937713E-2</v>
      </c>
    </row>
    <row r="3928" spans="2:8" x14ac:dyDescent="0.45">
      <c r="B3928" s="1">
        <v>35558</v>
      </c>
      <c r="C3928" s="99">
        <v>1.559941</v>
      </c>
      <c r="D3928">
        <f t="shared" si="130"/>
        <v>-0.85686772343265838</v>
      </c>
      <c r="E3928">
        <v>-9.7984528691219541E-4</v>
      </c>
      <c r="G3928">
        <v>3921</v>
      </c>
      <c r="H3928">
        <f t="shared" ca="1" si="131"/>
        <v>-6.060780602616324E-4</v>
      </c>
    </row>
    <row r="3929" spans="2:8" x14ac:dyDescent="0.45">
      <c r="B3929" s="1">
        <v>37432</v>
      </c>
      <c r="C3929" s="99">
        <v>10.898597000000001</v>
      </c>
      <c r="D3929">
        <f t="shared" si="130"/>
        <v>-0.98218199214838819</v>
      </c>
      <c r="E3929">
        <v>-9.9116267515830803E-4</v>
      </c>
      <c r="G3929">
        <v>3922</v>
      </c>
      <c r="H3929">
        <f t="shared" ca="1" si="131"/>
        <v>5.8862672570757842E-2</v>
      </c>
    </row>
    <row r="3930" spans="2:8" x14ac:dyDescent="0.45">
      <c r="B3930" s="1">
        <v>42870</v>
      </c>
      <c r="C3930" s="99">
        <v>611.66192599999999</v>
      </c>
      <c r="D3930">
        <f t="shared" si="130"/>
        <v>7.2928254053646953</v>
      </c>
      <c r="E3930">
        <v>-9.9218251160415605E-4</v>
      </c>
      <c r="G3930">
        <v>3923</v>
      </c>
      <c r="H3930">
        <f t="shared" ca="1" si="131"/>
        <v>-7.0396100648206558E-3</v>
      </c>
    </row>
    <row r="3931" spans="2:8" x14ac:dyDescent="0.45">
      <c r="B3931" s="1">
        <v>38959</v>
      </c>
      <c r="C3931" s="99">
        <v>73.757964999999999</v>
      </c>
      <c r="D3931">
        <f t="shared" si="130"/>
        <v>-0.8929994136072622</v>
      </c>
      <c r="E3931">
        <v>-9.9243899987155881E-4</v>
      </c>
      <c r="G3931">
        <v>3924</v>
      </c>
      <c r="H3931">
        <f t="shared" ca="1" si="131"/>
        <v>1.2682613775168907E-2</v>
      </c>
    </row>
    <row r="3932" spans="2:8" x14ac:dyDescent="0.45">
      <c r="B3932" s="1">
        <v>41838</v>
      </c>
      <c r="C3932" s="99">
        <v>689.32299799999998</v>
      </c>
      <c r="D3932">
        <f t="shared" si="130"/>
        <v>64.770325625240915</v>
      </c>
      <c r="E3932">
        <v>-1.0095278570003696E-3</v>
      </c>
      <c r="G3932">
        <v>3925</v>
      </c>
      <c r="H3932">
        <f t="shared" ca="1" si="131"/>
        <v>-2.9003616217754304E-2</v>
      </c>
    </row>
    <row r="3933" spans="2:8" x14ac:dyDescent="0.45">
      <c r="B3933" s="1">
        <v>36906</v>
      </c>
      <c r="C3933" s="99">
        <v>10.48076</v>
      </c>
      <c r="D3933">
        <f t="shared" si="130"/>
        <v>-0.98784077231966827</v>
      </c>
      <c r="E3933">
        <v>-1.0203532109195335E-3</v>
      </c>
      <c r="G3933">
        <v>3926</v>
      </c>
      <c r="H3933">
        <f t="shared" ca="1" si="131"/>
        <v>3.6117998119761893E-2</v>
      </c>
    </row>
    <row r="3934" spans="2:8" x14ac:dyDescent="0.45">
      <c r="B3934" s="1">
        <v>44802</v>
      </c>
      <c r="C3934" s="99">
        <v>861.95935099999997</v>
      </c>
      <c r="D3934">
        <f t="shared" si="130"/>
        <v>0.11615632367157191</v>
      </c>
      <c r="E3934">
        <v>-1.0225086338964129E-3</v>
      </c>
      <c r="G3934">
        <v>3927</v>
      </c>
      <c r="H3934">
        <f t="shared" ca="1" si="131"/>
        <v>2.5535730112330582E-2</v>
      </c>
    </row>
    <row r="3935" spans="2:8" x14ac:dyDescent="0.45">
      <c r="B3935" s="1">
        <v>42220</v>
      </c>
      <c r="C3935" s="99">
        <v>772.25683600000002</v>
      </c>
      <c r="D3935">
        <f t="shared" si="130"/>
        <v>5.4315607789481009</v>
      </c>
      <c r="E3935">
        <v>-1.0228478236447014E-3</v>
      </c>
      <c r="G3935">
        <v>3928</v>
      </c>
      <c r="H3935">
        <f t="shared" ca="1" si="131"/>
        <v>8.7856371567292656E-3</v>
      </c>
    </row>
    <row r="3936" spans="2:8" x14ac:dyDescent="0.45">
      <c r="B3936" s="1">
        <v>39583</v>
      </c>
      <c r="C3936" s="99">
        <v>120.07300600000001</v>
      </c>
      <c r="D3936">
        <f t="shared" si="130"/>
        <v>9.7288651250024021</v>
      </c>
      <c r="E3936">
        <v>-1.0343075266556756E-3</v>
      </c>
      <c r="G3936">
        <v>3929</v>
      </c>
      <c r="H3936">
        <f t="shared" ca="1" si="131"/>
        <v>-9.4995213941714216E-3</v>
      </c>
    </row>
    <row r="3937" spans="2:8" x14ac:dyDescent="0.45">
      <c r="B3937" s="1">
        <v>37218</v>
      </c>
      <c r="C3937" s="99">
        <v>11.191585</v>
      </c>
      <c r="D3937">
        <f t="shared" si="130"/>
        <v>1.0552078447283453E-3</v>
      </c>
      <c r="E3937">
        <v>-1.0530747721470002E-3</v>
      </c>
      <c r="G3937">
        <v>3930</v>
      </c>
      <c r="H3937">
        <f t="shared" ca="1" si="131"/>
        <v>-3.456436292406656E-3</v>
      </c>
    </row>
    <row r="3938" spans="2:8" x14ac:dyDescent="0.45">
      <c r="B3938" s="1">
        <v>37221</v>
      </c>
      <c r="C3938" s="99">
        <v>11.179788</v>
      </c>
      <c r="D3938">
        <f t="shared" si="130"/>
        <v>-6.7301014116641689E-2</v>
      </c>
      <c r="E3938">
        <v>-1.0540955548298259E-3</v>
      </c>
      <c r="G3938">
        <v>3931</v>
      </c>
      <c r="H3938">
        <f t="shared" ca="1" si="131"/>
        <v>3.8451381306975542E-2</v>
      </c>
    </row>
    <row r="3939" spans="2:8" x14ac:dyDescent="0.45">
      <c r="B3939" s="1">
        <v>37034</v>
      </c>
      <c r="C3939" s="99">
        <v>11.986490999999999</v>
      </c>
      <c r="D3939">
        <f t="shared" si="130"/>
        <v>-0.94296323809129901</v>
      </c>
      <c r="E3939">
        <v>-1.0545751384787305E-3</v>
      </c>
      <c r="G3939">
        <v>3932</v>
      </c>
      <c r="H3939">
        <f t="shared" ca="1" si="131"/>
        <v>2.1571951991361873E-2</v>
      </c>
    </row>
    <row r="3940" spans="2:8" x14ac:dyDescent="0.45">
      <c r="B3940" s="1">
        <v>40498</v>
      </c>
      <c r="C3940" s="99">
        <v>210.15377799999999</v>
      </c>
      <c r="D3940">
        <f t="shared" si="130"/>
        <v>0.59726594029450464</v>
      </c>
      <c r="E3940">
        <v>-1.0622821217682876E-3</v>
      </c>
      <c r="G3940">
        <v>3933</v>
      </c>
      <c r="H3940">
        <f t="shared" ca="1" si="131"/>
        <v>1.9255616990160797E-2</v>
      </c>
    </row>
    <row r="3941" spans="2:8" x14ac:dyDescent="0.45">
      <c r="B3941" s="1">
        <v>40162</v>
      </c>
      <c r="C3941" s="99">
        <v>131.57093800000001</v>
      </c>
      <c r="D3941">
        <f t="shared" si="130"/>
        <v>-0.91425442833780834</v>
      </c>
      <c r="E3941">
        <v>-1.065125602390693E-3</v>
      </c>
      <c r="G3941">
        <v>3934</v>
      </c>
      <c r="H3941">
        <f t="shared" ca="1" si="131"/>
        <v>5.0596122655018035E-3</v>
      </c>
    </row>
    <row r="3942" spans="2:8" x14ac:dyDescent="0.45">
      <c r="B3942" s="1">
        <v>45434</v>
      </c>
      <c r="C3942" s="99">
        <v>1534.4342039999999</v>
      </c>
      <c r="D3942">
        <f t="shared" si="130"/>
        <v>2.4962074297559425</v>
      </c>
      <c r="E3942">
        <v>-1.0706826622248755E-3</v>
      </c>
      <c r="G3942">
        <v>3935</v>
      </c>
      <c r="H3942">
        <f t="shared" ca="1" si="131"/>
        <v>-2.0355824924187284E-2</v>
      </c>
    </row>
    <row r="3943" spans="2:8" x14ac:dyDescent="0.45">
      <c r="B3943" s="1">
        <v>43567</v>
      </c>
      <c r="C3943" s="99">
        <v>438.88534499999997</v>
      </c>
      <c r="D3943">
        <f t="shared" si="130"/>
        <v>-0.51604452957140434</v>
      </c>
      <c r="E3943">
        <v>-1.0740553656839458E-3</v>
      </c>
      <c r="G3943">
        <v>3936</v>
      </c>
      <c r="H3943">
        <f t="shared" ca="1" si="131"/>
        <v>-4.9015336264510937E-3</v>
      </c>
    </row>
    <row r="3944" spans="2:8" x14ac:dyDescent="0.45">
      <c r="B3944" s="1">
        <v>44657</v>
      </c>
      <c r="C3944" s="99">
        <v>906.87133800000004</v>
      </c>
      <c r="D3944">
        <f t="shared" si="130"/>
        <v>8.5874403036378784</v>
      </c>
      <c r="E3944">
        <v>-1.0761599375881392E-3</v>
      </c>
      <c r="G3944">
        <v>3937</v>
      </c>
      <c r="H3944">
        <f t="shared" ca="1" si="131"/>
        <v>2.0293823841804257E-2</v>
      </c>
    </row>
    <row r="3945" spans="2:8" x14ac:dyDescent="0.45">
      <c r="B3945" s="1">
        <v>39227</v>
      </c>
      <c r="C3945" s="99">
        <v>94.589516000000003</v>
      </c>
      <c r="D3945">
        <f t="shared" si="130"/>
        <v>-0.86268774068990495</v>
      </c>
      <c r="E3945">
        <v>-1.0784373931235214E-3</v>
      </c>
      <c r="G3945">
        <v>3938</v>
      </c>
      <c r="H3945">
        <f t="shared" ca="1" si="131"/>
        <v>-3.6224682381835974E-2</v>
      </c>
    </row>
    <row r="3946" spans="2:8" x14ac:dyDescent="0.45">
      <c r="B3946" s="1">
        <v>42529</v>
      </c>
      <c r="C3946" s="99">
        <v>688.86431900000002</v>
      </c>
      <c r="D3946">
        <f t="shared" si="130"/>
        <v>57.446615596832032</v>
      </c>
      <c r="E3946">
        <v>-1.0827901165959553E-3</v>
      </c>
      <c r="G3946">
        <v>3939</v>
      </c>
      <c r="H3946">
        <f t="shared" ca="1" si="131"/>
        <v>1.8646746898469038E-2</v>
      </c>
    </row>
    <row r="3947" spans="2:8" x14ac:dyDescent="0.45">
      <c r="B3947" s="1">
        <v>37496</v>
      </c>
      <c r="C3947" s="99">
        <v>11.786213999999999</v>
      </c>
      <c r="D3947">
        <f t="shared" si="130"/>
        <v>-0.81341531554457602</v>
      </c>
      <c r="E3947">
        <v>-1.0939797045916855E-3</v>
      </c>
      <c r="G3947">
        <v>3940</v>
      </c>
      <c r="H3947">
        <f t="shared" ca="1" si="131"/>
        <v>1.6554607692913979E-2</v>
      </c>
    </row>
    <row r="3948" spans="2:8" x14ac:dyDescent="0.45">
      <c r="B3948" s="1">
        <v>38763</v>
      </c>
      <c r="C3948" s="99">
        <v>63.168174999999998</v>
      </c>
      <c r="D3948">
        <f t="shared" si="130"/>
        <v>-0.42585102593260526</v>
      </c>
      <c r="E3948">
        <v>-1.0946844746938522E-3</v>
      </c>
      <c r="G3948">
        <v>3941</v>
      </c>
      <c r="H3948">
        <f t="shared" ca="1" si="131"/>
        <v>6.0100345093162949E-3</v>
      </c>
    </row>
    <row r="3949" spans="2:8" x14ac:dyDescent="0.45">
      <c r="B3949" s="1">
        <v>39931</v>
      </c>
      <c r="C3949" s="99">
        <v>110.02053100000001</v>
      </c>
      <c r="D3949">
        <f t="shared" si="130"/>
        <v>8.4027971519969107</v>
      </c>
      <c r="E3949">
        <v>-1.0964552296532926E-3</v>
      </c>
      <c r="G3949">
        <v>3942</v>
      </c>
      <c r="H3949">
        <f t="shared" ca="1" si="131"/>
        <v>-2.0058245979785692E-3</v>
      </c>
    </row>
    <row r="3950" spans="2:8" x14ac:dyDescent="0.45">
      <c r="B3950" s="1">
        <v>37511</v>
      </c>
      <c r="C3950" s="99">
        <v>11.70083</v>
      </c>
      <c r="D3950">
        <f t="shared" si="130"/>
        <v>0.10634167742594292</v>
      </c>
      <c r="E3950">
        <v>-1.1018686863124572E-3</v>
      </c>
      <c r="G3950">
        <v>3943</v>
      </c>
      <c r="H3950">
        <f t="shared" ca="1" si="131"/>
        <v>9.413256597041883E-3</v>
      </c>
    </row>
    <row r="3951" spans="2:8" x14ac:dyDescent="0.45">
      <c r="B3951" s="1">
        <v>37006</v>
      </c>
      <c r="C3951" s="99">
        <v>10.576145</v>
      </c>
      <c r="D3951">
        <f t="shared" si="130"/>
        <v>-0.14565708780660325</v>
      </c>
      <c r="E3951">
        <v>-1.1033425461145496E-3</v>
      </c>
      <c r="G3951">
        <v>3944</v>
      </c>
      <c r="H3951">
        <f t="shared" ca="1" si="131"/>
        <v>-1.600976417358211E-2</v>
      </c>
    </row>
    <row r="3952" spans="2:8" x14ac:dyDescent="0.45">
      <c r="B3952" s="1">
        <v>37306</v>
      </c>
      <c r="C3952" s="99">
        <v>12.379274000000001</v>
      </c>
      <c r="D3952">
        <f t="shared" si="130"/>
        <v>-0.68985925598934927</v>
      </c>
      <c r="E3952">
        <v>-1.1103817587861942E-3</v>
      </c>
      <c r="G3952">
        <v>3945</v>
      </c>
      <c r="H3952">
        <f t="shared" ca="1" si="131"/>
        <v>-9.0672154298688037E-4</v>
      </c>
    </row>
    <row r="3953" spans="2:8" x14ac:dyDescent="0.45">
      <c r="B3953" s="1">
        <v>38392</v>
      </c>
      <c r="C3953" s="99">
        <v>39.915019999999998</v>
      </c>
      <c r="D3953">
        <f t="shared" si="130"/>
        <v>1.8504078977004363</v>
      </c>
      <c r="E3953">
        <v>-1.1139769547863221E-3</v>
      </c>
      <c r="G3953">
        <v>3946</v>
      </c>
      <c r="H3953">
        <f t="shared" ca="1" si="131"/>
        <v>-1.3154677009097324E-2</v>
      </c>
    </row>
    <row r="3954" spans="2:8" x14ac:dyDescent="0.45">
      <c r="B3954" s="1">
        <v>37791</v>
      </c>
      <c r="C3954" s="99">
        <v>14.003266</v>
      </c>
      <c r="D3954">
        <f t="shared" si="130"/>
        <v>-0.5044808720970988</v>
      </c>
      <c r="E3954">
        <v>-1.1330216168597973E-3</v>
      </c>
      <c r="G3954">
        <v>3947</v>
      </c>
      <c r="H3954">
        <f t="shared" ca="1" si="131"/>
        <v>-3.1804902555600673E-2</v>
      </c>
    </row>
    <row r="3955" spans="2:8" x14ac:dyDescent="0.45">
      <c r="B3955" s="1">
        <v>38203</v>
      </c>
      <c r="C3955" s="99">
        <v>28.259789000000001</v>
      </c>
      <c r="D3955">
        <f t="shared" si="130"/>
        <v>-0.93871152480432296</v>
      </c>
      <c r="E3955">
        <v>-1.1362954752797139E-3</v>
      </c>
      <c r="G3955">
        <v>3948</v>
      </c>
      <c r="H3955">
        <f t="shared" ca="1" si="131"/>
        <v>3.4562090682334838E-2</v>
      </c>
    </row>
    <row r="3956" spans="2:8" x14ac:dyDescent="0.45">
      <c r="B3956" s="1">
        <v>44021</v>
      </c>
      <c r="C3956" s="99">
        <v>461.09466600000002</v>
      </c>
      <c r="D3956">
        <f t="shared" si="130"/>
        <v>3.3717362681805554</v>
      </c>
      <c r="E3956">
        <v>-1.1399938509283336E-3</v>
      </c>
      <c r="G3956">
        <v>3949</v>
      </c>
      <c r="H3956">
        <f t="shared" ca="1" si="131"/>
        <v>3.4046609081166079E-2</v>
      </c>
    </row>
    <row r="3957" spans="2:8" x14ac:dyDescent="0.45">
      <c r="B3957" s="1">
        <v>40043</v>
      </c>
      <c r="C3957" s="99">
        <v>105.47174800000001</v>
      </c>
      <c r="D3957">
        <f t="shared" si="130"/>
        <v>7.9135787632667256</v>
      </c>
      <c r="E3957">
        <v>-1.1436985012023282E-3</v>
      </c>
      <c r="G3957">
        <v>3950</v>
      </c>
      <c r="H3957">
        <f t="shared" ca="1" si="131"/>
        <v>3.5993870896191396E-2</v>
      </c>
    </row>
    <row r="3958" spans="2:8" x14ac:dyDescent="0.45">
      <c r="B3958" s="1">
        <v>36717</v>
      </c>
      <c r="C3958" s="99">
        <v>11.832705000000001</v>
      </c>
      <c r="D3958">
        <f t="shared" si="130"/>
        <v>-0.95046726175890917</v>
      </c>
      <c r="E3958">
        <v>-1.1504825037010891E-3</v>
      </c>
      <c r="G3958">
        <v>3951</v>
      </c>
      <c r="H3958">
        <f t="shared" ca="1" si="131"/>
        <v>7.2400756803662845E-3</v>
      </c>
    </row>
    <row r="3959" spans="2:8" x14ac:dyDescent="0.45">
      <c r="B3959" s="1">
        <v>40920</v>
      </c>
      <c r="C3959" s="99">
        <v>238.886551</v>
      </c>
      <c r="D3959">
        <f t="shared" si="130"/>
        <v>-0.6827112264887687</v>
      </c>
      <c r="E3959">
        <v>-1.1526277210945901E-3</v>
      </c>
      <c r="G3959">
        <v>3952</v>
      </c>
      <c r="H3959">
        <f t="shared" ca="1" si="131"/>
        <v>1.2686010003907991E-2</v>
      </c>
    </row>
    <row r="3960" spans="2:8" x14ac:dyDescent="0.45">
      <c r="B3960" s="1">
        <v>44420</v>
      </c>
      <c r="C3960" s="99">
        <v>752.89947500000005</v>
      </c>
      <c r="D3960">
        <f t="shared" si="130"/>
        <v>2.8372759761785371</v>
      </c>
      <c r="E3960">
        <v>-1.1543540748191194E-3</v>
      </c>
      <c r="G3960">
        <v>3953</v>
      </c>
      <c r="H3960">
        <f t="shared" ca="1" si="131"/>
        <v>-4.867725420306445E-2</v>
      </c>
    </row>
    <row r="3961" spans="2:8" x14ac:dyDescent="0.45">
      <c r="B3961" s="1">
        <v>40674</v>
      </c>
      <c r="C3961" s="99">
        <v>196.20675700000001</v>
      </c>
      <c r="D3961">
        <f t="shared" si="130"/>
        <v>3.0226343296274978</v>
      </c>
      <c r="E3961">
        <v>-1.1609042855995622E-3</v>
      </c>
      <c r="G3961">
        <v>3954</v>
      </c>
      <c r="H3961">
        <f t="shared" ca="1" si="131"/>
        <v>1.1619247415406867E-3</v>
      </c>
    </row>
    <row r="3962" spans="2:8" x14ac:dyDescent="0.45">
      <c r="B3962" s="1">
        <v>38658</v>
      </c>
      <c r="C3962" s="99">
        <v>48.775688000000002</v>
      </c>
      <c r="D3962">
        <f t="shared" si="130"/>
        <v>36.433088003929363</v>
      </c>
      <c r="E3962">
        <v>-1.1673940993836007E-3</v>
      </c>
      <c r="G3962">
        <v>3955</v>
      </c>
      <c r="H3962">
        <f t="shared" ca="1" si="131"/>
        <v>1.3408943357980707E-2</v>
      </c>
    </row>
    <row r="3963" spans="2:8" x14ac:dyDescent="0.45">
      <c r="B3963" s="1">
        <v>35356</v>
      </c>
      <c r="C3963" s="99">
        <v>1.30301</v>
      </c>
      <c r="D3963">
        <f t="shared" si="130"/>
        <v>-0.9872907079499279</v>
      </c>
      <c r="E3963">
        <v>-1.1720615481790597E-3</v>
      </c>
      <c r="G3963">
        <v>3956</v>
      </c>
      <c r="H3963">
        <f t="shared" ca="1" si="131"/>
        <v>-3.6104697955430004E-2</v>
      </c>
    </row>
    <row r="3964" spans="2:8" x14ac:dyDescent="0.45">
      <c r="B3964" s="1">
        <v>40002</v>
      </c>
      <c r="C3964" s="99">
        <v>102.52419999999999</v>
      </c>
      <c r="D3964">
        <f t="shared" si="130"/>
        <v>-0.87615914929121075</v>
      </c>
      <c r="E3964">
        <v>-1.1766187402415529E-3</v>
      </c>
      <c r="G3964">
        <v>3957</v>
      </c>
      <c r="H3964">
        <f t="shared" ca="1" si="131"/>
        <v>3.4883021299324406E-2</v>
      </c>
    </row>
    <row r="3965" spans="2:8" x14ac:dyDescent="0.45">
      <c r="B3965" s="1">
        <v>44720</v>
      </c>
      <c r="C3965" s="99">
        <v>827.87060499999995</v>
      </c>
      <c r="D3965">
        <f t="shared" si="130"/>
        <v>2.9014029295566863</v>
      </c>
      <c r="E3965">
        <v>-1.1788800040816172E-3</v>
      </c>
      <c r="G3965">
        <v>3958</v>
      </c>
      <c r="H3965">
        <f t="shared" ca="1" si="131"/>
        <v>2.2795449540708664E-2</v>
      </c>
    </row>
    <row r="3966" spans="2:8" x14ac:dyDescent="0.45">
      <c r="B3966" s="1">
        <v>40819</v>
      </c>
      <c r="C3966" s="99">
        <v>212.19818100000001</v>
      </c>
      <c r="D3966">
        <f t="shared" si="130"/>
        <v>-0.55132467282164566</v>
      </c>
      <c r="E3966">
        <v>-1.1890235851794717E-3</v>
      </c>
      <c r="G3966">
        <v>3959</v>
      </c>
      <c r="H3966">
        <f t="shared" ca="1" si="131"/>
        <v>-4.4587341175831394E-2</v>
      </c>
    </row>
    <row r="3967" spans="2:8" x14ac:dyDescent="0.45">
      <c r="B3967" s="1">
        <v>43011</v>
      </c>
      <c r="C3967" s="99">
        <v>472.94372600000003</v>
      </c>
      <c r="D3967">
        <f t="shared" si="130"/>
        <v>0.64483868093671748</v>
      </c>
      <c r="E3967">
        <v>-1.1923233421835544E-3</v>
      </c>
      <c r="G3967">
        <v>3960</v>
      </c>
      <c r="H3967">
        <f t="shared" ca="1" si="131"/>
        <v>-9.3190011442381582E-3</v>
      </c>
    </row>
    <row r="3968" spans="2:8" x14ac:dyDescent="0.45">
      <c r="B3968" s="1">
        <v>41109</v>
      </c>
      <c r="C3968" s="99">
        <v>287.53198200000003</v>
      </c>
      <c r="D3968">
        <f t="shared" si="130"/>
        <v>-0.66284658324424761</v>
      </c>
      <c r="E3968">
        <v>-1.196950542926345E-3</v>
      </c>
      <c r="G3968">
        <v>3961</v>
      </c>
      <c r="H3968">
        <f t="shared" ca="1" si="131"/>
        <v>-4.1246434779301608E-2</v>
      </c>
    </row>
    <row r="3969" spans="2:8" x14ac:dyDescent="0.45">
      <c r="B3969" s="1">
        <v>42054</v>
      </c>
      <c r="C3969" s="99">
        <v>852.82238800000005</v>
      </c>
      <c r="D3969">
        <f t="shared" si="130"/>
        <v>-0.15855321854890259</v>
      </c>
      <c r="E3969">
        <v>-1.1984063039814918E-3</v>
      </c>
      <c r="G3969">
        <v>3962</v>
      </c>
      <c r="H3969">
        <f t="shared" ca="1" si="131"/>
        <v>1.3114834253363522E-2</v>
      </c>
    </row>
    <row r="3970" spans="2:8" x14ac:dyDescent="0.45">
      <c r="B3970" s="1">
        <v>44890</v>
      </c>
      <c r="C3970" s="99">
        <v>1013.519104</v>
      </c>
      <c r="D3970">
        <f t="shared" si="130"/>
        <v>0.33492514701450449</v>
      </c>
      <c r="E3970">
        <v>-1.2075975691879792E-3</v>
      </c>
      <c r="G3970">
        <v>3963</v>
      </c>
      <c r="H3970">
        <f t="shared" ca="1" si="131"/>
        <v>-1.2529646851989734E-2</v>
      </c>
    </row>
    <row r="3971" spans="2:8" x14ac:dyDescent="0.45">
      <c r="B3971" s="1">
        <v>44414</v>
      </c>
      <c r="C3971" s="99">
        <v>759.23290999999995</v>
      </c>
      <c r="D3971">
        <f t="shared" si="130"/>
        <v>2.6612991142986666</v>
      </c>
      <c r="E3971">
        <v>-1.2083355581093969E-3</v>
      </c>
      <c r="G3971">
        <v>3964</v>
      </c>
      <c r="H3971">
        <f t="shared" ca="1" si="131"/>
        <v>6.7746621921855425E-3</v>
      </c>
    </row>
    <row r="3972" spans="2:8" x14ac:dyDescent="0.45">
      <c r="B3972" s="1">
        <v>40506</v>
      </c>
      <c r="C3972" s="99">
        <v>207.36708100000001</v>
      </c>
      <c r="D3972">
        <f t="shared" si="130"/>
        <v>-0.79495267941662462</v>
      </c>
      <c r="E3972">
        <v>-1.208397350352497E-3</v>
      </c>
      <c r="G3972">
        <v>3965</v>
      </c>
      <c r="H3972">
        <f t="shared" ca="1" si="131"/>
        <v>-2.7904551069648897E-2</v>
      </c>
    </row>
    <row r="3973" spans="2:8" x14ac:dyDescent="0.45">
      <c r="B3973" s="1">
        <v>44939</v>
      </c>
      <c r="C3973" s="99">
        <v>1011.313293</v>
      </c>
      <c r="D3973">
        <f t="shared" si="130"/>
        <v>1.1387049828741214</v>
      </c>
      <c r="E3973">
        <v>-1.2102283150666748E-3</v>
      </c>
      <c r="G3973">
        <v>3966</v>
      </c>
      <c r="H3973">
        <f t="shared" ca="1" si="131"/>
        <v>4.4606562279117488E-3</v>
      </c>
    </row>
    <row r="3974" spans="2:8" x14ac:dyDescent="0.45">
      <c r="B3974" s="1">
        <v>43987</v>
      </c>
      <c r="C3974" s="99">
        <v>472.86245700000001</v>
      </c>
      <c r="D3974">
        <f t="shared" si="130"/>
        <v>10.833532818475812</v>
      </c>
      <c r="E3974">
        <v>-1.2124878594856892E-3</v>
      </c>
      <c r="G3974">
        <v>3967</v>
      </c>
      <c r="H3974">
        <f t="shared" ca="1" si="131"/>
        <v>6.4735038650445345E-3</v>
      </c>
    </row>
    <row r="3975" spans="2:8" x14ac:dyDescent="0.45">
      <c r="B3975" s="1">
        <v>38391</v>
      </c>
      <c r="C3975" s="99">
        <v>39.959533999999998</v>
      </c>
      <c r="D3975">
        <f t="shared" si="130"/>
        <v>-0.93454051767895308</v>
      </c>
      <c r="E3975">
        <v>-1.2136795029785707E-3</v>
      </c>
      <c r="G3975">
        <v>3968</v>
      </c>
      <c r="H3975">
        <f t="shared" ca="1" si="131"/>
        <v>-7.6330468311888045E-3</v>
      </c>
    </row>
    <row r="3976" spans="2:8" x14ac:dyDescent="0.45">
      <c r="B3976" s="1">
        <v>42874</v>
      </c>
      <c r="C3976" s="99">
        <v>610.44683799999996</v>
      </c>
      <c r="D3976">
        <f t="shared" ref="D3976:D4039" si="132">C3976/C3977-1</f>
        <v>294.30043836947067</v>
      </c>
      <c r="E3976">
        <v>-1.223510400511052E-3</v>
      </c>
      <c r="G3976">
        <v>3969</v>
      </c>
      <c r="H3976">
        <f t="shared" ca="1" si="131"/>
        <v>-1.5530023073155146E-3</v>
      </c>
    </row>
    <row r="3977" spans="2:8" x14ac:dyDescent="0.45">
      <c r="B3977" s="1">
        <v>36104</v>
      </c>
      <c r="C3977" s="99">
        <v>2.0672060000000001</v>
      </c>
      <c r="D3977">
        <f t="shared" si="132"/>
        <v>-0.97149797125624515</v>
      </c>
      <c r="E3977">
        <v>-1.2276862824296408E-3</v>
      </c>
      <c r="G3977">
        <v>3970</v>
      </c>
      <c r="H3977">
        <f t="shared" ref="H3977:H4040" ca="1" si="133">_xlfn.NORM.INV(RAND(),N$10,N$11)</f>
        <v>-2.7581279765001163E-2</v>
      </c>
    </row>
    <row r="3978" spans="2:8" x14ac:dyDescent="0.45">
      <c r="B3978" s="1">
        <v>38828</v>
      </c>
      <c r="C3978" s="99">
        <v>72.528380999999996</v>
      </c>
      <c r="D3978">
        <f t="shared" si="132"/>
        <v>-0.91600303987070775</v>
      </c>
      <c r="E3978">
        <v>-1.2335378529922947E-3</v>
      </c>
      <c r="G3978">
        <v>3971</v>
      </c>
      <c r="H3978">
        <f t="shared" ca="1" si="133"/>
        <v>2.4276614844066836E-2</v>
      </c>
    </row>
    <row r="3979" spans="2:8" x14ac:dyDescent="0.45">
      <c r="B3979" s="1">
        <v>44594</v>
      </c>
      <c r="C3979" s="99">
        <v>863.46435499999995</v>
      </c>
      <c r="D3979">
        <f t="shared" si="132"/>
        <v>2.9055568643719147</v>
      </c>
      <c r="E3979">
        <v>-1.233580077919405E-3</v>
      </c>
      <c r="G3979">
        <v>3972</v>
      </c>
      <c r="H3979">
        <f t="shared" ca="1" si="133"/>
        <v>-3.1968075067873594E-2</v>
      </c>
    </row>
    <row r="3980" spans="2:8" x14ac:dyDescent="0.45">
      <c r="B3980" s="1">
        <v>40567</v>
      </c>
      <c r="C3980" s="99">
        <v>221.086105</v>
      </c>
      <c r="D3980">
        <f t="shared" si="132"/>
        <v>4.640125034455779</v>
      </c>
      <c r="E3980">
        <v>-1.2360243820520589E-3</v>
      </c>
      <c r="G3980">
        <v>3973</v>
      </c>
      <c r="H3980">
        <f t="shared" ca="1" si="133"/>
        <v>3.6771457306305724E-2</v>
      </c>
    </row>
    <row r="3981" spans="2:8" x14ac:dyDescent="0.45">
      <c r="B3981" s="1">
        <v>38419</v>
      </c>
      <c r="C3981" s="99">
        <v>39.198794999999997</v>
      </c>
      <c r="D3981">
        <f t="shared" si="132"/>
        <v>-0.94752168274262383</v>
      </c>
      <c r="E3981">
        <v>-1.2370263517189617E-3</v>
      </c>
      <c r="G3981">
        <v>3974</v>
      </c>
      <c r="H3981">
        <f t="shared" ca="1" si="133"/>
        <v>4.0926356284097434E-3</v>
      </c>
    </row>
    <row r="3982" spans="2:8" x14ac:dyDescent="0.45">
      <c r="B3982" s="1">
        <v>41926</v>
      </c>
      <c r="C3982" s="99">
        <v>746.95220900000004</v>
      </c>
      <c r="D3982">
        <f t="shared" si="132"/>
        <v>5.9898587835142569E-2</v>
      </c>
      <c r="E3982">
        <v>-1.2439092922921224E-3</v>
      </c>
      <c r="G3982">
        <v>3975</v>
      </c>
      <c r="H3982">
        <f t="shared" ca="1" si="133"/>
        <v>3.0410295089889818E-2</v>
      </c>
    </row>
    <row r="3983" spans="2:8" x14ac:dyDescent="0.45">
      <c r="B3983" s="1">
        <v>41858</v>
      </c>
      <c r="C3983" s="99">
        <v>704.73931900000002</v>
      </c>
      <c r="D3983">
        <f t="shared" si="132"/>
        <v>6.4856411754636989</v>
      </c>
      <c r="E3983">
        <v>-1.2505935102496979E-3</v>
      </c>
      <c r="G3983">
        <v>3976</v>
      </c>
      <c r="H3983">
        <f t="shared" ca="1" si="133"/>
        <v>-4.5861772225834537E-3</v>
      </c>
    </row>
    <row r="3984" spans="2:8" x14ac:dyDescent="0.45">
      <c r="B3984" s="1">
        <v>39241</v>
      </c>
      <c r="C3984" s="99">
        <v>94.145484999999994</v>
      </c>
      <c r="D3984">
        <f t="shared" si="132"/>
        <v>-0.88202711777403164</v>
      </c>
      <c r="E3984">
        <v>-1.2718137761996706E-3</v>
      </c>
      <c r="G3984">
        <v>3977</v>
      </c>
      <c r="H3984">
        <f t="shared" ca="1" si="133"/>
        <v>-2.092588231528832E-2</v>
      </c>
    </row>
    <row r="3985" spans="2:8" x14ac:dyDescent="0.45">
      <c r="B3985" s="1">
        <v>41892</v>
      </c>
      <c r="C3985" s="99">
        <v>798.02648899999997</v>
      </c>
      <c r="D3985">
        <f t="shared" si="132"/>
        <v>-0.16811507323649377</v>
      </c>
      <c r="E3985">
        <v>-1.2786062905592033E-3</v>
      </c>
      <c r="G3985">
        <v>3978</v>
      </c>
      <c r="H3985">
        <f t="shared" ca="1" si="133"/>
        <v>-1.6306468545115162E-2</v>
      </c>
    </row>
    <row r="3986" spans="2:8" x14ac:dyDescent="0.45">
      <c r="B3986" s="1">
        <v>45042</v>
      </c>
      <c r="C3986" s="99">
        <v>959.29913299999998</v>
      </c>
      <c r="D3986">
        <f t="shared" si="132"/>
        <v>9.2551734152140135</v>
      </c>
      <c r="E3986">
        <v>-1.2853468162148385E-3</v>
      </c>
      <c r="G3986">
        <v>3979</v>
      </c>
      <c r="H3986">
        <f t="shared" ca="1" si="133"/>
        <v>1.4076155196569485E-2</v>
      </c>
    </row>
    <row r="3987" spans="2:8" x14ac:dyDescent="0.45">
      <c r="B3987" s="1">
        <v>39847</v>
      </c>
      <c r="C3987" s="99">
        <v>93.542946000000001</v>
      </c>
      <c r="D3987">
        <f t="shared" si="132"/>
        <v>-0.84829707468934523</v>
      </c>
      <c r="E3987">
        <v>-1.2892720962647264E-3</v>
      </c>
      <c r="G3987">
        <v>3980</v>
      </c>
      <c r="H3987">
        <f t="shared" ca="1" si="133"/>
        <v>5.6995854042317377E-2</v>
      </c>
    </row>
    <row r="3988" spans="2:8" x14ac:dyDescent="0.45">
      <c r="B3988" s="1">
        <v>43347</v>
      </c>
      <c r="C3988" s="99">
        <v>616.61926300000005</v>
      </c>
      <c r="D3988">
        <f t="shared" si="132"/>
        <v>50.434491429618156</v>
      </c>
      <c r="E3988">
        <v>-1.2955962727616566E-3</v>
      </c>
      <c r="G3988">
        <v>3981</v>
      </c>
      <c r="H3988">
        <f t="shared" ca="1" si="133"/>
        <v>2.125617107391755E-2</v>
      </c>
    </row>
    <row r="3989" spans="2:8" x14ac:dyDescent="0.45">
      <c r="B3989" s="1">
        <v>37025</v>
      </c>
      <c r="C3989" s="99">
        <v>11.988439</v>
      </c>
      <c r="D3989">
        <f t="shared" si="132"/>
        <v>-0.94773500034615354</v>
      </c>
      <c r="E3989">
        <v>-1.2973162639290381E-3</v>
      </c>
      <c r="G3989">
        <v>3982</v>
      </c>
      <c r="H3989">
        <f t="shared" ca="1" si="133"/>
        <v>1.0556352726211559E-2</v>
      </c>
    </row>
    <row r="3990" spans="2:8" x14ac:dyDescent="0.45">
      <c r="B3990" s="1">
        <v>40898</v>
      </c>
      <c r="C3990" s="99">
        <v>229.37796</v>
      </c>
      <c r="D3990">
        <f t="shared" si="132"/>
        <v>-0.69379194614073625</v>
      </c>
      <c r="E3990">
        <v>-1.3000195614228938E-3</v>
      </c>
      <c r="G3990">
        <v>3983</v>
      </c>
      <c r="H3990">
        <f t="shared" ca="1" si="133"/>
        <v>1.141679413408765E-2</v>
      </c>
    </row>
    <row r="3991" spans="2:8" x14ac:dyDescent="0.45">
      <c r="B3991" s="1">
        <v>41939</v>
      </c>
      <c r="C3991" s="99">
        <v>749.091858</v>
      </c>
      <c r="D3991">
        <f t="shared" si="132"/>
        <v>70.372731204285728</v>
      </c>
      <c r="E3991">
        <v>-1.302371324304441E-3</v>
      </c>
      <c r="G3991">
        <v>3984</v>
      </c>
      <c r="H3991">
        <f t="shared" ca="1" si="133"/>
        <v>3.4950116194084238E-2</v>
      </c>
    </row>
    <row r="3992" spans="2:8" x14ac:dyDescent="0.45">
      <c r="B3992" s="1">
        <v>37130</v>
      </c>
      <c r="C3992" s="99">
        <v>10.495490999999999</v>
      </c>
      <c r="D3992">
        <f t="shared" si="132"/>
        <v>-0.99100968636007147</v>
      </c>
      <c r="E3992">
        <v>-1.3095126742119767E-3</v>
      </c>
      <c r="G3992">
        <v>3985</v>
      </c>
      <c r="H3992">
        <f t="shared" ca="1" si="133"/>
        <v>-1.4639456045072306E-3</v>
      </c>
    </row>
    <row r="3993" spans="2:8" x14ac:dyDescent="0.45">
      <c r="B3993" s="1">
        <v>45243</v>
      </c>
      <c r="C3993" s="99">
        <v>1167.4221190000001</v>
      </c>
      <c r="D3993">
        <f t="shared" si="132"/>
        <v>28.161955120916158</v>
      </c>
      <c r="E3993">
        <v>-1.3142084732608028E-3</v>
      </c>
      <c r="G3993">
        <v>3986</v>
      </c>
      <c r="H3993">
        <f t="shared" ca="1" si="133"/>
        <v>-2.6389623272831328E-2</v>
      </c>
    </row>
    <row r="3994" spans="2:8" x14ac:dyDescent="0.45">
      <c r="B3994" s="1">
        <v>38331</v>
      </c>
      <c r="C3994" s="99">
        <v>40.032367999999998</v>
      </c>
      <c r="D3994">
        <f t="shared" si="132"/>
        <v>-0.57421957245452293</v>
      </c>
      <c r="E3994">
        <v>-1.319636995797846E-3</v>
      </c>
      <c r="G3994">
        <v>3987</v>
      </c>
      <c r="H3994">
        <f t="shared" ca="1" si="133"/>
        <v>-3.2992882622706753E-3</v>
      </c>
    </row>
    <row r="3995" spans="2:8" x14ac:dyDescent="0.45">
      <c r="B3995" s="1">
        <v>39244</v>
      </c>
      <c r="C3995" s="99">
        <v>94.021156000000005</v>
      </c>
      <c r="D3995">
        <f t="shared" si="132"/>
        <v>-0.69696995695824115</v>
      </c>
      <c r="E3995">
        <v>-1.3206050189235041E-3</v>
      </c>
      <c r="G3995">
        <v>3988</v>
      </c>
      <c r="H3995">
        <f t="shared" ca="1" si="133"/>
        <v>8.8306691829036811E-3</v>
      </c>
    </row>
    <row r="3996" spans="2:8" x14ac:dyDescent="0.45">
      <c r="B3996" s="1">
        <v>41131</v>
      </c>
      <c r="C3996" s="99">
        <v>310.270081</v>
      </c>
      <c r="D3996">
        <f t="shared" si="132"/>
        <v>-0.10321867932080941</v>
      </c>
      <c r="E3996">
        <v>-1.3305857480567784E-3</v>
      </c>
      <c r="G3996">
        <v>3989</v>
      </c>
      <c r="H3996">
        <f t="shared" ca="1" si="133"/>
        <v>2.9082661797596436E-2</v>
      </c>
    </row>
    <row r="3997" spans="2:8" x14ac:dyDescent="0.45">
      <c r="B3997" s="1">
        <v>41311</v>
      </c>
      <c r="C3997" s="99">
        <v>345.98187300000001</v>
      </c>
      <c r="D3997">
        <f t="shared" si="132"/>
        <v>5.4596810448073407E-2</v>
      </c>
      <c r="E3997">
        <v>-1.334004799176336E-3</v>
      </c>
      <c r="G3997">
        <v>3990</v>
      </c>
      <c r="H3997">
        <f t="shared" ca="1" si="133"/>
        <v>-1.4845647807709215E-2</v>
      </c>
    </row>
    <row r="3998" spans="2:8" x14ac:dyDescent="0.45">
      <c r="B3998" s="1">
        <v>41297</v>
      </c>
      <c r="C3998" s="99">
        <v>328.07028200000002</v>
      </c>
      <c r="D3998">
        <f t="shared" si="132"/>
        <v>-0.50319148278400805</v>
      </c>
      <c r="E3998">
        <v>-1.3366953923895641E-3</v>
      </c>
      <c r="G3998">
        <v>3991</v>
      </c>
      <c r="H3998">
        <f t="shared" ca="1" si="133"/>
        <v>-2.1609634582335314E-2</v>
      </c>
    </row>
    <row r="3999" spans="2:8" x14ac:dyDescent="0.45">
      <c r="B3999" s="1">
        <v>42814</v>
      </c>
      <c r="C3999" s="99">
        <v>660.355591</v>
      </c>
      <c r="D3999">
        <f t="shared" si="132"/>
        <v>11.918808203228007</v>
      </c>
      <c r="E3999">
        <v>-1.3428320425304952E-3</v>
      </c>
      <c r="G3999">
        <v>3992</v>
      </c>
      <c r="H3999">
        <f t="shared" ca="1" si="133"/>
        <v>3.2733562291673811E-2</v>
      </c>
    </row>
    <row r="4000" spans="2:8" x14ac:dyDescent="0.45">
      <c r="B4000" s="1">
        <v>38593</v>
      </c>
      <c r="C4000" s="99">
        <v>51.115828999999998</v>
      </c>
      <c r="D4000">
        <f t="shared" si="132"/>
        <v>-0.86804693759295226</v>
      </c>
      <c r="E4000">
        <v>-1.3441340239885857E-3</v>
      </c>
      <c r="G4000">
        <v>3993</v>
      </c>
      <c r="H4000">
        <f t="shared" ca="1" si="133"/>
        <v>-1.0788580307427619E-3</v>
      </c>
    </row>
    <row r="4001" spans="2:8" x14ac:dyDescent="0.45">
      <c r="B4001" s="1">
        <v>43895</v>
      </c>
      <c r="C4001" s="99">
        <v>387.37887599999999</v>
      </c>
      <c r="D4001">
        <f t="shared" si="132"/>
        <v>12.12014040196355</v>
      </c>
      <c r="E4001">
        <v>-1.3565534806464496E-3</v>
      </c>
      <c r="G4001">
        <v>3994</v>
      </c>
      <c r="H4001">
        <f t="shared" ca="1" si="133"/>
        <v>1.6439494523853532E-2</v>
      </c>
    </row>
    <row r="4002" spans="2:8" x14ac:dyDescent="0.45">
      <c r="B4002" s="1">
        <v>38175</v>
      </c>
      <c r="C4002" s="99">
        <v>29.525513</v>
      </c>
      <c r="D4002">
        <f t="shared" si="132"/>
        <v>1.7662499016253368</v>
      </c>
      <c r="E4002">
        <v>-1.3590751037647619E-3</v>
      </c>
      <c r="G4002">
        <v>3995</v>
      </c>
      <c r="H4002">
        <f t="shared" ca="1" si="133"/>
        <v>2.5242681179403627E-2</v>
      </c>
    </row>
    <row r="4003" spans="2:8" x14ac:dyDescent="0.45">
      <c r="B4003" s="1">
        <v>36900</v>
      </c>
      <c r="C4003" s="99">
        <v>10.67348</v>
      </c>
      <c r="D4003">
        <f t="shared" si="132"/>
        <v>-0.97926919928335909</v>
      </c>
      <c r="E4003">
        <v>-1.3655405674080079E-3</v>
      </c>
      <c r="G4003">
        <v>3996</v>
      </c>
      <c r="H4003">
        <f t="shared" ca="1" si="133"/>
        <v>1.7352176743971815E-2</v>
      </c>
    </row>
    <row r="4004" spans="2:8" x14ac:dyDescent="0.45">
      <c r="B4004" s="1">
        <v>43025</v>
      </c>
      <c r="C4004" s="99">
        <v>514.86096199999997</v>
      </c>
      <c r="D4004">
        <f t="shared" si="132"/>
        <v>4.6565493696050853</v>
      </c>
      <c r="E4004">
        <v>-1.3686437698934295E-3</v>
      </c>
      <c r="G4004">
        <v>3997</v>
      </c>
      <c r="H4004">
        <f t="shared" ca="1" si="133"/>
        <v>-4.3201280463659987E-2</v>
      </c>
    </row>
    <row r="4005" spans="2:8" x14ac:dyDescent="0.45">
      <c r="B4005" s="1">
        <v>39871</v>
      </c>
      <c r="C4005" s="99">
        <v>91.020325</v>
      </c>
      <c r="D4005">
        <f t="shared" si="132"/>
        <v>-0.90172408879474353</v>
      </c>
      <c r="E4005">
        <v>-1.3740219339919424E-3</v>
      </c>
      <c r="G4005">
        <v>3998</v>
      </c>
      <c r="H4005">
        <f t="shared" ca="1" si="133"/>
        <v>8.170064926846729E-3</v>
      </c>
    </row>
    <row r="4006" spans="2:8" x14ac:dyDescent="0.45">
      <c r="B4006" s="1">
        <v>44845</v>
      </c>
      <c r="C4006" s="99">
        <v>926.17126499999995</v>
      </c>
      <c r="D4006">
        <f t="shared" si="132"/>
        <v>3.6715189780041646</v>
      </c>
      <c r="E4006">
        <v>-1.3741774262718831E-3</v>
      </c>
      <c r="G4006">
        <v>3999</v>
      </c>
      <c r="H4006">
        <f t="shared" ca="1" si="133"/>
        <v>6.285737292433799E-2</v>
      </c>
    </row>
    <row r="4007" spans="2:8" x14ac:dyDescent="0.45">
      <c r="B4007" s="1">
        <v>40620</v>
      </c>
      <c r="C4007" s="99">
        <v>198.25912500000001</v>
      </c>
      <c r="D4007">
        <f t="shared" si="132"/>
        <v>-0.4847553010625798</v>
      </c>
      <c r="E4007">
        <v>-1.3784423148516245E-3</v>
      </c>
      <c r="G4007">
        <v>4000</v>
      </c>
      <c r="H4007">
        <f t="shared" ca="1" si="133"/>
        <v>2.8323683202499866E-2</v>
      </c>
    </row>
    <row r="4008" spans="2:8" x14ac:dyDescent="0.45">
      <c r="B4008" s="1">
        <v>41351</v>
      </c>
      <c r="C4008" s="99">
        <v>384.78634599999998</v>
      </c>
      <c r="D4008">
        <f t="shared" si="132"/>
        <v>-0.64048211743275663</v>
      </c>
      <c r="E4008">
        <v>-1.3795258337102601E-3</v>
      </c>
      <c r="G4008">
        <v>4001</v>
      </c>
      <c r="H4008">
        <f t="shared" ca="1" si="133"/>
        <v>-1.0024211607643441E-2</v>
      </c>
    </row>
    <row r="4009" spans="2:8" x14ac:dyDescent="0.45">
      <c r="B4009" s="1">
        <v>42102</v>
      </c>
      <c r="C4009" s="99">
        <v>1070.284302</v>
      </c>
      <c r="D4009">
        <f t="shared" si="132"/>
        <v>13.674386679996976</v>
      </c>
      <c r="E4009">
        <v>-1.3886164132264067E-3</v>
      </c>
      <c r="G4009">
        <v>4002</v>
      </c>
      <c r="H4009">
        <f t="shared" ca="1" si="133"/>
        <v>-8.8488852147347516E-3</v>
      </c>
    </row>
    <row r="4010" spans="2:8" x14ac:dyDescent="0.45">
      <c r="B4010" s="1">
        <v>38954</v>
      </c>
      <c r="C4010" s="99">
        <v>72.935539000000006</v>
      </c>
      <c r="D4010">
        <f t="shared" si="132"/>
        <v>-3.4286258741127562E-2</v>
      </c>
      <c r="E4010">
        <v>-1.3934794837405784E-3</v>
      </c>
      <c r="G4010">
        <v>4003</v>
      </c>
      <c r="H4010">
        <f t="shared" ca="1" si="133"/>
        <v>-5.940610771376427E-2</v>
      </c>
    </row>
    <row r="4011" spans="2:8" x14ac:dyDescent="0.45">
      <c r="B4011" s="1">
        <v>38974</v>
      </c>
      <c r="C4011" s="99">
        <v>75.525008999999997</v>
      </c>
      <c r="D4011">
        <f t="shared" si="132"/>
        <v>-0.92250340651999585</v>
      </c>
      <c r="E4011">
        <v>-1.4085261627233558E-3</v>
      </c>
      <c r="G4011">
        <v>4004</v>
      </c>
      <c r="H4011">
        <f t="shared" ca="1" si="133"/>
        <v>-1.0357506971517536E-3</v>
      </c>
    </row>
    <row r="4012" spans="2:8" x14ac:dyDescent="0.45">
      <c r="B4012" s="1">
        <v>45091</v>
      </c>
      <c r="C4012" s="99">
        <v>974.55908199999999</v>
      </c>
      <c r="D4012">
        <f t="shared" si="132"/>
        <v>1.4447406943238184</v>
      </c>
      <c r="E4012">
        <v>-1.4167750983405947E-3</v>
      </c>
      <c r="G4012">
        <v>4005</v>
      </c>
      <c r="H4012">
        <f t="shared" ca="1" si="133"/>
        <v>3.8280940918620013E-2</v>
      </c>
    </row>
    <row r="4013" spans="2:8" x14ac:dyDescent="0.45">
      <c r="B4013" s="1">
        <v>43490</v>
      </c>
      <c r="C4013" s="99">
        <v>398.63494900000001</v>
      </c>
      <c r="D4013">
        <f t="shared" si="132"/>
        <v>19.19091807440304</v>
      </c>
      <c r="E4013">
        <v>-1.4184651678479376E-3</v>
      </c>
      <c r="G4013">
        <v>4006</v>
      </c>
      <c r="H4013">
        <f t="shared" ca="1" si="133"/>
        <v>-1.8534209039974145E-2</v>
      </c>
    </row>
    <row r="4014" spans="2:8" x14ac:dyDescent="0.45">
      <c r="B4014" s="1">
        <v>37895</v>
      </c>
      <c r="C4014" s="99">
        <v>19.743279999999999</v>
      </c>
      <c r="D4014">
        <f t="shared" si="132"/>
        <v>-0.95490389963836741</v>
      </c>
      <c r="E4014">
        <v>-1.4224584151940611E-3</v>
      </c>
      <c r="G4014">
        <v>4007</v>
      </c>
      <c r="H4014">
        <f t="shared" ca="1" si="133"/>
        <v>-1.6399489769086204E-2</v>
      </c>
    </row>
    <row r="4015" spans="2:8" x14ac:dyDescent="0.45">
      <c r="B4015" s="1">
        <v>41449</v>
      </c>
      <c r="C4015" s="99">
        <v>437.804596</v>
      </c>
      <c r="D4015">
        <f t="shared" si="132"/>
        <v>1.1362496038489174</v>
      </c>
      <c r="E4015">
        <v>-1.4231099487213017E-3</v>
      </c>
      <c r="G4015">
        <v>4008</v>
      </c>
      <c r="H4015">
        <f t="shared" ca="1" si="133"/>
        <v>4.5076051817726373E-3</v>
      </c>
    </row>
    <row r="4016" spans="2:8" x14ac:dyDescent="0.45">
      <c r="B4016" s="1">
        <v>40638</v>
      </c>
      <c r="C4016" s="99">
        <v>204.94075000000001</v>
      </c>
      <c r="D4016">
        <f t="shared" si="132"/>
        <v>1.309528467212</v>
      </c>
      <c r="E4016">
        <v>-1.4444165233633566E-3</v>
      </c>
      <c r="G4016">
        <v>4009</v>
      </c>
      <c r="H4016">
        <f t="shared" ca="1" si="133"/>
        <v>-1.1352090357685871E-2</v>
      </c>
    </row>
    <row r="4017" spans="2:8" x14ac:dyDescent="0.45">
      <c r="B4017" s="1">
        <v>39281</v>
      </c>
      <c r="C4017" s="99">
        <v>88.737053000000003</v>
      </c>
      <c r="D4017">
        <f t="shared" si="132"/>
        <v>-0.87986787924986054</v>
      </c>
      <c r="E4017">
        <v>-1.4491059324951427E-3</v>
      </c>
      <c r="G4017">
        <v>4010</v>
      </c>
      <c r="H4017">
        <f t="shared" ca="1" si="133"/>
        <v>-1.7331694893772707E-2</v>
      </c>
    </row>
    <row r="4018" spans="2:8" x14ac:dyDescent="0.45">
      <c r="B4018" s="1">
        <v>42510</v>
      </c>
      <c r="C4018" s="99">
        <v>738.66216999999995</v>
      </c>
      <c r="D4018">
        <f t="shared" si="132"/>
        <v>67.374221737099631</v>
      </c>
      <c r="E4018">
        <v>-1.4512588399848703E-3</v>
      </c>
      <c r="G4018">
        <v>4011</v>
      </c>
      <c r="H4018">
        <f t="shared" ca="1" si="133"/>
        <v>-3.5056839053111272E-2</v>
      </c>
    </row>
    <row r="4019" spans="2:8" x14ac:dyDescent="0.45">
      <c r="B4019" s="1">
        <v>37454</v>
      </c>
      <c r="C4019" s="99">
        <v>10.803226</v>
      </c>
      <c r="D4019">
        <f t="shared" si="132"/>
        <v>-0.99114816670462036</v>
      </c>
      <c r="E4019">
        <v>-1.4541141577589789E-3</v>
      </c>
      <c r="G4019">
        <v>4012</v>
      </c>
      <c r="H4019">
        <f t="shared" ca="1" si="133"/>
        <v>-1.1064159259600522E-2</v>
      </c>
    </row>
    <row r="4020" spans="2:8" x14ac:dyDescent="0.45">
      <c r="B4020" s="1">
        <v>45274</v>
      </c>
      <c r="C4020" s="99">
        <v>1220.4506839999999</v>
      </c>
      <c r="D4020">
        <f t="shared" si="132"/>
        <v>0.61301403817311462</v>
      </c>
      <c r="E4020">
        <v>-1.4596680491509861E-3</v>
      </c>
      <c r="G4020">
        <v>4013</v>
      </c>
      <c r="H4020">
        <f t="shared" ca="1" si="133"/>
        <v>2.2315340089474268E-2</v>
      </c>
    </row>
    <row r="4021" spans="2:8" x14ac:dyDescent="0.45">
      <c r="B4021" s="1">
        <v>41996</v>
      </c>
      <c r="C4021" s="99">
        <v>756.62744099999998</v>
      </c>
      <c r="D4021">
        <f t="shared" si="132"/>
        <v>2.6541184318552924</v>
      </c>
      <c r="E4021">
        <v>-1.4731524403950313E-3</v>
      </c>
      <c r="G4021">
        <v>4014</v>
      </c>
      <c r="H4021">
        <f t="shared" ca="1" si="133"/>
        <v>5.5989756688639439E-2</v>
      </c>
    </row>
    <row r="4022" spans="2:8" x14ac:dyDescent="0.45">
      <c r="B4022" s="1">
        <v>40507</v>
      </c>
      <c r="C4022" s="99">
        <v>207.061554</v>
      </c>
      <c r="D4022">
        <f t="shared" si="132"/>
        <v>0.75316542369192674</v>
      </c>
      <c r="E4022">
        <v>-1.4733630744410142E-3</v>
      </c>
      <c r="G4022">
        <v>4015</v>
      </c>
      <c r="H4022">
        <f t="shared" ca="1" si="133"/>
        <v>-2.0655869924703096E-2</v>
      </c>
    </row>
    <row r="4023" spans="2:8" x14ac:dyDescent="0.45">
      <c r="B4023" s="1">
        <v>39961</v>
      </c>
      <c r="C4023" s="99">
        <v>118.107254</v>
      </c>
      <c r="D4023">
        <f t="shared" si="132"/>
        <v>-0.84381700087914524</v>
      </c>
      <c r="E4023">
        <v>-1.4748350759247186E-3</v>
      </c>
      <c r="G4023">
        <v>4016</v>
      </c>
      <c r="H4023">
        <f t="shared" ca="1" si="133"/>
        <v>1.4339210498735308E-3</v>
      </c>
    </row>
    <row r="4024" spans="2:8" x14ac:dyDescent="0.45">
      <c r="B4024" s="1">
        <v>42368</v>
      </c>
      <c r="C4024" s="99">
        <v>756.21069299999999</v>
      </c>
      <c r="D4024">
        <f t="shared" si="132"/>
        <v>4.7913840024975674E-3</v>
      </c>
      <c r="E4024">
        <v>-1.4787109490573824E-3</v>
      </c>
      <c r="G4024">
        <v>4017</v>
      </c>
      <c r="H4024">
        <f t="shared" ca="1" si="133"/>
        <v>1.3813805449799672E-3</v>
      </c>
    </row>
    <row r="4025" spans="2:8" x14ac:dyDescent="0.45">
      <c r="B4025" s="1">
        <v>44448</v>
      </c>
      <c r="C4025" s="99">
        <v>752.60467500000004</v>
      </c>
      <c r="D4025">
        <f t="shared" si="132"/>
        <v>-0.53391284501292802</v>
      </c>
      <c r="E4025">
        <v>-1.4792357716092441E-3</v>
      </c>
      <c r="G4025">
        <v>4018</v>
      </c>
      <c r="H4025">
        <f t="shared" ca="1" si="133"/>
        <v>-1.3795828272821218E-2</v>
      </c>
    </row>
    <row r="4026" spans="2:8" x14ac:dyDescent="0.45">
      <c r="B4026" s="1">
        <v>45385</v>
      </c>
      <c r="C4026" s="99">
        <v>1614.7294919999999</v>
      </c>
      <c r="D4026">
        <f t="shared" si="132"/>
        <v>0.68606870096890926</v>
      </c>
      <c r="E4026">
        <v>-1.4794530511189619E-3</v>
      </c>
      <c r="G4026">
        <v>4019</v>
      </c>
      <c r="H4026">
        <f t="shared" ca="1" si="133"/>
        <v>1.7117404733228415E-2</v>
      </c>
    </row>
    <row r="4027" spans="2:8" x14ac:dyDescent="0.45">
      <c r="B4027" s="1">
        <v>44853</v>
      </c>
      <c r="C4027" s="99">
        <v>957.68902600000001</v>
      </c>
      <c r="D4027">
        <f t="shared" si="132"/>
        <v>0.17418435401171606</v>
      </c>
      <c r="E4027">
        <v>-1.4820482504708243E-3</v>
      </c>
      <c r="G4027">
        <v>4020</v>
      </c>
      <c r="H4027">
        <f t="shared" ca="1" si="133"/>
        <v>-1.5074133918169656E-3</v>
      </c>
    </row>
    <row r="4028" spans="2:8" x14ac:dyDescent="0.45">
      <c r="B4028" s="1">
        <v>44483</v>
      </c>
      <c r="C4028" s="99">
        <v>815.62066700000003</v>
      </c>
      <c r="D4028">
        <f t="shared" si="132"/>
        <v>-0.14731626633974171</v>
      </c>
      <c r="E4028">
        <v>-1.4836749025317619E-3</v>
      </c>
      <c r="G4028">
        <v>4021</v>
      </c>
      <c r="H4028">
        <f t="shared" ca="1" si="133"/>
        <v>3.7636170498912308E-3</v>
      </c>
    </row>
    <row r="4029" spans="2:8" x14ac:dyDescent="0.45">
      <c r="B4029" s="1">
        <v>45075</v>
      </c>
      <c r="C4029" s="99">
        <v>956.53363000000002</v>
      </c>
      <c r="D4029">
        <f t="shared" si="132"/>
        <v>-2.4327309112580409E-2</v>
      </c>
      <c r="E4029">
        <v>-1.4949688822855078E-3</v>
      </c>
      <c r="G4029">
        <v>4022</v>
      </c>
      <c r="H4029">
        <f t="shared" ca="1" si="133"/>
        <v>3.1798283014387294E-3</v>
      </c>
    </row>
    <row r="4030" spans="2:8" x14ac:dyDescent="0.45">
      <c r="B4030" s="1">
        <v>44921</v>
      </c>
      <c r="C4030" s="99">
        <v>980.38372800000002</v>
      </c>
      <c r="D4030">
        <f t="shared" si="132"/>
        <v>0.85024043503520796</v>
      </c>
      <c r="E4030">
        <v>-1.497758869640986E-3</v>
      </c>
      <c r="G4030">
        <v>4023</v>
      </c>
      <c r="H4030">
        <f t="shared" ca="1" si="133"/>
        <v>5.021957861264815E-4</v>
      </c>
    </row>
    <row r="4031" spans="2:8" x14ac:dyDescent="0.45">
      <c r="B4031" s="1">
        <v>43283</v>
      </c>
      <c r="C4031" s="99">
        <v>529.86828600000001</v>
      </c>
      <c r="D4031">
        <f t="shared" si="132"/>
        <v>0.21409211010981966</v>
      </c>
      <c r="E4031">
        <v>-1.5070514046230388E-3</v>
      </c>
      <c r="G4031">
        <v>4024</v>
      </c>
      <c r="H4031">
        <f t="shared" ca="1" si="133"/>
        <v>2.4029949989341132E-2</v>
      </c>
    </row>
    <row r="4032" spans="2:8" x14ac:dyDescent="0.45">
      <c r="B4032" s="1">
        <v>43563</v>
      </c>
      <c r="C4032" s="99">
        <v>436.43170199999997</v>
      </c>
      <c r="D4032">
        <f t="shared" si="132"/>
        <v>10.682534968769424</v>
      </c>
      <c r="E4032">
        <v>-1.5111730745409613E-3</v>
      </c>
      <c r="G4032">
        <v>4025</v>
      </c>
      <c r="H4032">
        <f t="shared" ca="1" si="133"/>
        <v>1.2704706060937182E-2</v>
      </c>
    </row>
    <row r="4033" spans="2:8" x14ac:dyDescent="0.45">
      <c r="B4033" s="1">
        <v>38457</v>
      </c>
      <c r="C4033" s="99">
        <v>37.357619999999997</v>
      </c>
      <c r="D4033">
        <f t="shared" si="132"/>
        <v>-0.54432595513949644</v>
      </c>
      <c r="E4033">
        <v>-1.5138879797734761E-3</v>
      </c>
      <c r="G4033">
        <v>4026</v>
      </c>
      <c r="H4033">
        <f t="shared" ca="1" si="133"/>
        <v>-1.7912483857058805E-3</v>
      </c>
    </row>
    <row r="4034" spans="2:8" x14ac:dyDescent="0.45">
      <c r="B4034" s="1">
        <v>39308</v>
      </c>
      <c r="C4034" s="99">
        <v>81.983208000000005</v>
      </c>
      <c r="D4034">
        <f t="shared" si="132"/>
        <v>1.0520716715181821</v>
      </c>
      <c r="E4034">
        <v>-1.51430665128649E-3</v>
      </c>
      <c r="G4034">
        <v>4027</v>
      </c>
      <c r="H4034">
        <f t="shared" ca="1" si="133"/>
        <v>1.7314893722516749E-2</v>
      </c>
    </row>
    <row r="4035" spans="2:8" x14ac:dyDescent="0.45">
      <c r="B4035" s="1">
        <v>38478</v>
      </c>
      <c r="C4035" s="99">
        <v>39.951434999999996</v>
      </c>
      <c r="D4035">
        <f t="shared" si="132"/>
        <v>-0.95760491694922734</v>
      </c>
      <c r="E4035">
        <v>-1.5170397680605019E-3</v>
      </c>
      <c r="G4035">
        <v>4028</v>
      </c>
      <c r="H4035">
        <f t="shared" ca="1" si="133"/>
        <v>2.9568697549292484E-3</v>
      </c>
    </row>
    <row r="4036" spans="2:8" x14ac:dyDescent="0.45">
      <c r="B4036" s="1">
        <v>44998</v>
      </c>
      <c r="C4036" s="99">
        <v>942.36010699999997</v>
      </c>
      <c r="D4036">
        <f t="shared" si="132"/>
        <v>1.8313446176226353</v>
      </c>
      <c r="E4036">
        <v>-1.5174843072489619E-3</v>
      </c>
      <c r="G4036">
        <v>4029</v>
      </c>
      <c r="H4036">
        <f t="shared" ca="1" si="133"/>
        <v>1.0524005493187214E-2</v>
      </c>
    </row>
    <row r="4037" spans="2:8" x14ac:dyDescent="0.45">
      <c r="B4037" s="1">
        <v>41193</v>
      </c>
      <c r="C4037" s="99">
        <v>332.831299</v>
      </c>
      <c r="D4037">
        <f t="shared" si="132"/>
        <v>8.7506276815732758</v>
      </c>
      <c r="E4037">
        <v>-1.5252397672546048E-3</v>
      </c>
      <c r="G4037">
        <v>4030</v>
      </c>
      <c r="H4037">
        <f t="shared" ca="1" si="133"/>
        <v>-4.6024140541553876E-3</v>
      </c>
    </row>
    <row r="4038" spans="2:8" x14ac:dyDescent="0.45">
      <c r="B4038" s="1">
        <v>38271</v>
      </c>
      <c r="C4038" s="99">
        <v>34.134346000000001</v>
      </c>
      <c r="D4038">
        <f t="shared" si="132"/>
        <v>-0.74841125499668615</v>
      </c>
      <c r="E4038">
        <v>-1.5281431419830183E-3</v>
      </c>
      <c r="G4038">
        <v>4031</v>
      </c>
      <c r="H4038">
        <f t="shared" ca="1" si="133"/>
        <v>3.2489728122378575E-2</v>
      </c>
    </row>
    <row r="4039" spans="2:8" x14ac:dyDescent="0.45">
      <c r="B4039" s="1">
        <v>40213</v>
      </c>
      <c r="C4039" s="99">
        <v>135.67517100000001</v>
      </c>
      <c r="D4039">
        <f t="shared" si="132"/>
        <v>3.3244638508266959</v>
      </c>
      <c r="E4039">
        <v>-1.532019961209663E-3</v>
      </c>
      <c r="G4039">
        <v>4032</v>
      </c>
      <c r="H4039">
        <f t="shared" ca="1" si="133"/>
        <v>1.9752703716093667E-2</v>
      </c>
    </row>
    <row r="4040" spans="2:8" x14ac:dyDescent="0.45">
      <c r="B4040" s="1">
        <v>38149</v>
      </c>
      <c r="C4040" s="99">
        <v>31.373871000000001</v>
      </c>
      <c r="D4040">
        <f t="shared" ref="D4040:D4103" si="134">C4040/C4041-1</f>
        <v>14.525547434419213</v>
      </c>
      <c r="E4040">
        <v>-1.534462048940255E-3</v>
      </c>
      <c r="G4040">
        <v>4033</v>
      </c>
      <c r="H4040">
        <f t="shared" ca="1" si="133"/>
        <v>-5.3204198662748121E-2</v>
      </c>
    </row>
    <row r="4041" spans="2:8" x14ac:dyDescent="0.45">
      <c r="B4041" s="1">
        <v>35949</v>
      </c>
      <c r="C4041" s="99">
        <v>2.0207899999999999</v>
      </c>
      <c r="D4041">
        <f t="shared" si="134"/>
        <v>-0.99495209653797445</v>
      </c>
      <c r="E4041">
        <v>-1.5346638364818199E-3</v>
      </c>
      <c r="G4041">
        <v>4034</v>
      </c>
      <c r="H4041">
        <f t="shared" ref="H4041:H4104" ca="1" si="135">_xlfn.NORM.INV(RAND(),N$10,N$11)</f>
        <v>6.0568921970010008E-2</v>
      </c>
    </row>
    <row r="4042" spans="2:8" x14ac:dyDescent="0.45">
      <c r="B4042" s="1">
        <v>43780</v>
      </c>
      <c r="C4042" s="99">
        <v>400.322632</v>
      </c>
      <c r="D4042">
        <f t="shared" si="134"/>
        <v>-0.39133441454591222</v>
      </c>
      <c r="E4042">
        <v>-1.5400355545384103E-3</v>
      </c>
      <c r="G4042">
        <v>4035</v>
      </c>
      <c r="H4042">
        <f t="shared" ca="1" si="135"/>
        <v>9.0332197732312276E-3</v>
      </c>
    </row>
    <row r="4043" spans="2:8" x14ac:dyDescent="0.45">
      <c r="B4043" s="1">
        <v>44382</v>
      </c>
      <c r="C4043" s="99">
        <v>657.70538299999998</v>
      </c>
      <c r="D4043">
        <f t="shared" si="134"/>
        <v>7.5799683291266131</v>
      </c>
      <c r="E4043">
        <v>-1.5411663598834391E-3</v>
      </c>
      <c r="G4043">
        <v>4036</v>
      </c>
      <c r="H4043">
        <f t="shared" ca="1" si="135"/>
        <v>1.7452838606297396E-2</v>
      </c>
    </row>
    <row r="4044" spans="2:8" x14ac:dyDescent="0.45">
      <c r="B4044" s="1">
        <v>38996</v>
      </c>
      <c r="C4044" s="99">
        <v>76.655922000000004</v>
      </c>
      <c r="D4044">
        <f t="shared" si="134"/>
        <v>1.6888401969110229</v>
      </c>
      <c r="E4044">
        <v>-1.5477484459408553E-3</v>
      </c>
      <c r="G4044">
        <v>4037</v>
      </c>
      <c r="H4044">
        <f t="shared" ca="1" si="135"/>
        <v>-2.2664750144511678E-2</v>
      </c>
    </row>
    <row r="4045" spans="2:8" x14ac:dyDescent="0.45">
      <c r="B4045" s="1">
        <v>38201</v>
      </c>
      <c r="C4045" s="99">
        <v>28.508917</v>
      </c>
      <c r="D4045">
        <f t="shared" si="134"/>
        <v>1.4770528953860249</v>
      </c>
      <c r="E4045">
        <v>-1.5480270841173871E-3</v>
      </c>
      <c r="G4045">
        <v>4038</v>
      </c>
      <c r="H4045">
        <f t="shared" ca="1" si="135"/>
        <v>-8.3308005208229518E-3</v>
      </c>
    </row>
    <row r="4046" spans="2:8" x14ac:dyDescent="0.45">
      <c r="B4046" s="1">
        <v>37655</v>
      </c>
      <c r="C4046" s="99">
        <v>11.509207999999999</v>
      </c>
      <c r="D4046">
        <f t="shared" si="134"/>
        <v>-0.901601037352038</v>
      </c>
      <c r="E4046">
        <v>-1.5502627812530312E-3</v>
      </c>
      <c r="G4046">
        <v>4039</v>
      </c>
      <c r="H4046">
        <f t="shared" ca="1" si="135"/>
        <v>1.1058262937903787E-2</v>
      </c>
    </row>
    <row r="4047" spans="2:8" x14ac:dyDescent="0.45">
      <c r="B4047" s="1">
        <v>39640</v>
      </c>
      <c r="C4047" s="99">
        <v>116.96472900000001</v>
      </c>
      <c r="D4047">
        <f t="shared" si="134"/>
        <v>7.8846324405408481</v>
      </c>
      <c r="E4047">
        <v>-1.5539907227832828E-3</v>
      </c>
      <c r="G4047">
        <v>4040</v>
      </c>
      <c r="H4047">
        <f t="shared" ca="1" si="135"/>
        <v>-4.5531403753914252E-3</v>
      </c>
    </row>
    <row r="4048" spans="2:8" x14ac:dyDescent="0.45">
      <c r="B4048" s="1">
        <v>37361</v>
      </c>
      <c r="C4048" s="99">
        <v>13.164835999999999</v>
      </c>
      <c r="D4048">
        <f t="shared" si="134"/>
        <v>-0.97298825845803816</v>
      </c>
      <c r="E4048">
        <v>-1.5658887884502093E-3</v>
      </c>
      <c r="G4048">
        <v>4041</v>
      </c>
      <c r="H4048">
        <f t="shared" ca="1" si="135"/>
        <v>8.483255497896006E-3</v>
      </c>
    </row>
    <row r="4049" spans="2:8" x14ac:dyDescent="0.45">
      <c r="B4049" s="1">
        <v>44148</v>
      </c>
      <c r="C4049" s="99">
        <v>487.374573</v>
      </c>
      <c r="D4049">
        <f t="shared" si="134"/>
        <v>-0.15742817786590135</v>
      </c>
      <c r="E4049">
        <v>-1.5709484418303665E-3</v>
      </c>
      <c r="G4049">
        <v>4042</v>
      </c>
      <c r="H4049">
        <f t="shared" ca="1" si="135"/>
        <v>-3.1346418491453976E-2</v>
      </c>
    </row>
    <row r="4050" spans="2:8" x14ac:dyDescent="0.45">
      <c r="B4050" s="1">
        <v>44201</v>
      </c>
      <c r="C4050" s="99">
        <v>578.43682899999999</v>
      </c>
      <c r="D4050">
        <f t="shared" si="134"/>
        <v>0.79282980252654389</v>
      </c>
      <c r="E4050">
        <v>-1.5716340092492009E-3</v>
      </c>
      <c r="G4050">
        <v>4043</v>
      </c>
      <c r="H4050">
        <f t="shared" ca="1" si="135"/>
        <v>-3.9612238142984306E-3</v>
      </c>
    </row>
    <row r="4051" spans="2:8" x14ac:dyDescent="0.45">
      <c r="B4051" s="1">
        <v>41205</v>
      </c>
      <c r="C4051" s="99">
        <v>322.63900799999999</v>
      </c>
      <c r="D4051">
        <f t="shared" si="134"/>
        <v>-0.64002008458460602</v>
      </c>
      <c r="E4051">
        <v>-1.5735322543476427E-3</v>
      </c>
      <c r="G4051">
        <v>4044</v>
      </c>
      <c r="H4051">
        <f t="shared" ca="1" si="135"/>
        <v>1.0164271650059026E-2</v>
      </c>
    </row>
    <row r="4052" spans="2:8" x14ac:dyDescent="0.45">
      <c r="B4052" s="1">
        <v>44775</v>
      </c>
      <c r="C4052" s="99">
        <v>896.26946999999996</v>
      </c>
      <c r="D4052">
        <f t="shared" si="134"/>
        <v>78.366691030346317</v>
      </c>
      <c r="E4052">
        <v>-1.5783575363306213E-3</v>
      </c>
      <c r="G4052">
        <v>4045</v>
      </c>
      <c r="H4052">
        <f t="shared" ca="1" si="135"/>
        <v>4.9463738139036931E-3</v>
      </c>
    </row>
    <row r="4053" spans="2:8" x14ac:dyDescent="0.45">
      <c r="B4053" s="1">
        <v>37756</v>
      </c>
      <c r="C4053" s="99">
        <v>11.292766</v>
      </c>
      <c r="D4053">
        <f t="shared" si="134"/>
        <v>-8.8347371955278975E-2</v>
      </c>
      <c r="E4053">
        <v>-1.5799288386613153E-3</v>
      </c>
      <c r="G4053">
        <v>4046</v>
      </c>
      <c r="H4053">
        <f t="shared" ca="1" si="135"/>
        <v>-8.2735202238831528E-3</v>
      </c>
    </row>
    <row r="4054" spans="2:8" x14ac:dyDescent="0.45">
      <c r="B4054" s="1">
        <v>37376</v>
      </c>
      <c r="C4054" s="99">
        <v>12.387136999999999</v>
      </c>
      <c r="D4054">
        <f t="shared" si="134"/>
        <v>-0.98160107818420317</v>
      </c>
      <c r="E4054">
        <v>-1.5850176379055281E-3</v>
      </c>
      <c r="G4054">
        <v>4047</v>
      </c>
      <c r="H4054">
        <f t="shared" ca="1" si="135"/>
        <v>-2.4630179049369216E-2</v>
      </c>
    </row>
    <row r="4055" spans="2:8" x14ac:dyDescent="0.45">
      <c r="B4055" s="1">
        <v>42706</v>
      </c>
      <c r="C4055" s="99">
        <v>673.25341800000001</v>
      </c>
      <c r="D4055">
        <f t="shared" si="134"/>
        <v>-0.27787152129953274</v>
      </c>
      <c r="E4055">
        <v>-1.5938352011878321E-3</v>
      </c>
      <c r="G4055">
        <v>4048</v>
      </c>
      <c r="H4055">
        <f t="shared" ca="1" si="135"/>
        <v>2.8830050897926805E-2</v>
      </c>
    </row>
    <row r="4056" spans="2:8" x14ac:dyDescent="0.45">
      <c r="B4056" s="1">
        <v>42149</v>
      </c>
      <c r="C4056" s="99">
        <v>932.31805399999996</v>
      </c>
      <c r="D4056">
        <f t="shared" si="134"/>
        <v>0.23158144584439122</v>
      </c>
      <c r="E4056">
        <v>-1.5939105874122061E-3</v>
      </c>
      <c r="G4056">
        <v>4049</v>
      </c>
      <c r="H4056">
        <f t="shared" ca="1" si="135"/>
        <v>-1.161743228925163E-2</v>
      </c>
    </row>
    <row r="4057" spans="2:8" x14ac:dyDescent="0.45">
      <c r="B4057" s="1">
        <v>44426</v>
      </c>
      <c r="C4057" s="99">
        <v>757.00885000000005</v>
      </c>
      <c r="D4057">
        <f t="shared" si="134"/>
        <v>1.6369941457881643</v>
      </c>
      <c r="E4057">
        <v>-1.5942664990794553E-3</v>
      </c>
      <c r="G4057">
        <v>4050</v>
      </c>
      <c r="H4057">
        <f t="shared" ca="1" si="135"/>
        <v>7.4548484247849989E-3</v>
      </c>
    </row>
    <row r="4058" spans="2:8" x14ac:dyDescent="0.45">
      <c r="B4058" s="1">
        <v>41110</v>
      </c>
      <c r="C4058" s="99">
        <v>287.072632</v>
      </c>
      <c r="D4058">
        <f t="shared" si="134"/>
        <v>168.22999906858624</v>
      </c>
      <c r="E4058">
        <v>-1.5975614149247308E-3</v>
      </c>
      <c r="G4058">
        <v>4051</v>
      </c>
      <c r="H4058">
        <f t="shared" ca="1" si="135"/>
        <v>2.8353970718554139E-2</v>
      </c>
    </row>
    <row r="4059" spans="2:8" x14ac:dyDescent="0.45">
      <c r="B4059" s="1">
        <v>35124</v>
      </c>
      <c r="C4059" s="99">
        <v>1.6963459999999999</v>
      </c>
      <c r="D4059">
        <f t="shared" si="134"/>
        <v>-0.85533028582559245</v>
      </c>
      <c r="E4059">
        <v>-1.6032300022954526E-3</v>
      </c>
      <c r="G4059">
        <v>4052</v>
      </c>
      <c r="H4059">
        <f t="shared" ca="1" si="135"/>
        <v>-1.7239076115195463E-2</v>
      </c>
    </row>
    <row r="4060" spans="2:8" x14ac:dyDescent="0.45">
      <c r="B4060" s="1">
        <v>37504</v>
      </c>
      <c r="C4060" s="99">
        <v>11.725647</v>
      </c>
      <c r="D4060">
        <f t="shared" si="134"/>
        <v>-0.98801199240891513</v>
      </c>
      <c r="E4060">
        <v>-1.6065371792703953E-3</v>
      </c>
      <c r="G4060">
        <v>4053</v>
      </c>
      <c r="H4060">
        <f t="shared" ca="1" si="135"/>
        <v>1.4421882931594377E-2</v>
      </c>
    </row>
    <row r="4061" spans="2:8" x14ac:dyDescent="0.45">
      <c r="B4061" s="1">
        <v>45099</v>
      </c>
      <c r="C4061" s="99">
        <v>978.11474599999997</v>
      </c>
      <c r="D4061">
        <f t="shared" si="134"/>
        <v>-0.36183119915628947</v>
      </c>
      <c r="E4061">
        <v>-1.6130753860240654E-3</v>
      </c>
      <c r="G4061">
        <v>4054</v>
      </c>
      <c r="H4061">
        <f t="shared" ca="1" si="135"/>
        <v>-2.398274254116901E-2</v>
      </c>
    </row>
    <row r="4062" spans="2:8" x14ac:dyDescent="0.45">
      <c r="B4062" s="1">
        <v>45398</v>
      </c>
      <c r="C4062" s="99">
        <v>1532.689697</v>
      </c>
      <c r="D4062">
        <f t="shared" si="134"/>
        <v>0.89155014778681818</v>
      </c>
      <c r="E4062">
        <v>-1.6233828866473177E-3</v>
      </c>
      <c r="G4062">
        <v>4055</v>
      </c>
      <c r="H4062">
        <f t="shared" ca="1" si="135"/>
        <v>-1.8502111574024939E-3</v>
      </c>
    </row>
    <row r="4063" spans="2:8" x14ac:dyDescent="0.45">
      <c r="B4063" s="1">
        <v>44743</v>
      </c>
      <c r="C4063" s="99">
        <v>810.28234899999995</v>
      </c>
      <c r="D4063">
        <f t="shared" si="134"/>
        <v>20.736979686708114</v>
      </c>
      <c r="E4063">
        <v>-1.6252940605921973E-3</v>
      </c>
      <c r="G4063">
        <v>4056</v>
      </c>
      <c r="H4063">
        <f t="shared" ca="1" si="135"/>
        <v>1.1888112495131766E-2</v>
      </c>
    </row>
    <row r="4064" spans="2:8" x14ac:dyDescent="0.45">
      <c r="B4064" s="1">
        <v>38372</v>
      </c>
      <c r="C4064" s="99">
        <v>37.276676000000002</v>
      </c>
      <c r="D4064">
        <f t="shared" si="134"/>
        <v>-0.72444186425699164</v>
      </c>
      <c r="E4064">
        <v>-1.6256098581335365E-3</v>
      </c>
      <c r="G4064">
        <v>4057</v>
      </c>
      <c r="H4064">
        <f t="shared" ca="1" si="135"/>
        <v>3.9671711500687414E-2</v>
      </c>
    </row>
    <row r="4065" spans="2:8" x14ac:dyDescent="0.45">
      <c r="B4065" s="1">
        <v>40150</v>
      </c>
      <c r="C4065" s="99">
        <v>135.276993</v>
      </c>
      <c r="D4065">
        <f t="shared" si="134"/>
        <v>-0.81715097949172089</v>
      </c>
      <c r="E4065">
        <v>-1.6364802345681939E-3</v>
      </c>
      <c r="G4065">
        <v>4058</v>
      </c>
      <c r="H4065">
        <f t="shared" ca="1" si="135"/>
        <v>-3.5011382913817488E-2</v>
      </c>
    </row>
    <row r="4066" spans="2:8" x14ac:dyDescent="0.45">
      <c r="B4066" s="1">
        <v>42389</v>
      </c>
      <c r="C4066" s="99">
        <v>739.82891800000004</v>
      </c>
      <c r="D4066">
        <f t="shared" si="134"/>
        <v>17.825187258507963</v>
      </c>
      <c r="E4066">
        <v>-1.637641609965379E-3</v>
      </c>
      <c r="G4066">
        <v>4059</v>
      </c>
      <c r="H4066">
        <f t="shared" ca="1" si="135"/>
        <v>1.3992430752553584E-2</v>
      </c>
    </row>
    <row r="4067" spans="2:8" x14ac:dyDescent="0.45">
      <c r="B4067" s="1">
        <v>38425</v>
      </c>
      <c r="C4067" s="99">
        <v>39.299950000000003</v>
      </c>
      <c r="D4067">
        <f t="shared" si="134"/>
        <v>2.4746273634237625</v>
      </c>
      <c r="E4067">
        <v>-1.6446971909573893E-3</v>
      </c>
      <c r="G4067">
        <v>4060</v>
      </c>
      <c r="H4067">
        <f t="shared" ca="1" si="135"/>
        <v>-1.22358644897477E-2</v>
      </c>
    </row>
    <row r="4068" spans="2:8" x14ac:dyDescent="0.45">
      <c r="B4068" s="1">
        <v>37244</v>
      </c>
      <c r="C4068" s="99">
        <v>11.310551</v>
      </c>
      <c r="D4068">
        <f t="shared" si="134"/>
        <v>-0.97341961081249773</v>
      </c>
      <c r="E4068">
        <v>-1.6488321228510516E-3</v>
      </c>
      <c r="G4068">
        <v>4061</v>
      </c>
      <c r="H4068">
        <f t="shared" ca="1" si="135"/>
        <v>2.357440250982399E-2</v>
      </c>
    </row>
    <row r="4069" spans="2:8" x14ac:dyDescent="0.45">
      <c r="B4069" s="1">
        <v>43243</v>
      </c>
      <c r="C4069" s="99">
        <v>425.5224</v>
      </c>
      <c r="D4069">
        <f t="shared" si="134"/>
        <v>-0.41816065812024805</v>
      </c>
      <c r="E4069">
        <v>-1.6555152531064765E-3</v>
      </c>
      <c r="G4069">
        <v>4062</v>
      </c>
      <c r="H4069">
        <f t="shared" ca="1" si="135"/>
        <v>-2.0853442226905855E-2</v>
      </c>
    </row>
    <row r="4070" spans="2:8" x14ac:dyDescent="0.45">
      <c r="B4070" s="1">
        <v>42632</v>
      </c>
      <c r="C4070" s="99">
        <v>731.34002699999996</v>
      </c>
      <c r="D4070">
        <f t="shared" si="134"/>
        <v>12.566006146717202</v>
      </c>
      <c r="E4070">
        <v>-1.6585321397161179E-3</v>
      </c>
      <c r="G4070">
        <v>4063</v>
      </c>
      <c r="H4070">
        <f t="shared" ca="1" si="135"/>
        <v>2.9436483275220051E-2</v>
      </c>
    </row>
    <row r="4071" spans="2:8" x14ac:dyDescent="0.45">
      <c r="B4071" s="1">
        <v>38630</v>
      </c>
      <c r="C4071" s="99">
        <v>53.909751999999997</v>
      </c>
      <c r="D4071">
        <f t="shared" si="134"/>
        <v>-0.48614635722844468</v>
      </c>
      <c r="E4071">
        <v>-1.6588539461297458E-3</v>
      </c>
      <c r="G4071">
        <v>4064</v>
      </c>
      <c r="H4071">
        <f t="shared" ca="1" si="135"/>
        <v>1.5707188863069071E-2</v>
      </c>
    </row>
    <row r="4072" spans="2:8" x14ac:dyDescent="0.45">
      <c r="B4072" s="1">
        <v>40028</v>
      </c>
      <c r="C4072" s="99">
        <v>104.912659</v>
      </c>
      <c r="D4072">
        <f t="shared" si="134"/>
        <v>-0.87806587613539444</v>
      </c>
      <c r="E4072">
        <v>-1.6600798773497294E-3</v>
      </c>
      <c r="G4072">
        <v>4065</v>
      </c>
      <c r="H4072">
        <f t="shared" ca="1" si="135"/>
        <v>3.2293557634318806E-2</v>
      </c>
    </row>
    <row r="4073" spans="2:8" x14ac:dyDescent="0.45">
      <c r="B4073" s="1">
        <v>42122</v>
      </c>
      <c r="C4073" s="99">
        <v>860.40441899999996</v>
      </c>
      <c r="D4073">
        <f t="shared" si="134"/>
        <v>0.82097314091110474</v>
      </c>
      <c r="E4073">
        <v>-1.6731009630341909E-3</v>
      </c>
      <c r="G4073">
        <v>4066</v>
      </c>
      <c r="H4073">
        <f t="shared" ca="1" si="135"/>
        <v>3.6740210339597554E-2</v>
      </c>
    </row>
    <row r="4074" spans="2:8" x14ac:dyDescent="0.45">
      <c r="B4074" s="1">
        <v>42954</v>
      </c>
      <c r="C4074" s="99">
        <v>472.49704000000003</v>
      </c>
      <c r="D4074">
        <f t="shared" si="134"/>
        <v>2.9522312852541766</v>
      </c>
      <c r="E4074">
        <v>-1.6785280219911991E-3</v>
      </c>
      <c r="G4074">
        <v>4067</v>
      </c>
      <c r="H4074">
        <f t="shared" ca="1" si="135"/>
        <v>-9.9577298477481462E-3</v>
      </c>
    </row>
    <row r="4075" spans="2:8" x14ac:dyDescent="0.45">
      <c r="B4075" s="1">
        <v>39973</v>
      </c>
      <c r="C4075" s="99">
        <v>119.55197099999999</v>
      </c>
      <c r="D4075">
        <f t="shared" si="134"/>
        <v>9.6776618422829515</v>
      </c>
      <c r="E4075">
        <v>-1.680531012026254E-3</v>
      </c>
      <c r="G4075">
        <v>4068</v>
      </c>
      <c r="H4075">
        <f t="shared" ca="1" si="135"/>
        <v>5.6899245934811885E-3</v>
      </c>
    </row>
    <row r="4076" spans="2:8" x14ac:dyDescent="0.45">
      <c r="B4076" s="1">
        <v>37558</v>
      </c>
      <c r="C4076" s="99">
        <v>11.196456</v>
      </c>
      <c r="D4076">
        <f t="shared" si="134"/>
        <v>-0.98832620818610728</v>
      </c>
      <c r="E4076">
        <v>-1.6823410540793837E-3</v>
      </c>
      <c r="G4076">
        <v>4069</v>
      </c>
      <c r="H4076">
        <f t="shared" ca="1" si="135"/>
        <v>2.3996782787486785E-2</v>
      </c>
    </row>
    <row r="4077" spans="2:8" x14ac:dyDescent="0.45">
      <c r="B4077" s="1">
        <v>44852</v>
      </c>
      <c r="C4077" s="99">
        <v>959.11047399999995</v>
      </c>
      <c r="D4077">
        <f t="shared" si="134"/>
        <v>73.274171618933906</v>
      </c>
      <c r="E4077">
        <v>-1.6836742080389433E-3</v>
      </c>
      <c r="G4077">
        <v>4070</v>
      </c>
      <c r="H4077">
        <f t="shared" ca="1" si="135"/>
        <v>-1.5537734419282176E-2</v>
      </c>
    </row>
    <row r="4078" spans="2:8" x14ac:dyDescent="0.45">
      <c r="B4078" s="1">
        <v>37783</v>
      </c>
      <c r="C4078" s="99">
        <v>12.913109</v>
      </c>
      <c r="D4078">
        <f t="shared" si="134"/>
        <v>0.12213589678348669</v>
      </c>
      <c r="E4078">
        <v>-1.6886804063902527E-3</v>
      </c>
      <c r="G4078">
        <v>4071</v>
      </c>
      <c r="H4078">
        <f t="shared" ca="1" si="135"/>
        <v>1.6125243403804671E-2</v>
      </c>
    </row>
    <row r="4079" spans="2:8" x14ac:dyDescent="0.45">
      <c r="B4079" s="1">
        <v>36746</v>
      </c>
      <c r="C4079" s="99">
        <v>11.507616000000001</v>
      </c>
      <c r="D4079">
        <f t="shared" si="134"/>
        <v>6.1622813760155148</v>
      </c>
      <c r="E4079">
        <v>-1.6888053985556484E-3</v>
      </c>
      <c r="G4079">
        <v>4072</v>
      </c>
      <c r="H4079">
        <f t="shared" ca="1" si="135"/>
        <v>-2.016414427641091E-2</v>
      </c>
    </row>
    <row r="4080" spans="2:8" x14ac:dyDescent="0.45">
      <c r="B4080" s="1">
        <v>35138</v>
      </c>
      <c r="C4080" s="99">
        <v>1.606697</v>
      </c>
      <c r="D4080">
        <f t="shared" si="134"/>
        <v>-0.99812806497964968</v>
      </c>
      <c r="E4080">
        <v>-1.6937747254761604E-3</v>
      </c>
      <c r="G4080">
        <v>4073</v>
      </c>
      <c r="H4080">
        <f t="shared" ca="1" si="135"/>
        <v>1.9895785836581997E-2</v>
      </c>
    </row>
    <row r="4081" spans="2:8" x14ac:dyDescent="0.45">
      <c r="B4081" s="1">
        <v>44757</v>
      </c>
      <c r="C4081" s="99">
        <v>858.30810499999995</v>
      </c>
      <c r="D4081">
        <f t="shared" si="134"/>
        <v>-9.9714201554444215E-2</v>
      </c>
      <c r="E4081">
        <v>-1.7047495436370852E-3</v>
      </c>
      <c r="G4081">
        <v>4074</v>
      </c>
      <c r="H4081">
        <f t="shared" ca="1" si="135"/>
        <v>1.0128422432038492E-2</v>
      </c>
    </row>
    <row r="4082" spans="2:8" x14ac:dyDescent="0.45">
      <c r="B4082" s="1">
        <v>44991</v>
      </c>
      <c r="C4082" s="99">
        <v>953.37292500000001</v>
      </c>
      <c r="D4082">
        <f t="shared" si="134"/>
        <v>598.47666916927301</v>
      </c>
      <c r="E4082">
        <v>-1.7066149863127489E-3</v>
      </c>
      <c r="G4082">
        <v>4075</v>
      </c>
      <c r="H4082">
        <f t="shared" ca="1" si="135"/>
        <v>1.0704526822719286E-2</v>
      </c>
    </row>
    <row r="4083" spans="2:8" x14ac:dyDescent="0.45">
      <c r="B4083" s="1">
        <v>35143</v>
      </c>
      <c r="C4083" s="99">
        <v>1.5903419999999999</v>
      </c>
      <c r="D4083">
        <f t="shared" si="134"/>
        <v>-0.99804207856619609</v>
      </c>
      <c r="E4083">
        <v>-1.7111636163679167E-3</v>
      </c>
      <c r="G4083">
        <v>4076</v>
      </c>
      <c r="H4083">
        <f t="shared" ca="1" si="135"/>
        <v>3.2829795820301377E-2</v>
      </c>
    </row>
    <row r="4084" spans="2:8" x14ac:dyDescent="0.45">
      <c r="B4084" s="1">
        <v>42186</v>
      </c>
      <c r="C4084" s="99">
        <v>812.26037599999995</v>
      </c>
      <c r="D4084">
        <f t="shared" si="134"/>
        <v>1.7859938188873401</v>
      </c>
      <c r="E4084">
        <v>-1.7152580325205946E-3</v>
      </c>
      <c r="G4084">
        <v>4077</v>
      </c>
      <c r="H4084">
        <f t="shared" ca="1" si="135"/>
        <v>-2.1278091036718468E-2</v>
      </c>
    </row>
    <row r="4085" spans="2:8" x14ac:dyDescent="0.45">
      <c r="B4085" s="1">
        <v>41092</v>
      </c>
      <c r="C4085" s="99">
        <v>291.55139200000002</v>
      </c>
      <c r="D4085">
        <f t="shared" si="134"/>
        <v>-0.35684228598897982</v>
      </c>
      <c r="E4085">
        <v>-1.7299692219633345E-3</v>
      </c>
      <c r="G4085">
        <v>4078</v>
      </c>
      <c r="H4085">
        <f t="shared" ca="1" si="135"/>
        <v>-8.7240476061350609E-3</v>
      </c>
    </row>
    <row r="4086" spans="2:8" x14ac:dyDescent="0.45">
      <c r="B4086" s="1">
        <v>41437</v>
      </c>
      <c r="C4086" s="99">
        <v>453.31243899999998</v>
      </c>
      <c r="D4086">
        <f t="shared" si="134"/>
        <v>288.506670030208</v>
      </c>
      <c r="E4086">
        <v>-1.730524111425491E-3</v>
      </c>
      <c r="G4086">
        <v>4079</v>
      </c>
      <c r="H4086">
        <f t="shared" ca="1" si="135"/>
        <v>1.3392128675574846E-3</v>
      </c>
    </row>
    <row r="4087" spans="2:8" x14ac:dyDescent="0.45">
      <c r="B4087" s="1">
        <v>35170</v>
      </c>
      <c r="C4087" s="99">
        <v>1.5658099999999999</v>
      </c>
      <c r="D4087">
        <f t="shared" si="134"/>
        <v>-0.99432115175939539</v>
      </c>
      <c r="E4087">
        <v>-1.7379263211044771E-3</v>
      </c>
      <c r="G4087">
        <v>4080</v>
      </c>
      <c r="H4087">
        <f t="shared" ca="1" si="135"/>
        <v>-2.4694204286932656E-2</v>
      </c>
    </row>
    <row r="4088" spans="2:8" x14ac:dyDescent="0.45">
      <c r="B4088" s="1">
        <v>41036</v>
      </c>
      <c r="C4088" s="99">
        <v>275.72668499999997</v>
      </c>
      <c r="D4088">
        <f t="shared" si="134"/>
        <v>0.97610243284118314</v>
      </c>
      <c r="E4088">
        <v>-1.7463584510782892E-3</v>
      </c>
      <c r="G4088">
        <v>4081</v>
      </c>
      <c r="H4088">
        <f t="shared" ca="1" si="135"/>
        <v>-2.5309077510386521E-2</v>
      </c>
    </row>
    <row r="4089" spans="2:8" x14ac:dyDescent="0.45">
      <c r="B4089" s="1">
        <v>40226</v>
      </c>
      <c r="C4089" s="99">
        <v>139.530563</v>
      </c>
      <c r="D4089">
        <f t="shared" si="134"/>
        <v>-0.79837729971704263</v>
      </c>
      <c r="E4089">
        <v>-1.7482034938486324E-3</v>
      </c>
      <c r="G4089">
        <v>4082</v>
      </c>
      <c r="H4089">
        <f t="shared" ca="1" si="135"/>
        <v>-3.519564478960905E-4</v>
      </c>
    </row>
    <row r="4090" spans="2:8" x14ac:dyDescent="0.45">
      <c r="B4090" s="1">
        <v>42531</v>
      </c>
      <c r="C4090" s="99">
        <v>692.03796399999999</v>
      </c>
      <c r="D4090">
        <f t="shared" si="134"/>
        <v>1.4039399859987207</v>
      </c>
      <c r="E4090">
        <v>-1.7502728444047655E-3</v>
      </c>
      <c r="G4090">
        <v>4083</v>
      </c>
      <c r="H4090">
        <f t="shared" ca="1" si="135"/>
        <v>-8.1403088513728097E-3</v>
      </c>
    </row>
    <row r="4091" spans="2:8" x14ac:dyDescent="0.45">
      <c r="B4091" s="1">
        <v>41108</v>
      </c>
      <c r="C4091" s="99">
        <v>287.87655599999999</v>
      </c>
      <c r="D4091">
        <f t="shared" si="134"/>
        <v>-0.67040639703727301</v>
      </c>
      <c r="E4091">
        <v>-1.7523326022090835E-3</v>
      </c>
      <c r="G4091">
        <v>4084</v>
      </c>
      <c r="H4091">
        <f t="shared" ca="1" si="135"/>
        <v>-8.8054124806107859E-3</v>
      </c>
    </row>
    <row r="4092" spans="2:8" x14ac:dyDescent="0.45">
      <c r="B4092" s="1">
        <v>42124</v>
      </c>
      <c r="C4092" s="99">
        <v>873.42883300000005</v>
      </c>
      <c r="D4092">
        <f t="shared" si="134"/>
        <v>6.8588922905174075</v>
      </c>
      <c r="E4092">
        <v>-1.754397019002818E-3</v>
      </c>
      <c r="G4092">
        <v>4085</v>
      </c>
      <c r="H4092">
        <f t="shared" ca="1" si="135"/>
        <v>3.1848168287162359E-2</v>
      </c>
    </row>
    <row r="4093" spans="2:8" x14ac:dyDescent="0.45">
      <c r="B4093" s="1">
        <v>39525</v>
      </c>
      <c r="C4093" s="99">
        <v>111.138924</v>
      </c>
      <c r="D4093">
        <f t="shared" si="134"/>
        <v>-0.40882697007473789</v>
      </c>
      <c r="E4093">
        <v>-1.7548321161088287E-3</v>
      </c>
      <c r="G4093">
        <v>4086</v>
      </c>
      <c r="H4093">
        <f t="shared" ca="1" si="135"/>
        <v>-1.843693042357037E-2</v>
      </c>
    </row>
    <row r="4094" spans="2:8" x14ac:dyDescent="0.45">
      <c r="B4094" s="1">
        <v>40456</v>
      </c>
      <c r="C4094" s="99">
        <v>187.99728400000001</v>
      </c>
      <c r="D4094">
        <f t="shared" si="134"/>
        <v>-0.4221158796249741</v>
      </c>
      <c r="E4094">
        <v>-1.7676454786044182E-3</v>
      </c>
      <c r="G4094">
        <v>4087</v>
      </c>
      <c r="H4094">
        <f t="shared" ca="1" si="135"/>
        <v>-5.8577408943144525E-3</v>
      </c>
    </row>
    <row r="4095" spans="2:8" x14ac:dyDescent="0.45">
      <c r="B4095" s="1">
        <v>41247</v>
      </c>
      <c r="C4095" s="99">
        <v>325.32003800000001</v>
      </c>
      <c r="D4095">
        <f t="shared" si="134"/>
        <v>25.712211589725374</v>
      </c>
      <c r="E4095">
        <v>-1.7727277087256077E-3</v>
      </c>
      <c r="G4095">
        <v>4088</v>
      </c>
      <c r="H4095">
        <f t="shared" ca="1" si="135"/>
        <v>4.0409019089827688E-3</v>
      </c>
    </row>
    <row r="4096" spans="2:8" x14ac:dyDescent="0.45">
      <c r="B4096" s="1">
        <v>37302</v>
      </c>
      <c r="C4096" s="99">
        <v>12.178701</v>
      </c>
      <c r="D4096">
        <f t="shared" si="134"/>
        <v>-0.96249732764958817</v>
      </c>
      <c r="E4096">
        <v>-1.7731481777465419E-3</v>
      </c>
      <c r="G4096">
        <v>4089</v>
      </c>
      <c r="H4096">
        <f t="shared" ca="1" si="135"/>
        <v>-2.3748357893395794E-3</v>
      </c>
    </row>
    <row r="4097" spans="2:8" x14ac:dyDescent="0.45">
      <c r="B4097" s="1">
        <v>41248</v>
      </c>
      <c r="C4097" s="99">
        <v>324.74221799999998</v>
      </c>
      <c r="D4097">
        <f t="shared" si="134"/>
        <v>4.791408891012594E-3</v>
      </c>
      <c r="E4097">
        <v>-1.7761586515000483E-3</v>
      </c>
      <c r="G4097">
        <v>4090</v>
      </c>
      <c r="H4097">
        <f t="shared" ca="1" si="135"/>
        <v>2.2138663278258544E-2</v>
      </c>
    </row>
    <row r="4098" spans="2:8" x14ac:dyDescent="0.45">
      <c r="B4098" s="1">
        <v>41235</v>
      </c>
      <c r="C4098" s="99">
        <v>323.19366500000001</v>
      </c>
      <c r="D4098">
        <f t="shared" si="134"/>
        <v>1.6154570716139047</v>
      </c>
      <c r="E4098">
        <v>-1.7845581902350416E-3</v>
      </c>
      <c r="G4098">
        <v>4091</v>
      </c>
      <c r="H4098">
        <f t="shared" ca="1" si="135"/>
        <v>1.6567363537318351E-2</v>
      </c>
    </row>
    <row r="4099" spans="2:8" x14ac:dyDescent="0.45">
      <c r="B4099" s="1">
        <v>40095</v>
      </c>
      <c r="C4099" s="99">
        <v>123.57062500000001</v>
      </c>
      <c r="D4099">
        <f t="shared" si="134"/>
        <v>-0.89054028495531745</v>
      </c>
      <c r="E4099">
        <v>-1.7909913259896992E-3</v>
      </c>
      <c r="G4099">
        <v>4092</v>
      </c>
      <c r="H4099">
        <f t="shared" ca="1" si="135"/>
        <v>9.8105900181325693E-3</v>
      </c>
    </row>
    <row r="4100" spans="2:8" x14ac:dyDescent="0.45">
      <c r="B4100" s="1">
        <v>45142</v>
      </c>
      <c r="C4100" s="99">
        <v>1128.9141850000001</v>
      </c>
      <c r="D4100">
        <f t="shared" si="134"/>
        <v>2.062448608192514</v>
      </c>
      <c r="E4100">
        <v>-1.7968174260483138E-3</v>
      </c>
      <c r="G4100">
        <v>4093</v>
      </c>
      <c r="H4100">
        <f t="shared" ca="1" si="135"/>
        <v>-7.4738125882790104E-3</v>
      </c>
    </row>
    <row r="4101" spans="2:8" x14ac:dyDescent="0.45">
      <c r="B4101" s="1">
        <v>41339</v>
      </c>
      <c r="C4101" s="99">
        <v>368.63122600000003</v>
      </c>
      <c r="D4101">
        <f t="shared" si="134"/>
        <v>3.3094959250948195</v>
      </c>
      <c r="E4101">
        <v>-1.8150155755927155E-3</v>
      </c>
      <c r="G4101">
        <v>4094</v>
      </c>
      <c r="H4101">
        <f t="shared" ca="1" si="135"/>
        <v>1.8084486072981697E-2</v>
      </c>
    </row>
    <row r="4102" spans="2:8" x14ac:dyDescent="0.45">
      <c r="B4102" s="1">
        <v>39115</v>
      </c>
      <c r="C4102" s="99">
        <v>85.539291000000006</v>
      </c>
      <c r="D4102">
        <f t="shared" si="134"/>
        <v>0.92486789488838039</v>
      </c>
      <c r="E4102">
        <v>-1.8168274586526367E-3</v>
      </c>
      <c r="G4102">
        <v>4095</v>
      </c>
      <c r="H4102">
        <f t="shared" ca="1" si="135"/>
        <v>-5.5755730658100956E-3</v>
      </c>
    </row>
    <row r="4103" spans="2:8" x14ac:dyDescent="0.45">
      <c r="B4103" s="1">
        <v>38516</v>
      </c>
      <c r="C4103" s="99">
        <v>44.439045</v>
      </c>
      <c r="D4103">
        <f t="shared" si="134"/>
        <v>20.359277594866739</v>
      </c>
      <c r="E4103">
        <v>-1.8178132808432945E-3</v>
      </c>
      <c r="G4103">
        <v>4096</v>
      </c>
      <c r="H4103">
        <f t="shared" ca="1" si="135"/>
        <v>1.3140287513761168E-2</v>
      </c>
    </row>
    <row r="4104" spans="2:8" x14ac:dyDescent="0.45">
      <c r="B4104" s="1">
        <v>36227</v>
      </c>
      <c r="C4104" s="99">
        <v>2.0805500000000001</v>
      </c>
      <c r="D4104">
        <f t="shared" ref="D4104:D4167" si="136">C4104/C4105-1</f>
        <v>-0.96969982459234205</v>
      </c>
      <c r="E4104">
        <v>-1.8293358690401051E-3</v>
      </c>
      <c r="G4104">
        <v>4097</v>
      </c>
      <c r="H4104">
        <f t="shared" ca="1" si="135"/>
        <v>-1.336200899113908E-2</v>
      </c>
    </row>
    <row r="4105" spans="2:8" x14ac:dyDescent="0.45">
      <c r="B4105" s="1">
        <v>38861</v>
      </c>
      <c r="C4105" s="99">
        <v>68.664619000000002</v>
      </c>
      <c r="D4105">
        <f t="shared" si="136"/>
        <v>-0.87832071978932758</v>
      </c>
      <c r="E4105">
        <v>-1.8344165448842542E-3</v>
      </c>
      <c r="G4105">
        <v>4098</v>
      </c>
      <c r="H4105">
        <f t="shared" ref="H4105:H4168" ca="1" si="137">_xlfn.NORM.INV(RAND(),N$10,N$11)</f>
        <v>6.349585973289943E-3</v>
      </c>
    </row>
    <row r="4106" spans="2:8" x14ac:dyDescent="0.45">
      <c r="B4106" s="1">
        <v>43378</v>
      </c>
      <c r="C4106" s="99">
        <v>564.30822799999999</v>
      </c>
      <c r="D4106">
        <f t="shared" si="136"/>
        <v>2.9670140177454467</v>
      </c>
      <c r="E4106">
        <v>-1.8360854013410588E-3</v>
      </c>
      <c r="G4106">
        <v>4099</v>
      </c>
      <c r="H4106">
        <f t="shared" ca="1" si="137"/>
        <v>8.1134161260130247E-3</v>
      </c>
    </row>
    <row r="4107" spans="2:8" x14ac:dyDescent="0.45">
      <c r="B4107" s="1">
        <v>40190</v>
      </c>
      <c r="C4107" s="99">
        <v>142.250122</v>
      </c>
      <c r="D4107">
        <f t="shared" si="136"/>
        <v>-0.87494908102369373</v>
      </c>
      <c r="E4107">
        <v>-1.8417109803540166E-3</v>
      </c>
      <c r="G4107">
        <v>4100</v>
      </c>
      <c r="H4107">
        <f t="shared" ca="1" si="137"/>
        <v>-7.3007448782898676E-3</v>
      </c>
    </row>
    <row r="4108" spans="2:8" x14ac:dyDescent="0.45">
      <c r="B4108" s="1">
        <v>45187</v>
      </c>
      <c r="C4108" s="99">
        <v>1137.5375979999999</v>
      </c>
      <c r="D4108">
        <f t="shared" si="136"/>
        <v>1.363058303045432</v>
      </c>
      <c r="E4108">
        <v>-1.8700388718101424E-3</v>
      </c>
      <c r="G4108">
        <v>4101</v>
      </c>
      <c r="H4108">
        <f t="shared" ca="1" si="137"/>
        <v>-8.760781650901486E-3</v>
      </c>
    </row>
    <row r="4109" spans="2:8" x14ac:dyDescent="0.45">
      <c r="B4109" s="1">
        <v>44118</v>
      </c>
      <c r="C4109" s="99">
        <v>481.38363600000002</v>
      </c>
      <c r="D4109">
        <f t="shared" si="136"/>
        <v>3.9803819253043953</v>
      </c>
      <c r="E4109">
        <v>-1.8880880292475588E-3</v>
      </c>
      <c r="G4109">
        <v>4102</v>
      </c>
      <c r="H4109">
        <f t="shared" ca="1" si="137"/>
        <v>4.2451622794162411E-2</v>
      </c>
    </row>
    <row r="4110" spans="2:8" x14ac:dyDescent="0.45">
      <c r="B4110" s="1">
        <v>39776</v>
      </c>
      <c r="C4110" s="99">
        <v>96.655968000000001</v>
      </c>
      <c r="D4110">
        <f t="shared" si="136"/>
        <v>-0.82033951927545079</v>
      </c>
      <c r="E4110">
        <v>-1.893806344017368E-3</v>
      </c>
      <c r="G4110">
        <v>4103</v>
      </c>
      <c r="H4110">
        <f t="shared" ca="1" si="137"/>
        <v>-3.8873161128592258E-2</v>
      </c>
    </row>
    <row r="4111" spans="2:8" x14ac:dyDescent="0.45">
      <c r="B4111" s="1">
        <v>41722</v>
      </c>
      <c r="C4111" s="99">
        <v>537.99237100000005</v>
      </c>
      <c r="D4111">
        <f t="shared" si="136"/>
        <v>-8.1860593090867684E-2</v>
      </c>
      <c r="E4111">
        <v>-1.8954367195905819E-3</v>
      </c>
      <c r="G4111">
        <v>4104</v>
      </c>
      <c r="H4111">
        <f t="shared" ca="1" si="137"/>
        <v>-1.2042665185953989E-2</v>
      </c>
    </row>
    <row r="4112" spans="2:8" x14ac:dyDescent="0.45">
      <c r="B4112" s="1">
        <v>41568</v>
      </c>
      <c r="C4112" s="99">
        <v>585.95935099999997</v>
      </c>
      <c r="D4112">
        <f t="shared" si="136"/>
        <v>368.2219845987205</v>
      </c>
      <c r="E4112">
        <v>-1.8982979911323916E-3</v>
      </c>
      <c r="G4112">
        <v>4105</v>
      </c>
      <c r="H4112">
        <f t="shared" ca="1" si="137"/>
        <v>-6.3396156226841281E-3</v>
      </c>
    </row>
    <row r="4113" spans="2:8" x14ac:dyDescent="0.45">
      <c r="B4113" s="1">
        <v>35213</v>
      </c>
      <c r="C4113" s="99">
        <v>1.5870109999999999</v>
      </c>
      <c r="D4113">
        <f t="shared" si="136"/>
        <v>-0.85312517294923162</v>
      </c>
      <c r="E4113">
        <v>-1.9049835224270728E-3</v>
      </c>
      <c r="G4113">
        <v>4106</v>
      </c>
      <c r="H4113">
        <f t="shared" ca="1" si="137"/>
        <v>3.4661458771936056E-2</v>
      </c>
    </row>
    <row r="4114" spans="2:8" x14ac:dyDescent="0.45">
      <c r="B4114" s="1">
        <v>37467</v>
      </c>
      <c r="C4114" s="99">
        <v>10.805194</v>
      </c>
      <c r="D4114">
        <f t="shared" si="136"/>
        <v>-0.94189463163250653</v>
      </c>
      <c r="E4114">
        <v>-1.9071959397889415E-3</v>
      </c>
      <c r="G4114">
        <v>4107</v>
      </c>
      <c r="H4114">
        <f t="shared" ca="1" si="137"/>
        <v>-2.3586486943322372E-3</v>
      </c>
    </row>
    <row r="4115" spans="2:8" x14ac:dyDescent="0.45">
      <c r="B4115" s="1">
        <v>40458</v>
      </c>
      <c r="C4115" s="99">
        <v>185.958618</v>
      </c>
      <c r="D4115">
        <f t="shared" si="136"/>
        <v>-0.83253439310612354</v>
      </c>
      <c r="E4115">
        <v>-1.9092090130200523E-3</v>
      </c>
      <c r="G4115">
        <v>4108</v>
      </c>
      <c r="H4115">
        <f t="shared" ca="1" si="137"/>
        <v>-2.245393741464655E-2</v>
      </c>
    </row>
    <row r="4116" spans="2:8" x14ac:dyDescent="0.45">
      <c r="B4116" s="1">
        <v>45224</v>
      </c>
      <c r="C4116" s="99">
        <v>1110.428711</v>
      </c>
      <c r="D4116">
        <f t="shared" si="136"/>
        <v>85.825081150108574</v>
      </c>
      <c r="E4116">
        <v>-1.9153857679036213E-3</v>
      </c>
      <c r="G4116">
        <v>4109</v>
      </c>
      <c r="H4116">
        <f t="shared" ca="1" si="137"/>
        <v>1.1577003765415402E-2</v>
      </c>
    </row>
    <row r="4117" spans="2:8" x14ac:dyDescent="0.45">
      <c r="B4117" s="1">
        <v>37320</v>
      </c>
      <c r="C4117" s="99">
        <v>12.789262000000001</v>
      </c>
      <c r="D4117">
        <f t="shared" si="136"/>
        <v>7.0408908236761629</v>
      </c>
      <c r="E4117">
        <v>-1.9182381053237663E-3</v>
      </c>
      <c r="G4117">
        <v>4110</v>
      </c>
      <c r="H4117">
        <f t="shared" ca="1" si="137"/>
        <v>4.8973508538803445E-2</v>
      </c>
    </row>
    <row r="4118" spans="2:8" x14ac:dyDescent="0.45">
      <c r="B4118" s="1">
        <v>35549</v>
      </c>
      <c r="C4118" s="99">
        <v>1.5905279999999999</v>
      </c>
      <c r="D4118">
        <f t="shared" si="136"/>
        <v>0</v>
      </c>
      <c r="E4118">
        <v>-1.9195688719850779E-3</v>
      </c>
      <c r="G4118">
        <v>4111</v>
      </c>
      <c r="H4118">
        <f t="shared" ca="1" si="137"/>
        <v>-1.5590359170946866E-2</v>
      </c>
    </row>
    <row r="4119" spans="2:8" x14ac:dyDescent="0.45">
      <c r="B4119" s="1">
        <v>35318</v>
      </c>
      <c r="C4119" s="99">
        <v>1.5905279999999999</v>
      </c>
      <c r="D4119">
        <f t="shared" si="136"/>
        <v>-0.99702197704057927</v>
      </c>
      <c r="E4119">
        <v>-1.9195688719850779E-3</v>
      </c>
      <c r="G4119">
        <v>4112</v>
      </c>
      <c r="H4119">
        <f t="shared" ca="1" si="137"/>
        <v>4.1198005489462515E-2</v>
      </c>
    </row>
    <row r="4120" spans="2:8" x14ac:dyDescent="0.45">
      <c r="B4120" s="1">
        <v>42933</v>
      </c>
      <c r="C4120" s="99">
        <v>534.08856200000002</v>
      </c>
      <c r="D4120">
        <f t="shared" si="136"/>
        <v>5.2573737423914926</v>
      </c>
      <c r="E4120">
        <v>-1.921218528809665E-3</v>
      </c>
      <c r="G4120">
        <v>4113</v>
      </c>
      <c r="H4120">
        <f t="shared" ca="1" si="137"/>
        <v>-5.4832096121308852E-3</v>
      </c>
    </row>
    <row r="4121" spans="2:8" x14ac:dyDescent="0.45">
      <c r="B4121" s="1">
        <v>39289</v>
      </c>
      <c r="C4121" s="99">
        <v>85.353470000000002</v>
      </c>
      <c r="D4121">
        <f t="shared" si="136"/>
        <v>26.271892752170082</v>
      </c>
      <c r="E4121">
        <v>-1.9212264529492318E-3</v>
      </c>
      <c r="G4121">
        <v>4114</v>
      </c>
      <c r="H4121">
        <f t="shared" ca="1" si="137"/>
        <v>-7.4465872389988582E-3</v>
      </c>
    </row>
    <row r="4122" spans="2:8" x14ac:dyDescent="0.45">
      <c r="B4122" s="1">
        <v>36313</v>
      </c>
      <c r="C4122" s="99">
        <v>3.1297229999999998</v>
      </c>
      <c r="D4122">
        <f t="shared" si="136"/>
        <v>-0.98441121662126163</v>
      </c>
      <c r="E4122">
        <v>-1.9245745366830436E-3</v>
      </c>
      <c r="G4122">
        <v>4115</v>
      </c>
      <c r="H4122">
        <f t="shared" ca="1" si="137"/>
        <v>-1.8273722656984941E-2</v>
      </c>
    </row>
    <row r="4123" spans="2:8" x14ac:dyDescent="0.45">
      <c r="B4123" s="1">
        <v>40672</v>
      </c>
      <c r="C4123" s="99">
        <v>200.76762400000001</v>
      </c>
      <c r="D4123">
        <f t="shared" si="136"/>
        <v>103.28647251779728</v>
      </c>
      <c r="E4123">
        <v>-1.9271132902390908E-3</v>
      </c>
      <c r="G4123">
        <v>4116</v>
      </c>
      <c r="H4123">
        <f t="shared" ca="1" si="137"/>
        <v>1.1118784614158959E-2</v>
      </c>
    </row>
    <row r="4124" spans="2:8" x14ac:dyDescent="0.45">
      <c r="B4124" s="1">
        <v>35688</v>
      </c>
      <c r="C4124" s="99">
        <v>1.9251549999999999</v>
      </c>
      <c r="D4124">
        <f t="shared" si="136"/>
        <v>-0.99475341328598543</v>
      </c>
      <c r="E4124">
        <v>-1.9316899279945288E-3</v>
      </c>
      <c r="G4124">
        <v>4117</v>
      </c>
      <c r="H4124">
        <f t="shared" ca="1" si="137"/>
        <v>-8.195587534144514E-3</v>
      </c>
    </row>
    <row r="4125" spans="2:8" x14ac:dyDescent="0.45">
      <c r="B4125" s="1">
        <v>43749</v>
      </c>
      <c r="C4125" s="99">
        <v>366.934753</v>
      </c>
      <c r="D4125">
        <f t="shared" si="136"/>
        <v>-0.39234193462268829</v>
      </c>
      <c r="E4125">
        <v>-1.9376514912228249E-3</v>
      </c>
      <c r="G4125">
        <v>4118</v>
      </c>
      <c r="H4125">
        <f t="shared" ca="1" si="137"/>
        <v>-9.0346979884775077E-3</v>
      </c>
    </row>
    <row r="4126" spans="2:8" x14ac:dyDescent="0.45">
      <c r="B4126" s="1">
        <v>43369</v>
      </c>
      <c r="C4126" s="99">
        <v>603.85070800000005</v>
      </c>
      <c r="D4126">
        <f t="shared" si="136"/>
        <v>28.423404659851034</v>
      </c>
      <c r="E4126">
        <v>-1.9497995601529539E-3</v>
      </c>
      <c r="G4126">
        <v>4119</v>
      </c>
      <c r="H4126">
        <f t="shared" ca="1" si="137"/>
        <v>-2.1953404378904192E-2</v>
      </c>
    </row>
    <row r="4127" spans="2:8" x14ac:dyDescent="0.45">
      <c r="B4127" s="1">
        <v>37901</v>
      </c>
      <c r="C4127" s="99">
        <v>20.522801999999999</v>
      </c>
      <c r="D4127">
        <f t="shared" si="136"/>
        <v>-0.95726096882265366</v>
      </c>
      <c r="E4127">
        <v>-1.9540938221807025E-3</v>
      </c>
      <c r="G4127">
        <v>4120</v>
      </c>
      <c r="H4127">
        <f t="shared" ca="1" si="137"/>
        <v>2.2477261832575382E-2</v>
      </c>
    </row>
    <row r="4128" spans="2:8" x14ac:dyDescent="0.45">
      <c r="B4128" s="1">
        <v>43076</v>
      </c>
      <c r="C4128" s="99">
        <v>480.18875100000002</v>
      </c>
      <c r="D4128">
        <f t="shared" si="136"/>
        <v>42.120816096276798</v>
      </c>
      <c r="E4128">
        <v>-1.9556432717100503E-3</v>
      </c>
      <c r="G4128">
        <v>4121</v>
      </c>
      <c r="H4128">
        <f t="shared" ca="1" si="137"/>
        <v>5.3847254146655119E-3</v>
      </c>
    </row>
    <row r="4129" spans="2:8" x14ac:dyDescent="0.45">
      <c r="B4129" s="1">
        <v>37664</v>
      </c>
      <c r="C4129" s="99">
        <v>11.135892</v>
      </c>
      <c r="D4129">
        <f t="shared" si="136"/>
        <v>-0.97571295289855353</v>
      </c>
      <c r="E4129">
        <v>-1.9578342812703875E-3</v>
      </c>
      <c r="G4129">
        <v>4122</v>
      </c>
      <c r="H4129">
        <f t="shared" ca="1" si="137"/>
        <v>-4.7907620720526786E-3</v>
      </c>
    </row>
    <row r="4130" spans="2:8" x14ac:dyDescent="0.45">
      <c r="B4130" s="1">
        <v>44019</v>
      </c>
      <c r="C4130" s="99">
        <v>458.51156600000002</v>
      </c>
      <c r="D4130">
        <f t="shared" si="136"/>
        <v>293.68100766151292</v>
      </c>
      <c r="E4130">
        <v>-1.9783728792529542E-3</v>
      </c>
      <c r="G4130">
        <v>4123</v>
      </c>
      <c r="H4130">
        <f t="shared" ca="1" si="137"/>
        <v>-1.6789003710580841E-2</v>
      </c>
    </row>
    <row r="4131" spans="2:8" x14ac:dyDescent="0.45">
      <c r="B4131" s="1">
        <v>35599</v>
      </c>
      <c r="C4131" s="99">
        <v>1.5559590000000001</v>
      </c>
      <c r="D4131">
        <f t="shared" si="136"/>
        <v>-0.85599897604800068</v>
      </c>
      <c r="E4131">
        <v>-1.9915795631224587E-3</v>
      </c>
      <c r="G4131">
        <v>4124</v>
      </c>
      <c r="H4131">
        <f t="shared" ca="1" si="137"/>
        <v>-3.430796282118289E-2</v>
      </c>
    </row>
    <row r="4132" spans="2:8" x14ac:dyDescent="0.45">
      <c r="B4132" s="1">
        <v>37441</v>
      </c>
      <c r="C4132" s="99">
        <v>10.805194</v>
      </c>
      <c r="D4132">
        <f t="shared" si="136"/>
        <v>-0.97792848656952502</v>
      </c>
      <c r="E4132">
        <v>-1.9978157952876829E-3</v>
      </c>
      <c r="G4132">
        <v>4125</v>
      </c>
      <c r="H4132">
        <f t="shared" ca="1" si="137"/>
        <v>2.6546072072527547E-2</v>
      </c>
    </row>
    <row r="4133" spans="2:8" x14ac:dyDescent="0.45">
      <c r="B4133" s="1">
        <v>42906</v>
      </c>
      <c r="C4133" s="99">
        <v>489.553833</v>
      </c>
      <c r="D4133">
        <f t="shared" si="136"/>
        <v>290.96642844746407</v>
      </c>
      <c r="E4133">
        <v>-2.0007023022330372E-3</v>
      </c>
      <c r="G4133">
        <v>4126</v>
      </c>
      <c r="H4133">
        <f t="shared" ca="1" si="137"/>
        <v>-3.9983509864960874E-2</v>
      </c>
    </row>
    <row r="4134" spans="2:8" x14ac:dyDescent="0.45">
      <c r="B4134" s="1">
        <v>35758</v>
      </c>
      <c r="C4134" s="99">
        <v>1.676747</v>
      </c>
      <c r="D4134">
        <f t="shared" si="136"/>
        <v>-0.85296167332940531</v>
      </c>
      <c r="E4134">
        <v>-2.0331360707265267E-3</v>
      </c>
      <c r="G4134">
        <v>4127</v>
      </c>
      <c r="H4134">
        <f t="shared" ca="1" si="137"/>
        <v>-2.0136155843898614E-2</v>
      </c>
    </row>
    <row r="4135" spans="2:8" x14ac:dyDescent="0.45">
      <c r="B4135" s="1">
        <v>36949</v>
      </c>
      <c r="C4135" s="99">
        <v>11.403468999999999</v>
      </c>
      <c r="D4135">
        <f t="shared" si="136"/>
        <v>-1.9171260895821107E-2</v>
      </c>
      <c r="E4135">
        <v>-2.0442243464241505E-3</v>
      </c>
      <c r="G4135">
        <v>4128</v>
      </c>
      <c r="H4135">
        <f t="shared" ca="1" si="137"/>
        <v>1.1754806445099766E-2</v>
      </c>
    </row>
    <row r="4136" spans="2:8" x14ac:dyDescent="0.45">
      <c r="B4136" s="1">
        <v>37726</v>
      </c>
      <c r="C4136" s="99">
        <v>11.626360999999999</v>
      </c>
      <c r="D4136">
        <f t="shared" si="136"/>
        <v>-0.98787099293433733</v>
      </c>
      <c r="E4136">
        <v>-2.0455456871441013E-3</v>
      </c>
      <c r="G4136">
        <v>4129</v>
      </c>
      <c r="H4136">
        <f t="shared" ca="1" si="137"/>
        <v>3.1105872058374894E-4</v>
      </c>
    </row>
    <row r="4137" spans="2:8" x14ac:dyDescent="0.45">
      <c r="B4137" s="1">
        <v>44981</v>
      </c>
      <c r="C4137" s="99">
        <v>958.55835000000002</v>
      </c>
      <c r="D4137">
        <f t="shared" si="136"/>
        <v>0.62744078443473539</v>
      </c>
      <c r="E4137">
        <v>-2.0565669825624022E-3</v>
      </c>
      <c r="G4137">
        <v>4130</v>
      </c>
      <c r="H4137">
        <f t="shared" ca="1" si="137"/>
        <v>9.1042480721459796E-4</v>
      </c>
    </row>
    <row r="4138" spans="2:8" x14ac:dyDescent="0.45">
      <c r="B4138" s="1">
        <v>42860</v>
      </c>
      <c r="C4138" s="99">
        <v>588.99737500000003</v>
      </c>
      <c r="D4138">
        <f t="shared" si="136"/>
        <v>21.537438142300719</v>
      </c>
      <c r="E4138">
        <v>-2.0585235441561434E-3</v>
      </c>
      <c r="G4138">
        <v>4131</v>
      </c>
      <c r="H4138">
        <f t="shared" ca="1" si="137"/>
        <v>-2.7191737699938809E-2</v>
      </c>
    </row>
    <row r="4139" spans="2:8" x14ac:dyDescent="0.45">
      <c r="B4139" s="1">
        <v>38044</v>
      </c>
      <c r="C4139" s="99">
        <v>26.134176</v>
      </c>
      <c r="D4139">
        <f t="shared" si="136"/>
        <v>-0.9546079698138189</v>
      </c>
      <c r="E4139">
        <v>-2.0714114782703907E-3</v>
      </c>
      <c r="G4139">
        <v>4132</v>
      </c>
      <c r="H4139">
        <f t="shared" ca="1" si="137"/>
        <v>-1.2077636425852113E-2</v>
      </c>
    </row>
    <row r="4140" spans="2:8" x14ac:dyDescent="0.45">
      <c r="B4140" s="1">
        <v>41751</v>
      </c>
      <c r="C4140" s="99">
        <v>575.74371299999996</v>
      </c>
      <c r="D4140">
        <f t="shared" si="136"/>
        <v>46.24031210207859</v>
      </c>
      <c r="E4140">
        <v>-2.0924049887307561E-3</v>
      </c>
      <c r="G4140">
        <v>4133</v>
      </c>
      <c r="H4140">
        <f t="shared" ca="1" si="137"/>
        <v>-8.4452421052495629E-3</v>
      </c>
    </row>
    <row r="4141" spans="2:8" x14ac:dyDescent="0.45">
      <c r="B4141" s="1">
        <v>37287</v>
      </c>
      <c r="C4141" s="99">
        <v>12.187550999999999</v>
      </c>
      <c r="D4141">
        <f t="shared" si="136"/>
        <v>-0.94394915248437838</v>
      </c>
      <c r="E4141">
        <v>-2.0931596893996041E-3</v>
      </c>
      <c r="G4141">
        <v>4134</v>
      </c>
      <c r="H4141">
        <f t="shared" ca="1" si="137"/>
        <v>-4.246121763242789E-2</v>
      </c>
    </row>
    <row r="4142" spans="2:8" x14ac:dyDescent="0.45">
      <c r="B4142" s="1">
        <v>40714</v>
      </c>
      <c r="C4142" s="99">
        <v>217.437408</v>
      </c>
      <c r="D4142">
        <f t="shared" si="136"/>
        <v>17.757061413890746</v>
      </c>
      <c r="E4142">
        <v>-2.0931602482816558E-3</v>
      </c>
      <c r="G4142">
        <v>4135</v>
      </c>
      <c r="H4142">
        <f t="shared" ca="1" si="137"/>
        <v>-2.5598311380116767E-2</v>
      </c>
    </row>
    <row r="4143" spans="2:8" x14ac:dyDescent="0.45">
      <c r="B4143" s="1">
        <v>36938</v>
      </c>
      <c r="C4143" s="99">
        <v>11.592295999999999</v>
      </c>
      <c r="D4143">
        <f t="shared" si="136"/>
        <v>-0.97838901337425666</v>
      </c>
      <c r="E4143">
        <v>-2.094841438967987E-3</v>
      </c>
      <c r="G4143">
        <v>4136</v>
      </c>
      <c r="H4143">
        <f t="shared" ca="1" si="137"/>
        <v>1.9887175045191517E-2</v>
      </c>
    </row>
    <row r="4144" spans="2:8" x14ac:dyDescent="0.45">
      <c r="B4144" s="1">
        <v>43269</v>
      </c>
      <c r="C4144" s="99">
        <v>536.40753199999995</v>
      </c>
      <c r="D4144">
        <f t="shared" si="136"/>
        <v>-0.47905033900172644</v>
      </c>
      <c r="E4144">
        <v>-2.1004875870588302E-3</v>
      </c>
      <c r="G4144">
        <v>4137</v>
      </c>
      <c r="H4144">
        <f t="shared" ca="1" si="137"/>
        <v>1.1178476296795602E-3</v>
      </c>
    </row>
    <row r="4145" spans="2:8" x14ac:dyDescent="0.45">
      <c r="B4145" s="1">
        <v>45113</v>
      </c>
      <c r="C4145" s="99">
        <v>1029.6724850000001</v>
      </c>
      <c r="D4145">
        <f t="shared" si="136"/>
        <v>0.33566212990076272</v>
      </c>
      <c r="E4145">
        <v>-2.1057923334879547E-3</v>
      </c>
      <c r="G4145">
        <v>4138</v>
      </c>
      <c r="H4145">
        <f t="shared" ca="1" si="137"/>
        <v>-2.9584589767198025E-2</v>
      </c>
    </row>
    <row r="4146" spans="2:8" x14ac:dyDescent="0.45">
      <c r="B4146" s="1">
        <v>41942</v>
      </c>
      <c r="C4146" s="99">
        <v>770.90789800000005</v>
      </c>
      <c r="D4146">
        <f t="shared" si="136"/>
        <v>1.5229386593889314</v>
      </c>
      <c r="E4146">
        <v>-2.1074126064941634E-3</v>
      </c>
      <c r="G4146">
        <v>4139</v>
      </c>
      <c r="H4146">
        <f t="shared" ca="1" si="137"/>
        <v>2.4391801996074829E-3</v>
      </c>
    </row>
    <row r="4147" spans="2:8" x14ac:dyDescent="0.45">
      <c r="B4147" s="1">
        <v>41138</v>
      </c>
      <c r="C4147" s="99">
        <v>305.55950899999999</v>
      </c>
      <c r="D4147">
        <f t="shared" si="136"/>
        <v>2.7958001458570472</v>
      </c>
      <c r="E4147">
        <v>-2.1133637421018037E-3</v>
      </c>
      <c r="G4147">
        <v>4140</v>
      </c>
      <c r="H4147">
        <f t="shared" ca="1" si="137"/>
        <v>5.9296863633445385E-3</v>
      </c>
    </row>
    <row r="4148" spans="2:8" x14ac:dyDescent="0.45">
      <c r="B4148" s="1">
        <v>39045</v>
      </c>
      <c r="C4148" s="99">
        <v>80.499367000000007</v>
      </c>
      <c r="D4148">
        <f t="shared" si="136"/>
        <v>-0.93551551786446119</v>
      </c>
      <c r="E4148">
        <v>-2.1331956886111447E-3</v>
      </c>
      <c r="G4148">
        <v>4141</v>
      </c>
      <c r="H4148">
        <f t="shared" ca="1" si="137"/>
        <v>5.7952323527050206E-3</v>
      </c>
    </row>
    <row r="4149" spans="2:8" x14ac:dyDescent="0.45">
      <c r="B4149" s="1">
        <v>45289</v>
      </c>
      <c r="C4149" s="99">
        <v>1248.352539</v>
      </c>
      <c r="D4149">
        <f t="shared" si="136"/>
        <v>7.4538578528087172</v>
      </c>
      <c r="E4149">
        <v>-2.1392552919218266E-3</v>
      </c>
      <c r="G4149">
        <v>4142</v>
      </c>
      <c r="H4149">
        <f t="shared" ca="1" si="137"/>
        <v>-1.8926929327883181E-2</v>
      </c>
    </row>
    <row r="4150" spans="2:8" x14ac:dyDescent="0.45">
      <c r="B4150" s="1">
        <v>40326</v>
      </c>
      <c r="C4150" s="99">
        <v>147.66661099999999</v>
      </c>
      <c r="D4150">
        <f t="shared" si="136"/>
        <v>0.45709188728822281</v>
      </c>
      <c r="E4150">
        <v>-2.1405916906225286E-3</v>
      </c>
      <c r="G4150">
        <v>4143</v>
      </c>
      <c r="H4150">
        <f t="shared" ca="1" si="137"/>
        <v>3.0098443170402351E-2</v>
      </c>
    </row>
    <row r="4151" spans="2:8" x14ac:dyDescent="0.45">
      <c r="B4151" s="1">
        <v>39504</v>
      </c>
      <c r="C4151" s="99">
        <v>101.34337600000001</v>
      </c>
      <c r="D4151">
        <f t="shared" si="136"/>
        <v>-0.78178380380177792</v>
      </c>
      <c r="E4151">
        <v>-2.1423095969237416E-3</v>
      </c>
      <c r="G4151">
        <v>4144</v>
      </c>
      <c r="H4151">
        <f t="shared" ca="1" si="137"/>
        <v>3.381129257770143E-3</v>
      </c>
    </row>
    <row r="4152" spans="2:8" x14ac:dyDescent="0.45">
      <c r="B4152" s="1">
        <v>44127</v>
      </c>
      <c r="C4152" s="99">
        <v>464.41729700000002</v>
      </c>
      <c r="D4152">
        <f t="shared" si="136"/>
        <v>0.18622158143781542</v>
      </c>
      <c r="E4152">
        <v>-2.1624808859406208E-3</v>
      </c>
      <c r="G4152">
        <v>4145</v>
      </c>
      <c r="H4152">
        <f t="shared" ca="1" si="137"/>
        <v>1.6834361730925364E-2</v>
      </c>
    </row>
    <row r="4153" spans="2:8" x14ac:dyDescent="0.45">
      <c r="B4153" s="1">
        <v>43612</v>
      </c>
      <c r="C4153" s="99">
        <v>391.50973499999998</v>
      </c>
      <c r="D4153">
        <f t="shared" si="136"/>
        <v>-0.3941342202323399</v>
      </c>
      <c r="E4153">
        <v>-2.1647643701905306E-3</v>
      </c>
      <c r="G4153">
        <v>4146</v>
      </c>
      <c r="H4153">
        <f t="shared" ca="1" si="137"/>
        <v>-2.2065746223138435E-2</v>
      </c>
    </row>
    <row r="4154" spans="2:8" x14ac:dyDescent="0.45">
      <c r="B4154" s="1">
        <v>44347</v>
      </c>
      <c r="C4154" s="99">
        <v>646.19879200000003</v>
      </c>
      <c r="D4154">
        <f t="shared" si="136"/>
        <v>-0.43324064081581526</v>
      </c>
      <c r="E4154">
        <v>-2.1650665085326537E-3</v>
      </c>
      <c r="G4154">
        <v>4147</v>
      </c>
      <c r="H4154">
        <f t="shared" ca="1" si="137"/>
        <v>-1.7923258397186333E-2</v>
      </c>
    </row>
    <row r="4155" spans="2:8" x14ac:dyDescent="0.45">
      <c r="B4155" s="1">
        <v>45148</v>
      </c>
      <c r="C4155" s="99">
        <v>1140.164307</v>
      </c>
      <c r="D4155">
        <f t="shared" si="136"/>
        <v>37.574250364195024</v>
      </c>
      <c r="E4155">
        <v>-2.1686812454472237E-3</v>
      </c>
      <c r="G4155">
        <v>4148</v>
      </c>
      <c r="H4155">
        <f t="shared" ca="1" si="137"/>
        <v>1.8262179866030796E-2</v>
      </c>
    </row>
    <row r="4156" spans="2:8" x14ac:dyDescent="0.45">
      <c r="B4156" s="1">
        <v>38170</v>
      </c>
      <c r="C4156" s="99">
        <v>29.557652999999998</v>
      </c>
      <c r="D4156">
        <f t="shared" si="136"/>
        <v>22.392491648549765</v>
      </c>
      <c r="E4156">
        <v>-2.1706537097893053E-3</v>
      </c>
      <c r="G4156">
        <v>4149</v>
      </c>
      <c r="H4156">
        <f t="shared" ca="1" si="137"/>
        <v>-7.910098764654639E-3</v>
      </c>
    </row>
    <row r="4157" spans="2:8" x14ac:dyDescent="0.45">
      <c r="B4157" s="1">
        <v>35410</v>
      </c>
      <c r="C4157" s="99">
        <v>1.2635529999999999</v>
      </c>
      <c r="D4157">
        <f t="shared" si="136"/>
        <v>-0.99744716543554046</v>
      </c>
      <c r="E4157">
        <v>-2.1732520996127214E-3</v>
      </c>
      <c r="G4157">
        <v>4150</v>
      </c>
      <c r="H4157">
        <f t="shared" ca="1" si="137"/>
        <v>-2.899200061358238E-2</v>
      </c>
    </row>
    <row r="4158" spans="2:8" x14ac:dyDescent="0.45">
      <c r="B4158" s="1">
        <v>43019</v>
      </c>
      <c r="C4158" s="99">
        <v>494.96078499999999</v>
      </c>
      <c r="D4158">
        <f t="shared" si="136"/>
        <v>3.4501550651267952</v>
      </c>
      <c r="E4158">
        <v>-2.1813881735099905E-3</v>
      </c>
      <c r="G4158">
        <v>4151</v>
      </c>
      <c r="H4158">
        <f t="shared" ca="1" si="137"/>
        <v>1.5771325519045837E-2</v>
      </c>
    </row>
    <row r="4159" spans="2:8" x14ac:dyDescent="0.45">
      <c r="B4159" s="1">
        <v>39535</v>
      </c>
      <c r="C4159" s="99">
        <v>111.22326700000001</v>
      </c>
      <c r="D4159">
        <f t="shared" si="136"/>
        <v>9.2773725183997637</v>
      </c>
      <c r="E4159">
        <v>-2.1910601941468322E-3</v>
      </c>
      <c r="G4159">
        <v>4152</v>
      </c>
      <c r="H4159">
        <f t="shared" ca="1" si="137"/>
        <v>3.4375907554871923E-2</v>
      </c>
    </row>
    <row r="4160" spans="2:8" x14ac:dyDescent="0.45">
      <c r="B4160" s="1">
        <v>37581</v>
      </c>
      <c r="C4160" s="99">
        <v>10.822150000000001</v>
      </c>
      <c r="D4160">
        <f t="shared" si="136"/>
        <v>-0.98221047435020614</v>
      </c>
      <c r="E4160">
        <v>-2.1969434199479165E-3</v>
      </c>
      <c r="G4160">
        <v>4153</v>
      </c>
      <c r="H4160">
        <f t="shared" ca="1" si="137"/>
        <v>4.6790611063390417E-3</v>
      </c>
    </row>
    <row r="4161" spans="2:8" x14ac:dyDescent="0.45">
      <c r="B4161" s="1">
        <v>42872</v>
      </c>
      <c r="C4161" s="99">
        <v>608.34393299999999</v>
      </c>
      <c r="D4161">
        <f t="shared" si="136"/>
        <v>-0.28748583484054202</v>
      </c>
      <c r="E4161">
        <v>-2.2228763917769845E-3</v>
      </c>
      <c r="G4161">
        <v>4154</v>
      </c>
      <c r="H4161">
        <f t="shared" ca="1" si="137"/>
        <v>3.1506645651513329E-2</v>
      </c>
    </row>
    <row r="4162" spans="2:8" x14ac:dyDescent="0.45">
      <c r="B4162" s="1">
        <v>42034</v>
      </c>
      <c r="C4162" s="99">
        <v>853.79907200000002</v>
      </c>
      <c r="D4162">
        <f t="shared" si="136"/>
        <v>1.1319646395126788</v>
      </c>
      <c r="E4162">
        <v>-2.2288336573292877E-3</v>
      </c>
      <c r="G4162">
        <v>4155</v>
      </c>
      <c r="H4162">
        <f t="shared" ca="1" si="137"/>
        <v>3.0719820157713046E-2</v>
      </c>
    </row>
    <row r="4163" spans="2:8" x14ac:dyDescent="0.45">
      <c r="B4163" s="1">
        <v>43458</v>
      </c>
      <c r="C4163" s="99">
        <v>400.47525000000002</v>
      </c>
      <c r="D4163">
        <f t="shared" si="136"/>
        <v>0.29408747433876781</v>
      </c>
      <c r="E4163">
        <v>-2.2335528933047355E-3</v>
      </c>
      <c r="G4163">
        <v>4156</v>
      </c>
      <c r="H4163">
        <f t="shared" ca="1" si="137"/>
        <v>-2.9604674236524756E-2</v>
      </c>
    </row>
    <row r="4164" spans="2:8" x14ac:dyDescent="0.45">
      <c r="B4164" s="1">
        <v>41173</v>
      </c>
      <c r="C4164" s="99">
        <v>309.46536300000002</v>
      </c>
      <c r="D4164">
        <f t="shared" si="136"/>
        <v>-0.32705210296759424</v>
      </c>
      <c r="E4164">
        <v>-2.2356935802136935E-3</v>
      </c>
      <c r="G4164">
        <v>4157</v>
      </c>
      <c r="H4164">
        <f t="shared" ca="1" si="137"/>
        <v>2.076430137266104E-2</v>
      </c>
    </row>
    <row r="4165" spans="2:8" x14ac:dyDescent="0.45">
      <c r="B4165" s="1">
        <v>43258</v>
      </c>
      <c r="C4165" s="99">
        <v>459.86526500000002</v>
      </c>
      <c r="D4165">
        <f t="shared" si="136"/>
        <v>41.134084926338581</v>
      </c>
      <c r="E4165">
        <v>-2.2455466816225789E-3</v>
      </c>
      <c r="G4165">
        <v>4158</v>
      </c>
      <c r="H4165">
        <f t="shared" ca="1" si="137"/>
        <v>-2.3739086564966708E-2</v>
      </c>
    </row>
    <row r="4166" spans="2:8" x14ac:dyDescent="0.45">
      <c r="B4166" s="1">
        <v>37439</v>
      </c>
      <c r="C4166" s="99">
        <v>10.914329</v>
      </c>
      <c r="D4166">
        <f t="shared" si="136"/>
        <v>-0.98629418118316492</v>
      </c>
      <c r="E4166">
        <v>-2.2468423947658023E-3</v>
      </c>
      <c r="G4166">
        <v>4159</v>
      </c>
      <c r="H4166">
        <f t="shared" ca="1" si="137"/>
        <v>1.5728845876882516E-2</v>
      </c>
    </row>
    <row r="4167" spans="2:8" x14ac:dyDescent="0.45">
      <c r="B4167" s="1">
        <v>44477</v>
      </c>
      <c r="C4167" s="99">
        <v>796.328125</v>
      </c>
      <c r="D4167">
        <f t="shared" si="136"/>
        <v>1.1602297060965747</v>
      </c>
      <c r="E4167">
        <v>-2.2470974854554848E-3</v>
      </c>
      <c r="G4167">
        <v>4160</v>
      </c>
      <c r="H4167">
        <f t="shared" ca="1" si="137"/>
        <v>-1.9356108487592557E-2</v>
      </c>
    </row>
    <row r="4168" spans="2:8" x14ac:dyDescent="0.45">
      <c r="B4168" s="1">
        <v>41326</v>
      </c>
      <c r="C4168" s="99">
        <v>368.63122600000003</v>
      </c>
      <c r="D4168">
        <f t="shared" ref="D4168:D4231" si="138">C4168/C4169-1</f>
        <v>-0.47494879770774823</v>
      </c>
      <c r="E4168">
        <v>-2.2519993104482827E-3</v>
      </c>
      <c r="G4168">
        <v>4161</v>
      </c>
      <c r="H4168">
        <f t="shared" ca="1" si="137"/>
        <v>2.3155655777556131E-2</v>
      </c>
    </row>
    <row r="4169" spans="2:8" x14ac:dyDescent="0.45">
      <c r="B4169" s="1">
        <v>42650</v>
      </c>
      <c r="C4169" s="99">
        <v>702.08624299999997</v>
      </c>
      <c r="D4169">
        <f t="shared" si="138"/>
        <v>4.361279871086432E-2</v>
      </c>
      <c r="E4169">
        <v>-2.2581283633983373E-3</v>
      </c>
      <c r="G4169">
        <v>4162</v>
      </c>
      <c r="H4169">
        <f t="shared" ref="H4169:H4232" ca="1" si="139">_xlfn.NORM.INV(RAND(),N$10,N$11)</f>
        <v>-8.6532368506729469E-3</v>
      </c>
    </row>
    <row r="4170" spans="2:8" x14ac:dyDescent="0.45">
      <c r="B4170" s="1">
        <v>41829</v>
      </c>
      <c r="C4170" s="99">
        <v>672.74591099999998</v>
      </c>
      <c r="D4170">
        <f t="shared" si="138"/>
        <v>3.2009272668981366</v>
      </c>
      <c r="E4170">
        <v>-2.2723043422815392E-3</v>
      </c>
      <c r="G4170">
        <v>4163</v>
      </c>
      <c r="H4170">
        <f t="shared" ca="1" si="139"/>
        <v>-6.643292067995802E-3</v>
      </c>
    </row>
    <row r="4171" spans="2:8" x14ac:dyDescent="0.45">
      <c r="B4171" s="1">
        <v>40277</v>
      </c>
      <c r="C4171" s="99">
        <v>160.14224200000001</v>
      </c>
      <c r="D4171">
        <f t="shared" si="138"/>
        <v>-0.80239104451120868</v>
      </c>
      <c r="E4171">
        <v>-2.2833709438494498E-3</v>
      </c>
      <c r="G4171">
        <v>4164</v>
      </c>
      <c r="H4171">
        <f t="shared" ca="1" si="139"/>
        <v>4.9271327686116508E-3</v>
      </c>
    </row>
    <row r="4172" spans="2:8" x14ac:dyDescent="0.45">
      <c r="B4172" s="1">
        <v>42187</v>
      </c>
      <c r="C4172" s="99">
        <v>810.399719</v>
      </c>
      <c r="D4172">
        <f t="shared" si="138"/>
        <v>0.24358917817150494</v>
      </c>
      <c r="E4172">
        <v>-2.2907149665022386E-3</v>
      </c>
      <c r="G4172">
        <v>4165</v>
      </c>
      <c r="H4172">
        <f t="shared" ca="1" si="139"/>
        <v>-1.0070014399201598E-2</v>
      </c>
    </row>
    <row r="4173" spans="2:8" x14ac:dyDescent="0.45">
      <c r="B4173" s="1">
        <v>44351</v>
      </c>
      <c r="C4173" s="99">
        <v>651.66192599999999</v>
      </c>
      <c r="D4173">
        <f t="shared" si="138"/>
        <v>-0.41841299030676182</v>
      </c>
      <c r="E4173">
        <v>-2.2945641496817659E-3</v>
      </c>
      <c r="G4173">
        <v>4166</v>
      </c>
      <c r="H4173">
        <f t="shared" ca="1" si="139"/>
        <v>-2.2313617484410807E-2</v>
      </c>
    </row>
    <row r="4174" spans="2:8" x14ac:dyDescent="0.45">
      <c r="B4174" s="1">
        <v>45177</v>
      </c>
      <c r="C4174" s="99">
        <v>1120.4891359999999</v>
      </c>
      <c r="D4174">
        <f t="shared" si="138"/>
        <v>702.39404949857965</v>
      </c>
      <c r="E4174">
        <v>-2.2947425603598859E-3</v>
      </c>
      <c r="G4174">
        <v>4167</v>
      </c>
      <c r="H4174">
        <f t="shared" ca="1" si="139"/>
        <v>3.088471920771069E-2</v>
      </c>
    </row>
    <row r="4175" spans="2:8" x14ac:dyDescent="0.45">
      <c r="B4175" s="1">
        <v>35307</v>
      </c>
      <c r="C4175" s="99">
        <v>1.592975</v>
      </c>
      <c r="D4175">
        <f t="shared" si="138"/>
        <v>-0.99297448813579703</v>
      </c>
      <c r="E4175">
        <v>-2.2991946868623492E-3</v>
      </c>
      <c r="G4175">
        <v>4168</v>
      </c>
      <c r="H4175">
        <f t="shared" ca="1" si="139"/>
        <v>-3.2878564761966854E-3</v>
      </c>
    </row>
    <row r="4176" spans="2:8" x14ac:dyDescent="0.45">
      <c r="B4176" s="1">
        <v>40730</v>
      </c>
      <c r="C4176" s="99">
        <v>226.74148600000001</v>
      </c>
      <c r="D4176">
        <f t="shared" si="138"/>
        <v>-0.52705895653086232</v>
      </c>
      <c r="E4176">
        <v>-2.3079562545750276E-3</v>
      </c>
      <c r="G4176">
        <v>4169</v>
      </c>
      <c r="H4176">
        <f t="shared" ca="1" si="139"/>
        <v>-1.2374244622308114E-2</v>
      </c>
    </row>
    <row r="4177" spans="2:8" x14ac:dyDescent="0.45">
      <c r="B4177" s="1">
        <v>41522</v>
      </c>
      <c r="C4177" s="99">
        <v>479.42865</v>
      </c>
      <c r="D4177">
        <f t="shared" si="138"/>
        <v>-0.25467722141710458</v>
      </c>
      <c r="E4177">
        <v>-2.3086725150206489E-3</v>
      </c>
      <c r="G4177">
        <v>4170</v>
      </c>
      <c r="H4177">
        <f t="shared" ca="1" si="139"/>
        <v>1.6301765089493384E-2</v>
      </c>
    </row>
    <row r="4178" spans="2:8" x14ac:dyDescent="0.45">
      <c r="B4178" s="1">
        <v>44370</v>
      </c>
      <c r="C4178" s="99">
        <v>643.24969499999997</v>
      </c>
      <c r="D4178">
        <f t="shared" si="138"/>
        <v>19.72568895670328</v>
      </c>
      <c r="E4178">
        <v>-2.3244060963493185E-3</v>
      </c>
      <c r="G4178">
        <v>4171</v>
      </c>
      <c r="H4178">
        <f t="shared" ca="1" si="139"/>
        <v>1.8618499459554502E-2</v>
      </c>
    </row>
    <row r="4179" spans="2:8" x14ac:dyDescent="0.45">
      <c r="B4179" s="1">
        <v>38231</v>
      </c>
      <c r="C4179" s="99">
        <v>31.036348</v>
      </c>
      <c r="D4179">
        <f t="shared" si="138"/>
        <v>-0.89890953877736912</v>
      </c>
      <c r="E4179">
        <v>-2.3246257055591357E-3</v>
      </c>
      <c r="G4179">
        <v>4172</v>
      </c>
      <c r="H4179">
        <f t="shared" ca="1" si="139"/>
        <v>9.1527541104945535E-3</v>
      </c>
    </row>
    <row r="4180" spans="2:8" x14ac:dyDescent="0.45">
      <c r="B4180" s="1">
        <v>41143</v>
      </c>
      <c r="C4180" s="99">
        <v>307.01559400000002</v>
      </c>
      <c r="D4180">
        <f t="shared" si="138"/>
        <v>-0.55853826369799275</v>
      </c>
      <c r="E4180">
        <v>-2.3282007383721437E-3</v>
      </c>
      <c r="G4180">
        <v>4173</v>
      </c>
      <c r="H4180">
        <f t="shared" ca="1" si="139"/>
        <v>1.6549894809262548E-2</v>
      </c>
    </row>
    <row r="4181" spans="2:8" x14ac:dyDescent="0.45">
      <c r="B4181" s="1">
        <v>41843</v>
      </c>
      <c r="C4181" s="99">
        <v>695.45233199999996</v>
      </c>
      <c r="D4181">
        <f t="shared" si="138"/>
        <v>8.9995873647337294</v>
      </c>
      <c r="E4181">
        <v>-2.3315109479293827E-3</v>
      </c>
      <c r="G4181">
        <v>4174</v>
      </c>
      <c r="H4181">
        <f t="shared" ca="1" si="139"/>
        <v>-2.5362944992760355E-2</v>
      </c>
    </row>
    <row r="4182" spans="2:8" x14ac:dyDescent="0.45">
      <c r="B4182" s="1">
        <v>38820</v>
      </c>
      <c r="C4182" s="99">
        <v>69.548102999999998</v>
      </c>
      <c r="D4182">
        <f t="shared" si="138"/>
        <v>-0.92701258329304825</v>
      </c>
      <c r="E4182">
        <v>-2.3365041345063675E-3</v>
      </c>
      <c r="G4182">
        <v>4175</v>
      </c>
      <c r="H4182">
        <f t="shared" ca="1" si="139"/>
        <v>1.8955651736358645E-2</v>
      </c>
    </row>
    <row r="4183" spans="2:8" x14ac:dyDescent="0.45">
      <c r="B4183" s="1">
        <v>42086</v>
      </c>
      <c r="C4183" s="99">
        <v>952.87799099999995</v>
      </c>
      <c r="D4183">
        <f t="shared" si="138"/>
        <v>-0.13313911574241166</v>
      </c>
      <c r="E4183">
        <v>-2.3375992966226944E-3</v>
      </c>
      <c r="G4183">
        <v>4176</v>
      </c>
      <c r="H4183">
        <f t="shared" ca="1" si="139"/>
        <v>-8.1296634598470741E-3</v>
      </c>
    </row>
    <row r="4184" spans="2:8" x14ac:dyDescent="0.45">
      <c r="B4184" s="1">
        <v>45170</v>
      </c>
      <c r="C4184" s="99">
        <v>1099.2282709999999</v>
      </c>
      <c r="D4184">
        <f t="shared" si="138"/>
        <v>7.6488252908499881</v>
      </c>
      <c r="E4184">
        <v>-2.3389132405496893E-3</v>
      </c>
      <c r="G4184">
        <v>4177</v>
      </c>
      <c r="H4184">
        <f t="shared" ca="1" si="139"/>
        <v>8.4949651655314255E-3</v>
      </c>
    </row>
    <row r="4185" spans="2:8" x14ac:dyDescent="0.45">
      <c r="B4185" s="1">
        <v>40087</v>
      </c>
      <c r="C4185" s="99">
        <v>127.09567300000001</v>
      </c>
      <c r="D4185">
        <f t="shared" si="138"/>
        <v>2.2207264579370585</v>
      </c>
      <c r="E4185">
        <v>-2.3441941794731802E-3</v>
      </c>
      <c r="G4185">
        <v>4178</v>
      </c>
      <c r="H4185">
        <f t="shared" ca="1" si="139"/>
        <v>4.1907408222410507E-2</v>
      </c>
    </row>
    <row r="4186" spans="2:8" x14ac:dyDescent="0.45">
      <c r="B4186" s="1">
        <v>38421</v>
      </c>
      <c r="C4186" s="99">
        <v>39.461803000000003</v>
      </c>
      <c r="D4186">
        <f t="shared" si="138"/>
        <v>-0.82321773981699287</v>
      </c>
      <c r="E4186">
        <v>-2.3528834160524426E-3</v>
      </c>
      <c r="G4186">
        <v>4179</v>
      </c>
      <c r="H4186">
        <f t="shared" ca="1" si="139"/>
        <v>2.9577355726387585E-2</v>
      </c>
    </row>
    <row r="4187" spans="2:8" x14ac:dyDescent="0.45">
      <c r="B4187" s="1">
        <v>40802</v>
      </c>
      <c r="C4187" s="99">
        <v>223.22264100000001</v>
      </c>
      <c r="D4187">
        <f t="shared" si="138"/>
        <v>-0.61829137348898544</v>
      </c>
      <c r="E4187">
        <v>-2.3611296821064442E-3</v>
      </c>
      <c r="G4187">
        <v>4180</v>
      </c>
      <c r="H4187">
        <f t="shared" ca="1" si="139"/>
        <v>-3.5656201800772871E-4</v>
      </c>
    </row>
    <row r="4188" spans="2:8" x14ac:dyDescent="0.45">
      <c r="B4188" s="1">
        <v>41803</v>
      </c>
      <c r="C4188" s="99">
        <v>584.79852300000005</v>
      </c>
      <c r="D4188">
        <f t="shared" si="138"/>
        <v>2.8038333904278372</v>
      </c>
      <c r="E4188">
        <v>-2.3763649480786908E-3</v>
      </c>
      <c r="G4188">
        <v>4181</v>
      </c>
      <c r="H4188">
        <f t="shared" ca="1" si="139"/>
        <v>3.5666220002126638E-2</v>
      </c>
    </row>
    <row r="4189" spans="2:8" x14ac:dyDescent="0.45">
      <c r="B4189" s="1">
        <v>40346</v>
      </c>
      <c r="C4189" s="99">
        <v>153.73925800000001</v>
      </c>
      <c r="D4189">
        <f t="shared" si="138"/>
        <v>4.5422622972106756</v>
      </c>
      <c r="E4189">
        <v>-2.3783404767169225E-3</v>
      </c>
      <c r="G4189">
        <v>4182</v>
      </c>
      <c r="H4189">
        <f t="shared" ca="1" si="139"/>
        <v>1.9254786393937268E-2</v>
      </c>
    </row>
    <row r="4190" spans="2:8" x14ac:dyDescent="0.45">
      <c r="B4190" s="1">
        <v>38056</v>
      </c>
      <c r="C4190" s="99">
        <v>27.739440999999999</v>
      </c>
      <c r="D4190">
        <f t="shared" si="138"/>
        <v>1.8391802280171734</v>
      </c>
      <c r="E4190">
        <v>-2.3841126576307214E-3</v>
      </c>
      <c r="G4190">
        <v>4183</v>
      </c>
      <c r="H4190">
        <f t="shared" ca="1" si="139"/>
        <v>-1.3269668585821242E-2</v>
      </c>
    </row>
    <row r="4191" spans="2:8" x14ac:dyDescent="0.45">
      <c r="B4191" s="1">
        <v>36692</v>
      </c>
      <c r="C4191" s="99">
        <v>9.7702290000000005</v>
      </c>
      <c r="D4191">
        <f t="shared" si="138"/>
        <v>-0.98225275665493084</v>
      </c>
      <c r="E4191">
        <v>-2.3854375785142823E-3</v>
      </c>
      <c r="G4191">
        <v>4184</v>
      </c>
      <c r="H4191">
        <f t="shared" ca="1" si="139"/>
        <v>-3.1935521137450786E-3</v>
      </c>
    </row>
    <row r="4192" spans="2:8" x14ac:dyDescent="0.45">
      <c r="B4192" s="1">
        <v>43110</v>
      </c>
      <c r="C4192" s="99">
        <v>550.52093500000001</v>
      </c>
      <c r="D4192">
        <f t="shared" si="138"/>
        <v>0.78614555961713828</v>
      </c>
      <c r="E4192">
        <v>-2.3872626402140495E-3</v>
      </c>
      <c r="G4192">
        <v>4185</v>
      </c>
      <c r="H4192">
        <f t="shared" ca="1" si="139"/>
        <v>4.939642651942985E-3</v>
      </c>
    </row>
    <row r="4193" spans="2:8" x14ac:dyDescent="0.45">
      <c r="B4193" s="1">
        <v>41155</v>
      </c>
      <c r="C4193" s="99">
        <v>308.217285</v>
      </c>
      <c r="D4193">
        <f t="shared" si="138"/>
        <v>0.2392299487052707</v>
      </c>
      <c r="E4193">
        <v>-2.3939390201498378E-3</v>
      </c>
      <c r="G4193">
        <v>4186</v>
      </c>
      <c r="H4193">
        <f t="shared" ca="1" si="139"/>
        <v>2.2541927945858653E-3</v>
      </c>
    </row>
    <row r="4194" spans="2:8" x14ac:dyDescent="0.45">
      <c r="B4194" s="1">
        <v>40949</v>
      </c>
      <c r="C4194" s="99">
        <v>248.71678199999999</v>
      </c>
      <c r="D4194">
        <f t="shared" si="138"/>
        <v>1.6698294908810163</v>
      </c>
      <c r="E4194">
        <v>-2.39463281689134E-3</v>
      </c>
      <c r="G4194">
        <v>4187</v>
      </c>
      <c r="H4194">
        <f t="shared" ca="1" si="139"/>
        <v>7.1530744431718089E-3</v>
      </c>
    </row>
    <row r="4195" spans="2:8" x14ac:dyDescent="0.45">
      <c r="B4195" s="1">
        <v>39819</v>
      </c>
      <c r="C4195" s="99">
        <v>93.158302000000006</v>
      </c>
      <c r="D4195">
        <f t="shared" si="138"/>
        <v>-0.8300846076979882</v>
      </c>
      <c r="E4195">
        <v>-2.3947353324589304E-3</v>
      </c>
      <c r="G4195">
        <v>4188</v>
      </c>
      <c r="H4195">
        <f t="shared" ca="1" si="139"/>
        <v>2.2150685688759761E-2</v>
      </c>
    </row>
    <row r="4196" spans="2:8" x14ac:dyDescent="0.45">
      <c r="B4196" s="1">
        <v>43140</v>
      </c>
      <c r="C4196" s="99">
        <v>548.262878</v>
      </c>
      <c r="D4196">
        <f t="shared" si="138"/>
        <v>4.612589467770003</v>
      </c>
      <c r="E4196">
        <v>-2.3968497158519675E-3</v>
      </c>
      <c r="G4196">
        <v>4189</v>
      </c>
      <c r="H4196">
        <f t="shared" ca="1" si="139"/>
        <v>-1.140480868558914E-2</v>
      </c>
    </row>
    <row r="4197" spans="2:8" x14ac:dyDescent="0.45">
      <c r="B4197" s="1">
        <v>39419</v>
      </c>
      <c r="C4197" s="99">
        <v>97.684478999999996</v>
      </c>
      <c r="D4197">
        <f t="shared" si="138"/>
        <v>-0.58668174910108362</v>
      </c>
      <c r="E4197">
        <v>-2.4033542138535147E-3</v>
      </c>
      <c r="G4197">
        <v>4190</v>
      </c>
      <c r="H4197">
        <f t="shared" ca="1" si="139"/>
        <v>9.3969394939792134E-3</v>
      </c>
    </row>
    <row r="4198" spans="2:8" x14ac:dyDescent="0.45">
      <c r="B4198" s="1">
        <v>40753</v>
      </c>
      <c r="C4198" s="99">
        <v>236.34204099999999</v>
      </c>
      <c r="D4198">
        <f t="shared" si="138"/>
        <v>19.961616820802785</v>
      </c>
      <c r="E4198">
        <v>-2.4063730967944785E-3</v>
      </c>
      <c r="G4198">
        <v>4191</v>
      </c>
      <c r="H4198">
        <f t="shared" ca="1" si="139"/>
        <v>-3.6551673245644713E-2</v>
      </c>
    </row>
    <row r="4199" spans="2:8" x14ac:dyDescent="0.45">
      <c r="B4199" s="1">
        <v>37068</v>
      </c>
      <c r="C4199" s="99">
        <v>11.274991</v>
      </c>
      <c r="D4199">
        <f t="shared" si="138"/>
        <v>-0.9711177031053666</v>
      </c>
      <c r="E4199">
        <v>-2.4113793321591803E-3</v>
      </c>
      <c r="G4199">
        <v>4192</v>
      </c>
      <c r="H4199">
        <f t="shared" ca="1" si="139"/>
        <v>-3.3042300714404382E-3</v>
      </c>
    </row>
    <row r="4200" spans="2:8" x14ac:dyDescent="0.45">
      <c r="B4200" s="1">
        <v>43515</v>
      </c>
      <c r="C4200" s="99">
        <v>390.377228</v>
      </c>
      <c r="D4200">
        <f t="shared" si="138"/>
        <v>-0.54567232493220008</v>
      </c>
      <c r="E4200">
        <v>-2.4116393276798487E-3</v>
      </c>
      <c r="G4200">
        <v>4193</v>
      </c>
      <c r="H4200">
        <f t="shared" ca="1" si="139"/>
        <v>-8.453729589822559E-3</v>
      </c>
    </row>
    <row r="4201" spans="2:8" x14ac:dyDescent="0.45">
      <c r="B4201" s="1">
        <v>42047</v>
      </c>
      <c r="C4201" s="99">
        <v>859.24157700000001</v>
      </c>
      <c r="D4201">
        <f t="shared" si="138"/>
        <v>70.847518796766153</v>
      </c>
      <c r="E4201">
        <v>-2.4300415470569492E-3</v>
      </c>
      <c r="G4201">
        <v>4194</v>
      </c>
      <c r="H4201">
        <f t="shared" ca="1" si="139"/>
        <v>1.045993296468958E-2</v>
      </c>
    </row>
    <row r="4202" spans="2:8" x14ac:dyDescent="0.45">
      <c r="B4202" s="1">
        <v>37026</v>
      </c>
      <c r="C4202" s="99">
        <v>11.959237999999999</v>
      </c>
      <c r="D4202">
        <f t="shared" si="138"/>
        <v>7.7964097181512528</v>
      </c>
      <c r="E4202">
        <v>-2.4357633216468555E-3</v>
      </c>
      <c r="G4202">
        <v>4195</v>
      </c>
      <c r="H4202">
        <f t="shared" ca="1" si="139"/>
        <v>-1.8579102471454026E-3</v>
      </c>
    </row>
    <row r="4203" spans="2:8" x14ac:dyDescent="0.45">
      <c r="B4203" s="1">
        <v>35069</v>
      </c>
      <c r="C4203" s="99">
        <v>1.359559</v>
      </c>
      <c r="D4203">
        <f t="shared" si="138"/>
        <v>-0.88423881275642291</v>
      </c>
      <c r="E4203">
        <v>-2.4448029959843742E-3</v>
      </c>
      <c r="G4203">
        <v>4196</v>
      </c>
      <c r="H4203">
        <f t="shared" ca="1" si="139"/>
        <v>7.4276683397532875E-4</v>
      </c>
    </row>
    <row r="4204" spans="2:8" x14ac:dyDescent="0.45">
      <c r="B4204" s="1">
        <v>37503</v>
      </c>
      <c r="C4204" s="99">
        <v>11.744515</v>
      </c>
      <c r="D4204">
        <f t="shared" si="138"/>
        <v>-0.98180673393036455</v>
      </c>
      <c r="E4204">
        <v>-2.4456168138979884E-3</v>
      </c>
      <c r="G4204">
        <v>4197</v>
      </c>
      <c r="H4204">
        <f t="shared" ca="1" si="139"/>
        <v>1.6548560657522634E-2</v>
      </c>
    </row>
    <row r="4205" spans="2:8" x14ac:dyDescent="0.45">
      <c r="B4205" s="1">
        <v>42830</v>
      </c>
      <c r="C4205" s="99">
        <v>645.54187000000002</v>
      </c>
      <c r="D4205">
        <f t="shared" si="138"/>
        <v>0.52276690809743598</v>
      </c>
      <c r="E4205">
        <v>-2.4552488533703398E-3</v>
      </c>
      <c r="G4205">
        <v>4198</v>
      </c>
      <c r="H4205">
        <f t="shared" ca="1" si="139"/>
        <v>-1.9814035159146287E-2</v>
      </c>
    </row>
    <row r="4206" spans="2:8" x14ac:dyDescent="0.45">
      <c r="B4206" s="1">
        <v>43852</v>
      </c>
      <c r="C4206" s="99">
        <v>423.92691000000002</v>
      </c>
      <c r="D4206">
        <f t="shared" si="138"/>
        <v>9.7692167191549029</v>
      </c>
      <c r="E4206">
        <v>-2.4586597776631303E-3</v>
      </c>
      <c r="G4206">
        <v>4199</v>
      </c>
      <c r="H4206">
        <f t="shared" ca="1" si="139"/>
        <v>1.1285088232685691E-2</v>
      </c>
    </row>
    <row r="4207" spans="2:8" x14ac:dyDescent="0.45">
      <c r="B4207" s="1">
        <v>38422</v>
      </c>
      <c r="C4207" s="99">
        <v>39.364693000000003</v>
      </c>
      <c r="D4207">
        <f t="shared" si="138"/>
        <v>12.175271130217142</v>
      </c>
      <c r="E4207">
        <v>-2.4608606961015189E-3</v>
      </c>
      <c r="G4207">
        <v>4200</v>
      </c>
      <c r="H4207">
        <f t="shared" ca="1" si="139"/>
        <v>3.3678369063695666E-2</v>
      </c>
    </row>
    <row r="4208" spans="2:8" x14ac:dyDescent="0.45">
      <c r="B4208" s="1">
        <v>36329</v>
      </c>
      <c r="C4208" s="99">
        <v>2.987771</v>
      </c>
      <c r="D4208">
        <f t="shared" si="138"/>
        <v>0.8637819083270899</v>
      </c>
      <c r="E4208">
        <v>-2.4723088058932197E-3</v>
      </c>
      <c r="G4208">
        <v>4201</v>
      </c>
      <c r="H4208">
        <f t="shared" ca="1" si="139"/>
        <v>3.2937656744688584E-2</v>
      </c>
    </row>
    <row r="4209" spans="2:8" x14ac:dyDescent="0.45">
      <c r="B4209" s="1">
        <v>35257</v>
      </c>
      <c r="C4209" s="99">
        <v>1.6030690000000001</v>
      </c>
      <c r="D4209">
        <f t="shared" si="138"/>
        <v>-0.99695019644883487</v>
      </c>
      <c r="E4209">
        <v>-2.4741062011330861E-3</v>
      </c>
      <c r="G4209">
        <v>4202</v>
      </c>
      <c r="H4209">
        <f t="shared" ca="1" si="139"/>
        <v>-9.7040556775523316E-4</v>
      </c>
    </row>
    <row r="4210" spans="2:8" x14ac:dyDescent="0.45">
      <c r="B4210" s="1">
        <v>42928</v>
      </c>
      <c r="C4210" s="99">
        <v>525.63024900000005</v>
      </c>
      <c r="D4210">
        <f t="shared" si="138"/>
        <v>4.3679661159490557</v>
      </c>
      <c r="E4210">
        <v>-2.4829268580491837E-3</v>
      </c>
      <c r="G4210">
        <v>4203</v>
      </c>
      <c r="H4210">
        <f t="shared" ca="1" si="139"/>
        <v>3.2329948843377844E-2</v>
      </c>
    </row>
    <row r="4211" spans="2:8" x14ac:dyDescent="0.45">
      <c r="B4211" s="1">
        <v>39416</v>
      </c>
      <c r="C4211" s="99">
        <v>97.919815</v>
      </c>
      <c r="D4211">
        <f t="shared" si="138"/>
        <v>7.1995522057984314</v>
      </c>
      <c r="E4211">
        <v>-2.487764764003586E-3</v>
      </c>
      <c r="G4211">
        <v>4204</v>
      </c>
      <c r="H4211">
        <f t="shared" ca="1" si="139"/>
        <v>-1.1532995500960026E-3</v>
      </c>
    </row>
    <row r="4212" spans="2:8" x14ac:dyDescent="0.45">
      <c r="B4212" s="1">
        <v>37620</v>
      </c>
      <c r="C4212" s="99">
        <v>11.942093</v>
      </c>
      <c r="D4212">
        <f t="shared" si="138"/>
        <v>-0.9792278175783613</v>
      </c>
      <c r="E4212">
        <v>-2.4879970804916329E-3</v>
      </c>
      <c r="G4212">
        <v>4205</v>
      </c>
      <c r="H4212">
        <f t="shared" ca="1" si="139"/>
        <v>-2.0454312447098859E-3</v>
      </c>
    </row>
    <row r="4213" spans="2:8" x14ac:dyDescent="0.45">
      <c r="B4213" s="1">
        <v>41695</v>
      </c>
      <c r="C4213" s="99">
        <v>574.90795900000001</v>
      </c>
      <c r="D4213">
        <f t="shared" si="138"/>
        <v>265.75165064508553</v>
      </c>
      <c r="E4213">
        <v>-2.4974383893715535E-3</v>
      </c>
      <c r="G4213">
        <v>4206</v>
      </c>
      <c r="H4213">
        <f t="shared" ca="1" si="139"/>
        <v>-1.4717704581671117E-3</v>
      </c>
    </row>
    <row r="4214" spans="2:8" x14ac:dyDescent="0.45">
      <c r="B4214" s="1">
        <v>36046</v>
      </c>
      <c r="C4214" s="99">
        <v>2.1552180000000001</v>
      </c>
      <c r="D4214">
        <f t="shared" si="138"/>
        <v>0.27826609918578837</v>
      </c>
      <c r="E4214">
        <v>-2.50020827355113E-3</v>
      </c>
      <c r="G4214">
        <v>4207</v>
      </c>
      <c r="H4214">
        <f t="shared" ca="1" si="139"/>
        <v>5.611543601267175E-3</v>
      </c>
    </row>
    <row r="4215" spans="2:8" x14ac:dyDescent="0.45">
      <c r="B4215" s="1">
        <v>35180</v>
      </c>
      <c r="C4215" s="99">
        <v>1.686048</v>
      </c>
      <c r="D4215">
        <f t="shared" si="138"/>
        <v>-0.99840900996508053</v>
      </c>
      <c r="E4215">
        <v>-2.5084482644377459E-3</v>
      </c>
      <c r="G4215">
        <v>4208</v>
      </c>
      <c r="H4215">
        <f t="shared" ca="1" si="139"/>
        <v>-3.4314107298924023E-3</v>
      </c>
    </row>
    <row r="4216" spans="2:8" x14ac:dyDescent="0.45">
      <c r="B4216" s="1">
        <v>45121</v>
      </c>
      <c r="C4216" s="99">
        <v>1059.7476810000001</v>
      </c>
      <c r="D4216">
        <f t="shared" si="138"/>
        <v>3.8835368091027398</v>
      </c>
      <c r="E4216">
        <v>-2.5101971706711357E-3</v>
      </c>
      <c r="G4216">
        <v>4209</v>
      </c>
      <c r="H4216">
        <f t="shared" ca="1" si="139"/>
        <v>-1.7282741120589491E-2</v>
      </c>
    </row>
    <row r="4217" spans="2:8" x14ac:dyDescent="0.45">
      <c r="B4217" s="1">
        <v>40554</v>
      </c>
      <c r="C4217" s="99">
        <v>217.00413499999999</v>
      </c>
      <c r="D4217">
        <f t="shared" si="138"/>
        <v>19.836586947596118</v>
      </c>
      <c r="E4217">
        <v>-2.5156673073826186E-3</v>
      </c>
      <c r="G4217">
        <v>4210</v>
      </c>
      <c r="H4217">
        <f t="shared" ca="1" si="139"/>
        <v>2.7020776711252064E-2</v>
      </c>
    </row>
    <row r="4218" spans="2:8" x14ac:dyDescent="0.45">
      <c r="B4218" s="1">
        <v>36783</v>
      </c>
      <c r="C4218" s="99">
        <v>10.414572</v>
      </c>
      <c r="D4218">
        <f t="shared" si="138"/>
        <v>-0.94982458551621818</v>
      </c>
      <c r="E4218">
        <v>-2.5170359660303676E-3</v>
      </c>
      <c r="G4218">
        <v>4211</v>
      </c>
      <c r="H4218">
        <f t="shared" ca="1" si="139"/>
        <v>-2.7788845147599092E-2</v>
      </c>
    </row>
    <row r="4219" spans="2:8" x14ac:dyDescent="0.45">
      <c r="B4219" s="1">
        <v>40626</v>
      </c>
      <c r="C4219" s="99">
        <v>207.56324799999999</v>
      </c>
      <c r="D4219">
        <f t="shared" si="138"/>
        <v>4.410195906707119</v>
      </c>
      <c r="E4219">
        <v>-2.5204514348019513E-3</v>
      </c>
      <c r="G4219">
        <v>4212</v>
      </c>
      <c r="H4219">
        <f t="shared" ca="1" si="139"/>
        <v>1.5398893886848028E-2</v>
      </c>
    </row>
    <row r="4220" spans="2:8" x14ac:dyDescent="0.45">
      <c r="B4220" s="1">
        <v>38441</v>
      </c>
      <c r="C4220" s="99">
        <v>38.365200000000002</v>
      </c>
      <c r="D4220">
        <f t="shared" si="138"/>
        <v>-0.87528732809517273</v>
      </c>
      <c r="E4220">
        <v>-2.5248352861584333E-3</v>
      </c>
      <c r="G4220">
        <v>4213</v>
      </c>
      <c r="H4220">
        <f t="shared" ca="1" si="139"/>
        <v>2.6672576221763739E-2</v>
      </c>
    </row>
    <row r="4221" spans="2:8" x14ac:dyDescent="0.45">
      <c r="B4221" s="1">
        <v>41128</v>
      </c>
      <c r="C4221" s="99">
        <v>307.62872299999998</v>
      </c>
      <c r="D4221">
        <f t="shared" si="138"/>
        <v>4.4911321230634869</v>
      </c>
      <c r="E4221">
        <v>-2.5322647279399924E-3</v>
      </c>
      <c r="G4221">
        <v>4214</v>
      </c>
      <c r="H4221">
        <f t="shared" ca="1" si="139"/>
        <v>1.5587263331896103E-2</v>
      </c>
    </row>
    <row r="4222" spans="2:8" x14ac:dyDescent="0.45">
      <c r="B4222" s="1">
        <v>38688</v>
      </c>
      <c r="C4222" s="99">
        <v>56.022823000000002</v>
      </c>
      <c r="D4222">
        <f t="shared" si="138"/>
        <v>3.5352591751392888</v>
      </c>
      <c r="E4222">
        <v>-2.5371882028636383E-3</v>
      </c>
      <c r="G4222">
        <v>4215</v>
      </c>
      <c r="H4222">
        <f t="shared" ca="1" si="139"/>
        <v>-1.134330975022641E-4</v>
      </c>
    </row>
    <row r="4223" spans="2:8" x14ac:dyDescent="0.45">
      <c r="B4223" s="1">
        <v>37385</v>
      </c>
      <c r="C4223" s="99">
        <v>12.352728000000001</v>
      </c>
      <c r="D4223">
        <f t="shared" si="138"/>
        <v>5.6341265687693154E-2</v>
      </c>
      <c r="E4223">
        <v>-2.5401750264408829E-3</v>
      </c>
      <c r="G4223">
        <v>4216</v>
      </c>
      <c r="H4223">
        <f t="shared" ca="1" si="139"/>
        <v>1.0080249594692859E-3</v>
      </c>
    </row>
    <row r="4224" spans="2:8" x14ac:dyDescent="0.45">
      <c r="B4224" s="1">
        <v>37508</v>
      </c>
      <c r="C4224" s="99">
        <v>11.69388</v>
      </c>
      <c r="D4224">
        <f t="shared" si="138"/>
        <v>-0.84510662857050667</v>
      </c>
      <c r="E4224">
        <v>-2.5404176152111768E-3</v>
      </c>
      <c r="G4224">
        <v>4217</v>
      </c>
      <c r="H4224">
        <f t="shared" ca="1" si="139"/>
        <v>-5.3441355491919279E-3</v>
      </c>
    </row>
    <row r="4225" spans="2:8" x14ac:dyDescent="0.45">
      <c r="B4225" s="1">
        <v>38980</v>
      </c>
      <c r="C4225" s="99">
        <v>75.496323000000004</v>
      </c>
      <c r="D4225">
        <f t="shared" si="138"/>
        <v>-0.94838253330323907</v>
      </c>
      <c r="E4225">
        <v>-2.5443755930194545E-3</v>
      </c>
      <c r="G4225">
        <v>4218</v>
      </c>
      <c r="H4225">
        <f t="shared" ca="1" si="139"/>
        <v>-3.3184326104196311E-2</v>
      </c>
    </row>
    <row r="4226" spans="2:8" x14ac:dyDescent="0.45">
      <c r="B4226" s="1">
        <v>45464</v>
      </c>
      <c r="C4226" s="99">
        <v>1462.611938</v>
      </c>
      <c r="D4226">
        <f t="shared" si="138"/>
        <v>1.1196672601145505</v>
      </c>
      <c r="E4226">
        <v>-2.5492957003231398E-3</v>
      </c>
      <c r="G4226">
        <v>4219</v>
      </c>
      <c r="H4226">
        <f t="shared" ca="1" si="139"/>
        <v>8.511545431506496E-3</v>
      </c>
    </row>
    <row r="4227" spans="2:8" x14ac:dyDescent="0.45">
      <c r="B4227" s="1">
        <v>41837</v>
      </c>
      <c r="C4227" s="99">
        <v>690.01959199999999</v>
      </c>
      <c r="D4227">
        <f t="shared" si="138"/>
        <v>13.147607806887603</v>
      </c>
      <c r="E4227">
        <v>-2.550602286356729E-3</v>
      </c>
      <c r="G4227">
        <v>4220</v>
      </c>
      <c r="H4227">
        <f t="shared" ca="1" si="139"/>
        <v>-1.2681315148541528E-2</v>
      </c>
    </row>
    <row r="4228" spans="2:8" x14ac:dyDescent="0.45">
      <c r="B4228" s="1">
        <v>38538</v>
      </c>
      <c r="C4228" s="99">
        <v>48.772880999999998</v>
      </c>
      <c r="D4228">
        <f t="shared" si="138"/>
        <v>-0.94395488571600195</v>
      </c>
      <c r="E4228">
        <v>-2.5656700233861462E-3</v>
      </c>
      <c r="G4228">
        <v>4221</v>
      </c>
      <c r="H4228">
        <f t="shared" ca="1" si="139"/>
        <v>1.6759390209287267E-2</v>
      </c>
    </row>
    <row r="4229" spans="2:8" x14ac:dyDescent="0.45">
      <c r="B4229" s="1">
        <v>44816</v>
      </c>
      <c r="C4229" s="99">
        <v>870.24322500000005</v>
      </c>
      <c r="D4229">
        <f t="shared" si="138"/>
        <v>0.91690861700029558</v>
      </c>
      <c r="E4229">
        <v>-2.5841895268690074E-3</v>
      </c>
      <c r="G4229">
        <v>4222</v>
      </c>
      <c r="H4229">
        <f t="shared" ca="1" si="139"/>
        <v>1.5305510914131548E-3</v>
      </c>
    </row>
    <row r="4230" spans="2:8" x14ac:dyDescent="0.45">
      <c r="B4230" s="1">
        <v>41400</v>
      </c>
      <c r="C4230" s="99">
        <v>453.98263500000002</v>
      </c>
      <c r="D4230">
        <f t="shared" si="138"/>
        <v>15.408748561333244</v>
      </c>
      <c r="E4230">
        <v>-2.5897889888542025E-3</v>
      </c>
      <c r="G4230">
        <v>4223</v>
      </c>
      <c r="H4230">
        <f t="shared" ca="1" si="139"/>
        <v>3.1087588985955188E-3</v>
      </c>
    </row>
    <row r="4231" spans="2:8" x14ac:dyDescent="0.45">
      <c r="B4231" s="1">
        <v>38057</v>
      </c>
      <c r="C4231" s="99">
        <v>27.667109</v>
      </c>
      <c r="D4231">
        <f t="shared" si="138"/>
        <v>2.2320562125805425</v>
      </c>
      <c r="E4231">
        <v>-2.6075507433621636E-3</v>
      </c>
      <c r="G4231">
        <v>4224</v>
      </c>
      <c r="H4231">
        <f t="shared" ca="1" si="139"/>
        <v>-4.3516156415948214E-2</v>
      </c>
    </row>
    <row r="4232" spans="2:8" x14ac:dyDescent="0.45">
      <c r="B4232" s="1">
        <v>36489</v>
      </c>
      <c r="C4232" s="99">
        <v>8.560219</v>
      </c>
      <c r="D4232">
        <f t="shared" ref="D4232:D4295" si="140">C4232/C4233-1</f>
        <v>-0.98758436590077237</v>
      </c>
      <c r="E4232">
        <v>-2.626195143076826E-3</v>
      </c>
      <c r="G4232">
        <v>4225</v>
      </c>
      <c r="H4232">
        <f t="shared" ca="1" si="139"/>
        <v>-5.5537635382381084E-3</v>
      </c>
    </row>
    <row r="4233" spans="2:8" x14ac:dyDescent="0.45">
      <c r="B4233" s="1">
        <v>42324</v>
      </c>
      <c r="C4233" s="99">
        <v>689.47094700000002</v>
      </c>
      <c r="D4233">
        <f t="shared" si="140"/>
        <v>60.129467205207902</v>
      </c>
      <c r="E4233">
        <v>-2.6330310052377071E-3</v>
      </c>
      <c r="G4233">
        <v>4226</v>
      </c>
      <c r="H4233">
        <f t="shared" ref="H4233:H4296" ca="1" si="141">_xlfn.NORM.INV(RAND(),N$10,N$11)</f>
        <v>8.9029990713891446E-3</v>
      </c>
    </row>
    <row r="4234" spans="2:8" x14ac:dyDescent="0.45">
      <c r="B4234" s="1">
        <v>37676</v>
      </c>
      <c r="C4234" s="99">
        <v>11.278864</v>
      </c>
      <c r="D4234">
        <f t="shared" si="140"/>
        <v>-0.98544752332278618</v>
      </c>
      <c r="E4234">
        <v>-2.6337365881402564E-3</v>
      </c>
      <c r="G4234">
        <v>4227</v>
      </c>
      <c r="H4234">
        <f t="shared" ca="1" si="141"/>
        <v>-2.1323564042502404E-2</v>
      </c>
    </row>
    <row r="4235" spans="2:8" x14ac:dyDescent="0.45">
      <c r="B4235" s="1">
        <v>42017</v>
      </c>
      <c r="C4235" s="99">
        <v>775.047729</v>
      </c>
      <c r="D4235">
        <f t="shared" si="140"/>
        <v>-9.0799856145944546E-2</v>
      </c>
      <c r="E4235">
        <v>-2.63377518187069E-3</v>
      </c>
      <c r="G4235">
        <v>4228</v>
      </c>
      <c r="H4235">
        <f t="shared" ca="1" si="141"/>
        <v>3.776477574632726E-4</v>
      </c>
    </row>
    <row r="4236" spans="2:8" x14ac:dyDescent="0.45">
      <c r="B4236" s="1">
        <v>44806</v>
      </c>
      <c r="C4236" s="99">
        <v>852.45007299999997</v>
      </c>
      <c r="D4236">
        <f t="shared" si="140"/>
        <v>5.5204708038821542</v>
      </c>
      <c r="E4236">
        <v>-2.6380580877819471E-3</v>
      </c>
      <c r="G4236">
        <v>4229</v>
      </c>
      <c r="H4236">
        <f t="shared" ca="1" si="141"/>
        <v>2.730261680168667E-2</v>
      </c>
    </row>
    <row r="4237" spans="2:8" x14ac:dyDescent="0.45">
      <c r="B4237" s="1">
        <v>39612</v>
      </c>
      <c r="C4237" s="99">
        <v>130.73443599999999</v>
      </c>
      <c r="D4237">
        <f t="shared" si="140"/>
        <v>-0.73149373672114404</v>
      </c>
      <c r="E4237">
        <v>-2.642218027692711E-3</v>
      </c>
      <c r="G4237">
        <v>4230</v>
      </c>
      <c r="H4237">
        <f t="shared" ca="1" si="141"/>
        <v>2.690978390838638E-2</v>
      </c>
    </row>
    <row r="4238" spans="2:8" x14ac:dyDescent="0.45">
      <c r="B4238" s="1">
        <v>44084</v>
      </c>
      <c r="C4238" s="99">
        <v>486.89529399999998</v>
      </c>
      <c r="D4238">
        <f t="shared" si="140"/>
        <v>-0.51906429912985175</v>
      </c>
      <c r="E4238">
        <v>-2.6506867680810009E-3</v>
      </c>
      <c r="G4238">
        <v>4231</v>
      </c>
      <c r="H4238">
        <f t="shared" ca="1" si="141"/>
        <v>-1.0393304515455979E-2</v>
      </c>
    </row>
    <row r="4239" spans="2:8" x14ac:dyDescent="0.45">
      <c r="B4239" s="1">
        <v>44943</v>
      </c>
      <c r="C4239" s="99">
        <v>1012.391663</v>
      </c>
      <c r="D4239">
        <f t="shared" si="140"/>
        <v>1.3086365580293338</v>
      </c>
      <c r="E4239">
        <v>-2.655791679299635E-3</v>
      </c>
      <c r="G4239">
        <v>4232</v>
      </c>
      <c r="H4239">
        <f t="shared" ca="1" si="141"/>
        <v>7.4648545798820937E-3</v>
      </c>
    </row>
    <row r="4240" spans="2:8" x14ac:dyDescent="0.45">
      <c r="B4240" s="1">
        <v>42970</v>
      </c>
      <c r="C4240" s="99">
        <v>438.52362099999999</v>
      </c>
      <c r="D4240">
        <f t="shared" si="140"/>
        <v>3.5405775877213825</v>
      </c>
      <c r="E4240">
        <v>-2.6569584194080509E-3</v>
      </c>
      <c r="G4240">
        <v>4233</v>
      </c>
      <c r="H4240">
        <f t="shared" ca="1" si="141"/>
        <v>1.4647250416928673E-2</v>
      </c>
    </row>
    <row r="4241" spans="2:8" x14ac:dyDescent="0.45">
      <c r="B4241" s="1">
        <v>39225</v>
      </c>
      <c r="C4241" s="99">
        <v>96.578818999999996</v>
      </c>
      <c r="D4241">
        <f t="shared" si="140"/>
        <v>-0.87636926948699612</v>
      </c>
      <c r="E4241">
        <v>-2.6596721322852401E-3</v>
      </c>
      <c r="G4241">
        <v>4234</v>
      </c>
      <c r="H4241">
        <f t="shared" ca="1" si="141"/>
        <v>-2.5164700584326249E-2</v>
      </c>
    </row>
    <row r="4242" spans="2:8" x14ac:dyDescent="0.45">
      <c r="B4242" s="1">
        <v>41971</v>
      </c>
      <c r="C4242" s="99">
        <v>781.18780500000003</v>
      </c>
      <c r="D4242">
        <f t="shared" si="140"/>
        <v>-0.18496656904364062</v>
      </c>
      <c r="E4242">
        <v>-2.6723500046164084E-3</v>
      </c>
      <c r="G4242">
        <v>4235</v>
      </c>
      <c r="H4242">
        <f t="shared" ca="1" si="141"/>
        <v>-1.9818673003006961E-2</v>
      </c>
    </row>
    <row r="4243" spans="2:8" x14ac:dyDescent="0.45">
      <c r="B4243" s="1">
        <v>44855</v>
      </c>
      <c r="C4243" s="99">
        <v>958.47332800000004</v>
      </c>
      <c r="D4243">
        <f t="shared" si="140"/>
        <v>0.5459746426005565</v>
      </c>
      <c r="E4243">
        <v>-2.7030029139175626E-3</v>
      </c>
      <c r="G4243">
        <v>4236</v>
      </c>
      <c r="H4243">
        <f t="shared" ca="1" si="141"/>
        <v>-1.2085447200004705E-2</v>
      </c>
    </row>
    <row r="4244" spans="2:8" x14ac:dyDescent="0.45">
      <c r="B4244" s="1">
        <v>42844</v>
      </c>
      <c r="C4244" s="99">
        <v>619.97997999999995</v>
      </c>
      <c r="D4244">
        <f t="shared" si="140"/>
        <v>416.79850814160585</v>
      </c>
      <c r="E4244">
        <v>-2.7060530881761746E-3</v>
      </c>
      <c r="G4244">
        <v>4237</v>
      </c>
      <c r="H4244">
        <f t="shared" ca="1" si="141"/>
        <v>1.0421831968700125E-2</v>
      </c>
    </row>
    <row r="4245" spans="2:8" x14ac:dyDescent="0.45">
      <c r="B4245" s="1">
        <v>35852</v>
      </c>
      <c r="C4245" s="99">
        <v>1.483921</v>
      </c>
      <c r="D4245">
        <f t="shared" si="140"/>
        <v>-0.99814849263474636</v>
      </c>
      <c r="E4245">
        <v>-2.7131142142451381E-3</v>
      </c>
      <c r="G4245">
        <v>4238</v>
      </c>
      <c r="H4245">
        <f t="shared" ca="1" si="141"/>
        <v>-1.0707806690065947E-2</v>
      </c>
    </row>
    <row r="4246" spans="2:8" x14ac:dyDescent="0.45">
      <c r="B4246" s="1">
        <v>44571</v>
      </c>
      <c r="C4246" s="99">
        <v>801.46643100000006</v>
      </c>
      <c r="D4246">
        <f t="shared" si="140"/>
        <v>73.973298097993222</v>
      </c>
      <c r="E4246">
        <v>-2.7142923707200728E-3</v>
      </c>
      <c r="G4246">
        <v>4239</v>
      </c>
      <c r="H4246">
        <f t="shared" ca="1" si="141"/>
        <v>-2.9287756355606154E-2</v>
      </c>
    </row>
    <row r="4247" spans="2:8" x14ac:dyDescent="0.45">
      <c r="B4247" s="1">
        <v>37013</v>
      </c>
      <c r="C4247" s="99">
        <v>10.690025</v>
      </c>
      <c r="D4247">
        <f t="shared" si="140"/>
        <v>-0.98540986213708615</v>
      </c>
      <c r="E4247">
        <v>-2.7237984249229852E-3</v>
      </c>
      <c r="G4247">
        <v>4240</v>
      </c>
      <c r="H4247">
        <f t="shared" ca="1" si="141"/>
        <v>-1.7268068377829862E-2</v>
      </c>
    </row>
    <row r="4248" spans="2:8" x14ac:dyDescent="0.45">
      <c r="B4248" s="1">
        <v>42387</v>
      </c>
      <c r="C4248" s="99">
        <v>732.68841599999996</v>
      </c>
      <c r="D4248">
        <f t="shared" si="140"/>
        <v>-0.15672547718801966</v>
      </c>
      <c r="E4248">
        <v>-2.7314375094793508E-3</v>
      </c>
      <c r="G4248">
        <v>4241</v>
      </c>
      <c r="H4248">
        <f t="shared" ca="1" si="141"/>
        <v>7.2723110368737975E-3</v>
      </c>
    </row>
    <row r="4249" spans="2:8" x14ac:dyDescent="0.45">
      <c r="B4249" s="1">
        <v>44636</v>
      </c>
      <c r="C4249" s="99">
        <v>868.86108400000001</v>
      </c>
      <c r="D4249">
        <f t="shared" si="140"/>
        <v>3.1028849800701543</v>
      </c>
      <c r="E4249">
        <v>-2.7477395465727028E-3</v>
      </c>
      <c r="G4249">
        <v>4242</v>
      </c>
      <c r="H4249">
        <f t="shared" ca="1" si="141"/>
        <v>-1.6672315763801514E-3</v>
      </c>
    </row>
    <row r="4250" spans="2:8" x14ac:dyDescent="0.45">
      <c r="B4250" s="1">
        <v>40494</v>
      </c>
      <c r="C4250" s="99">
        <v>211.768326</v>
      </c>
      <c r="D4250">
        <f t="shared" si="140"/>
        <v>-0.8635538261312139</v>
      </c>
      <c r="E4250">
        <v>-2.7491414825203675E-3</v>
      </c>
      <c r="G4250">
        <v>4243</v>
      </c>
      <c r="H4250">
        <f t="shared" ca="1" si="141"/>
        <v>-1.4413831229860483E-2</v>
      </c>
    </row>
    <row r="4251" spans="2:8" x14ac:dyDescent="0.45">
      <c r="B4251" s="1">
        <v>45348</v>
      </c>
      <c r="C4251" s="99">
        <v>1552.0283199999999</v>
      </c>
      <c r="D4251">
        <f t="shared" si="140"/>
        <v>5.9314326477052299</v>
      </c>
      <c r="E4251">
        <v>-2.7542621503496845E-3</v>
      </c>
      <c r="G4251">
        <v>4244</v>
      </c>
      <c r="H4251">
        <f t="shared" ca="1" si="141"/>
        <v>1.1261522241624796E-2</v>
      </c>
    </row>
    <row r="4252" spans="2:8" x14ac:dyDescent="0.45">
      <c r="B4252" s="1">
        <v>40837</v>
      </c>
      <c r="C4252" s="99">
        <v>223.911621</v>
      </c>
      <c r="D4252">
        <f t="shared" si="140"/>
        <v>17.08762137424214</v>
      </c>
      <c r="E4252">
        <v>-2.7619610479263645E-3</v>
      </c>
      <c r="G4252">
        <v>4245</v>
      </c>
      <c r="H4252">
        <f t="shared" ca="1" si="141"/>
        <v>-4.6266825958816586E-2</v>
      </c>
    </row>
    <row r="4253" spans="2:8" x14ac:dyDescent="0.45">
      <c r="B4253" s="1">
        <v>37280</v>
      </c>
      <c r="C4253" s="99">
        <v>12.379274000000001</v>
      </c>
      <c r="D4253">
        <f t="shared" si="140"/>
        <v>-0.7649563548858338</v>
      </c>
      <c r="E4253">
        <v>-2.7719410289482882E-3</v>
      </c>
      <c r="G4253">
        <v>4246</v>
      </c>
      <c r="H4253">
        <f t="shared" ca="1" si="141"/>
        <v>-1.6539313893907649E-2</v>
      </c>
    </row>
    <row r="4254" spans="2:8" x14ac:dyDescent="0.45">
      <c r="B4254" s="1">
        <v>38678</v>
      </c>
      <c r="C4254" s="99">
        <v>52.66798</v>
      </c>
      <c r="D4254">
        <f t="shared" si="140"/>
        <v>-0.94115303882088841</v>
      </c>
      <c r="E4254">
        <v>-2.7752199810385791E-3</v>
      </c>
      <c r="G4254">
        <v>4247</v>
      </c>
      <c r="H4254">
        <f t="shared" ca="1" si="141"/>
        <v>2.8740689546346364E-2</v>
      </c>
    </row>
    <row r="4255" spans="2:8" x14ac:dyDescent="0.45">
      <c r="B4255" s="1">
        <v>44778</v>
      </c>
      <c r="C4255" s="99">
        <v>894.999146</v>
      </c>
      <c r="D4255">
        <f t="shared" si="140"/>
        <v>15.697617536880781</v>
      </c>
      <c r="E4255">
        <v>-2.7763623935816995E-3</v>
      </c>
      <c r="G4255">
        <v>4248</v>
      </c>
      <c r="H4255">
        <f t="shared" ca="1" si="141"/>
        <v>1.0698408400409002E-2</v>
      </c>
    </row>
    <row r="4256" spans="2:8" x14ac:dyDescent="0.45">
      <c r="B4256" s="1">
        <v>38610</v>
      </c>
      <c r="C4256" s="99">
        <v>53.600409999999997</v>
      </c>
      <c r="D4256">
        <f t="shared" si="140"/>
        <v>-0.92359811263466651</v>
      </c>
      <c r="E4256">
        <v>-2.7854074239752613E-3</v>
      </c>
      <c r="G4256">
        <v>4249</v>
      </c>
      <c r="H4256">
        <f t="shared" ca="1" si="141"/>
        <v>-1.9282321618818727E-2</v>
      </c>
    </row>
    <row r="4257" spans="2:8" x14ac:dyDescent="0.45">
      <c r="B4257" s="1">
        <v>42536</v>
      </c>
      <c r="C4257" s="99">
        <v>701.558716</v>
      </c>
      <c r="D4257">
        <f t="shared" si="140"/>
        <v>17.634210386240643</v>
      </c>
      <c r="E4257">
        <v>-2.7864590440090931E-3</v>
      </c>
      <c r="G4257">
        <v>4250</v>
      </c>
      <c r="H4257">
        <f t="shared" ca="1" si="141"/>
        <v>5.2801267731261738E-3</v>
      </c>
    </row>
    <row r="4258" spans="2:8" x14ac:dyDescent="0.45">
      <c r="B4258" s="1">
        <v>38443</v>
      </c>
      <c r="C4258" s="99">
        <v>37.648963999999999</v>
      </c>
      <c r="D4258">
        <f t="shared" si="140"/>
        <v>-0.91569622797639105</v>
      </c>
      <c r="E4258">
        <v>-2.7866853287979998E-3</v>
      </c>
      <c r="G4258">
        <v>4251</v>
      </c>
      <c r="H4258">
        <f t="shared" ca="1" si="141"/>
        <v>2.6818854626542925E-2</v>
      </c>
    </row>
    <row r="4259" spans="2:8" x14ac:dyDescent="0.45">
      <c r="B4259" s="1">
        <v>41411</v>
      </c>
      <c r="C4259" s="99">
        <v>446.58694500000001</v>
      </c>
      <c r="D4259">
        <f t="shared" si="140"/>
        <v>0.94500002375791592</v>
      </c>
      <c r="E4259">
        <v>-2.7868434246577367E-3</v>
      </c>
      <c r="G4259">
        <v>4252</v>
      </c>
      <c r="H4259">
        <f t="shared" ca="1" si="141"/>
        <v>-8.8894271694082809E-3</v>
      </c>
    </row>
    <row r="4260" spans="2:8" x14ac:dyDescent="0.45">
      <c r="B4260" s="1">
        <v>40913</v>
      </c>
      <c r="C4260" s="99">
        <v>229.60768100000001</v>
      </c>
      <c r="D4260">
        <f t="shared" si="140"/>
        <v>-0.80622459031931926</v>
      </c>
      <c r="E4260">
        <v>-2.7928293404947402E-3</v>
      </c>
      <c r="G4260">
        <v>4253</v>
      </c>
      <c r="H4260">
        <f t="shared" ca="1" si="141"/>
        <v>-6.6374403863104676E-3</v>
      </c>
    </row>
    <row r="4261" spans="2:8" x14ac:dyDescent="0.45">
      <c r="B4261" s="1">
        <v>45254</v>
      </c>
      <c r="C4261" s="99">
        <v>1184.916504</v>
      </c>
      <c r="D4261">
        <f t="shared" si="140"/>
        <v>7.4154759704611752</v>
      </c>
      <c r="E4261">
        <v>-2.7944207874810445E-3</v>
      </c>
      <c r="G4261">
        <v>4254</v>
      </c>
      <c r="H4261">
        <f t="shared" ca="1" si="141"/>
        <v>-1.0470848226281658E-2</v>
      </c>
    </row>
    <row r="4262" spans="2:8" x14ac:dyDescent="0.45">
      <c r="B4262" s="1">
        <v>40317</v>
      </c>
      <c r="C4262" s="99">
        <v>140.80207799999999</v>
      </c>
      <c r="D4262">
        <f t="shared" si="140"/>
        <v>0.44659155439917142</v>
      </c>
      <c r="E4262">
        <v>-2.8203831865336593E-3</v>
      </c>
      <c r="G4262">
        <v>4255</v>
      </c>
      <c r="H4262">
        <f t="shared" ca="1" si="141"/>
        <v>4.6297252771183781E-3</v>
      </c>
    </row>
    <row r="4263" spans="2:8" x14ac:dyDescent="0.45">
      <c r="B4263" s="1">
        <v>39457</v>
      </c>
      <c r="C4263" s="99">
        <v>97.333679000000004</v>
      </c>
      <c r="D4263">
        <f t="shared" si="140"/>
        <v>-0.7981909109621288</v>
      </c>
      <c r="E4263">
        <v>-2.820590487798591E-3</v>
      </c>
      <c r="G4263">
        <v>4256</v>
      </c>
      <c r="H4263">
        <f t="shared" ca="1" si="141"/>
        <v>-2.1187422851201291E-2</v>
      </c>
    </row>
    <row r="4264" spans="2:8" x14ac:dyDescent="0.45">
      <c r="B4264" s="1">
        <v>43216</v>
      </c>
      <c r="C4264" s="99">
        <v>482.305725</v>
      </c>
      <c r="D4264">
        <f t="shared" si="140"/>
        <v>-0.60625243738624535</v>
      </c>
      <c r="E4264">
        <v>-2.820825751563838E-3</v>
      </c>
      <c r="G4264">
        <v>4257</v>
      </c>
      <c r="H4264">
        <f t="shared" ca="1" si="141"/>
        <v>-1.6222334789294416E-2</v>
      </c>
    </row>
    <row r="4265" spans="2:8" x14ac:dyDescent="0.45">
      <c r="B4265" s="1">
        <v>45268</v>
      </c>
      <c r="C4265" s="99">
        <v>1224.9110109999999</v>
      </c>
      <c r="D4265">
        <f t="shared" si="140"/>
        <v>114.46762137518446</v>
      </c>
      <c r="E4265">
        <v>-2.8242378553582359E-3</v>
      </c>
      <c r="G4265">
        <v>4258</v>
      </c>
      <c r="H4265">
        <f t="shared" ca="1" si="141"/>
        <v>4.5810687269258257E-3</v>
      </c>
    </row>
    <row r="4266" spans="2:8" x14ac:dyDescent="0.45">
      <c r="B4266" s="1">
        <v>36976</v>
      </c>
      <c r="C4266" s="99">
        <v>10.608264</v>
      </c>
      <c r="D4266">
        <f t="shared" si="140"/>
        <v>-1.6967726708260966E-2</v>
      </c>
      <c r="E4266">
        <v>-2.8361311756728291E-3</v>
      </c>
      <c r="G4266">
        <v>4259</v>
      </c>
      <c r="H4266">
        <f t="shared" ca="1" si="141"/>
        <v>2.5300202688664012E-2</v>
      </c>
    </row>
    <row r="4267" spans="2:8" x14ac:dyDescent="0.45">
      <c r="B4267" s="1">
        <v>37582</v>
      </c>
      <c r="C4267" s="99">
        <v>10.791369</v>
      </c>
      <c r="D4267">
        <f t="shared" si="140"/>
        <v>-8.6639029505688026E-2</v>
      </c>
      <c r="E4267">
        <v>-2.8442592276027856E-3</v>
      </c>
      <c r="G4267">
        <v>4260</v>
      </c>
      <c r="H4267">
        <f t="shared" ca="1" si="141"/>
        <v>-3.1019266136868312E-2</v>
      </c>
    </row>
    <row r="4268" spans="2:8" x14ac:dyDescent="0.45">
      <c r="B4268" s="1">
        <v>37642</v>
      </c>
      <c r="C4268" s="99">
        <v>11.815009999999999</v>
      </c>
      <c r="D4268">
        <f t="shared" si="140"/>
        <v>-0.89936155844427534</v>
      </c>
      <c r="E4268">
        <v>-2.8487359525432021E-3</v>
      </c>
      <c r="G4268">
        <v>4261</v>
      </c>
      <c r="H4268">
        <f t="shared" ca="1" si="141"/>
        <v>1.3562225643787746E-2</v>
      </c>
    </row>
    <row r="4269" spans="2:8" x14ac:dyDescent="0.45">
      <c r="B4269" s="1">
        <v>39983</v>
      </c>
      <c r="C4269" s="99">
        <v>117.400566</v>
      </c>
      <c r="D4269">
        <f t="shared" si="140"/>
        <v>10.528063580400934</v>
      </c>
      <c r="E4269">
        <v>-2.8492976801638425E-3</v>
      </c>
      <c r="G4269">
        <v>4262</v>
      </c>
      <c r="H4269">
        <f t="shared" ca="1" si="141"/>
        <v>4.284153053333279E-2</v>
      </c>
    </row>
    <row r="4270" spans="2:8" x14ac:dyDescent="0.45">
      <c r="B4270" s="1">
        <v>36850</v>
      </c>
      <c r="C4270" s="99">
        <v>10.183892999999999</v>
      </c>
      <c r="D4270">
        <f t="shared" si="140"/>
        <v>-0.98972128991847352</v>
      </c>
      <c r="E4270">
        <v>-2.8593680114238351E-3</v>
      </c>
      <c r="G4270">
        <v>4263</v>
      </c>
      <c r="H4270">
        <f t="shared" ca="1" si="141"/>
        <v>1.6225572329674237E-3</v>
      </c>
    </row>
    <row r="4271" spans="2:8" x14ac:dyDescent="0.45">
      <c r="B4271" s="1">
        <v>44875</v>
      </c>
      <c r="C4271" s="99">
        <v>990.77539100000001</v>
      </c>
      <c r="D4271">
        <f t="shared" si="140"/>
        <v>-6.7430514701224298E-2</v>
      </c>
      <c r="E4271">
        <v>-2.8611540669652991E-3</v>
      </c>
      <c r="G4271">
        <v>4264</v>
      </c>
      <c r="H4271">
        <f t="shared" ca="1" si="141"/>
        <v>-9.4851621828928572E-3</v>
      </c>
    </row>
    <row r="4272" spans="2:8" x14ac:dyDescent="0.45">
      <c r="B4272" s="1">
        <v>45120</v>
      </c>
      <c r="C4272" s="99">
        <v>1062.4145510000001</v>
      </c>
      <c r="D4272">
        <f t="shared" si="140"/>
        <v>758.15872802639308</v>
      </c>
      <c r="E4272">
        <v>-2.8736133767357508E-3</v>
      </c>
      <c r="G4272">
        <v>4265</v>
      </c>
      <c r="H4272">
        <f t="shared" ca="1" si="141"/>
        <v>-9.2135700164788139E-3</v>
      </c>
    </row>
    <row r="4273" spans="2:8" x14ac:dyDescent="0.45">
      <c r="B4273" s="1">
        <v>35835</v>
      </c>
      <c r="C4273" s="99">
        <v>1.3994629999999999</v>
      </c>
      <c r="D4273">
        <f t="shared" si="140"/>
        <v>-0.99785739846588584</v>
      </c>
      <c r="E4273">
        <v>-2.8763804773780377E-3</v>
      </c>
      <c r="G4273">
        <v>4266</v>
      </c>
      <c r="H4273">
        <f t="shared" ca="1" si="141"/>
        <v>-1.4293232290131051E-3</v>
      </c>
    </row>
    <row r="4274" spans="2:8" x14ac:dyDescent="0.45">
      <c r="B4274" s="1">
        <v>44350</v>
      </c>
      <c r="C4274" s="99">
        <v>653.16064500000005</v>
      </c>
      <c r="D4274">
        <f t="shared" si="140"/>
        <v>58.96858207991874</v>
      </c>
      <c r="E4274">
        <v>-2.8785129789102859E-3</v>
      </c>
      <c r="G4274">
        <v>4267</v>
      </c>
      <c r="H4274">
        <f t="shared" ca="1" si="141"/>
        <v>-8.3785801317288952E-3</v>
      </c>
    </row>
    <row r="4275" spans="2:8" x14ac:dyDescent="0.45">
      <c r="B4275" s="1">
        <v>37188</v>
      </c>
      <c r="C4275" s="99">
        <v>10.891714</v>
      </c>
      <c r="D4275">
        <f t="shared" si="140"/>
        <v>-0.97649076701137005</v>
      </c>
      <c r="E4275">
        <v>-2.8803891029139939E-3</v>
      </c>
      <c r="G4275">
        <v>4268</v>
      </c>
      <c r="H4275">
        <f t="shared" ca="1" si="141"/>
        <v>1.9904443323615757E-2</v>
      </c>
    </row>
    <row r="4276" spans="2:8" x14ac:dyDescent="0.45">
      <c r="B4276" s="1">
        <v>44000</v>
      </c>
      <c r="C4276" s="99">
        <v>463.29516599999999</v>
      </c>
      <c r="D4276">
        <f t="shared" si="140"/>
        <v>0.77270707350676404</v>
      </c>
      <c r="E4276">
        <v>-2.8827964222286617E-3</v>
      </c>
      <c r="G4276">
        <v>4269</v>
      </c>
      <c r="H4276">
        <f t="shared" ca="1" si="141"/>
        <v>-1.7859413635925935E-2</v>
      </c>
    </row>
    <row r="4277" spans="2:8" x14ac:dyDescent="0.45">
      <c r="B4277" s="1">
        <v>41053</v>
      </c>
      <c r="C4277" s="99">
        <v>261.34896900000001</v>
      </c>
      <c r="D4277">
        <f t="shared" si="140"/>
        <v>7.2414818580255282</v>
      </c>
      <c r="E4277">
        <v>-2.8914659160250711E-3</v>
      </c>
      <c r="G4277">
        <v>4270</v>
      </c>
      <c r="H4277">
        <f t="shared" ca="1" si="141"/>
        <v>-2.2141744247373231E-2</v>
      </c>
    </row>
    <row r="4278" spans="2:8" x14ac:dyDescent="0.45">
      <c r="B4278" s="1">
        <v>38244</v>
      </c>
      <c r="C4278" s="99">
        <v>31.711404999999999</v>
      </c>
      <c r="D4278">
        <f t="shared" si="140"/>
        <v>-0.40063331974249439</v>
      </c>
      <c r="E4278">
        <v>-2.9057203132026865E-3</v>
      </c>
      <c r="G4278">
        <v>4271</v>
      </c>
      <c r="H4278">
        <f t="shared" ca="1" si="141"/>
        <v>2.3560143811678699E-3</v>
      </c>
    </row>
    <row r="4279" spans="2:8" x14ac:dyDescent="0.45">
      <c r="B4279" s="1">
        <v>38681</v>
      </c>
      <c r="C4279" s="99">
        <v>52.908188000000003</v>
      </c>
      <c r="D4279">
        <f t="shared" si="140"/>
        <v>5.6108527155029364</v>
      </c>
      <c r="E4279">
        <v>-2.9156528777044555E-3</v>
      </c>
      <c r="G4279">
        <v>4272</v>
      </c>
      <c r="H4279">
        <f t="shared" ca="1" si="141"/>
        <v>3.2001687443487213E-2</v>
      </c>
    </row>
    <row r="4280" spans="2:8" x14ac:dyDescent="0.45">
      <c r="B4280" s="1">
        <v>36486</v>
      </c>
      <c r="C4280" s="99">
        <v>8.0032320000000006</v>
      </c>
      <c r="D4280">
        <f t="shared" si="140"/>
        <v>-0.35329194995854651</v>
      </c>
      <c r="E4280">
        <v>-2.9279654713858516E-3</v>
      </c>
      <c r="G4280">
        <v>4273</v>
      </c>
      <c r="H4280">
        <f t="shared" ca="1" si="141"/>
        <v>-2.0053959430524543E-2</v>
      </c>
    </row>
    <row r="4281" spans="2:8" x14ac:dyDescent="0.45">
      <c r="B4281" s="1">
        <v>37277</v>
      </c>
      <c r="C4281" s="99">
        <v>12.37534</v>
      </c>
      <c r="D4281">
        <f t="shared" si="140"/>
        <v>-0.98454831825451072</v>
      </c>
      <c r="E4281">
        <v>-2.930859606289804E-3</v>
      </c>
      <c r="G4281">
        <v>4274</v>
      </c>
      <c r="H4281">
        <f t="shared" ca="1" si="141"/>
        <v>3.04279252584937E-3</v>
      </c>
    </row>
    <row r="4282" spans="2:8" x14ac:dyDescent="0.45">
      <c r="B4282" s="1">
        <v>41878</v>
      </c>
      <c r="C4282" s="99">
        <v>800.90570100000002</v>
      </c>
      <c r="D4282">
        <f t="shared" si="140"/>
        <v>72.032444448456687</v>
      </c>
      <c r="E4282">
        <v>-2.9479888028656198E-3</v>
      </c>
      <c r="G4282">
        <v>4275</v>
      </c>
      <c r="H4282">
        <f t="shared" ca="1" si="141"/>
        <v>1.4791022998299102E-2</v>
      </c>
    </row>
    <row r="4283" spans="2:8" x14ac:dyDescent="0.45">
      <c r="B4283" s="1">
        <v>37410</v>
      </c>
      <c r="C4283" s="99">
        <v>10.966437000000001</v>
      </c>
      <c r="D4283">
        <f t="shared" si="140"/>
        <v>-0.87400813363079832</v>
      </c>
      <c r="E4283">
        <v>-2.9499359162197258E-3</v>
      </c>
      <c r="G4283">
        <v>4276</v>
      </c>
      <c r="H4283">
        <f t="shared" ca="1" si="141"/>
        <v>-2.845886003116542E-2</v>
      </c>
    </row>
    <row r="4284" spans="2:8" x14ac:dyDescent="0.45">
      <c r="B4284" s="1">
        <v>39283</v>
      </c>
      <c r="C4284" s="99">
        <v>87.040833000000006</v>
      </c>
      <c r="D4284">
        <f t="shared" si="140"/>
        <v>-0.85483646295769278</v>
      </c>
      <c r="E4284">
        <v>-2.9500779911468822E-3</v>
      </c>
      <c r="G4284">
        <v>4277</v>
      </c>
      <c r="H4284">
        <f t="shared" ca="1" si="141"/>
        <v>-3.7382284550704505E-2</v>
      </c>
    </row>
    <row r="4285" spans="2:8" x14ac:dyDescent="0.45">
      <c r="B4285" s="1">
        <v>42755</v>
      </c>
      <c r="C4285" s="99">
        <v>599.60534700000005</v>
      </c>
      <c r="D4285">
        <f t="shared" si="140"/>
        <v>10.193399668009267</v>
      </c>
      <c r="E4285">
        <v>-2.9528992648114594E-3</v>
      </c>
      <c r="G4285">
        <v>4278</v>
      </c>
      <c r="H4285">
        <f t="shared" ca="1" si="141"/>
        <v>-2.7951164852293209E-2</v>
      </c>
    </row>
    <row r="4286" spans="2:8" x14ac:dyDescent="0.45">
      <c r="B4286" s="1">
        <v>38642</v>
      </c>
      <c r="C4286" s="99">
        <v>53.56776</v>
      </c>
      <c r="D4286">
        <f t="shared" si="140"/>
        <v>-0.95138182753592093</v>
      </c>
      <c r="E4286">
        <v>-2.9553364128790394E-3</v>
      </c>
      <c r="G4286">
        <v>4279</v>
      </c>
      <c r="H4286">
        <f t="shared" ca="1" si="141"/>
        <v>1.1416357350833807E-2</v>
      </c>
    </row>
    <row r="4287" spans="2:8" x14ac:dyDescent="0.45">
      <c r="B4287" s="1">
        <v>45169</v>
      </c>
      <c r="C4287" s="99">
        <v>1101.805298</v>
      </c>
      <c r="D4287">
        <f t="shared" si="140"/>
        <v>712.30510122694614</v>
      </c>
      <c r="E4287">
        <v>-2.9599730061714569E-3</v>
      </c>
      <c r="G4287">
        <v>4280</v>
      </c>
      <c r="H4287">
        <f t="shared" ca="1" si="141"/>
        <v>3.4024431416555111E-2</v>
      </c>
    </row>
    <row r="4288" spans="2:8" x14ac:dyDescent="0.45">
      <c r="B4288" s="1">
        <v>35571</v>
      </c>
      <c r="C4288" s="99">
        <v>1.544648</v>
      </c>
      <c r="D4288">
        <f t="shared" si="140"/>
        <v>-0.99615785688006431</v>
      </c>
      <c r="E4288">
        <v>-2.9614597130457332E-3</v>
      </c>
      <c r="G4288">
        <v>4281</v>
      </c>
      <c r="H4288">
        <f t="shared" ca="1" si="141"/>
        <v>-1.7217633469063472E-2</v>
      </c>
    </row>
    <row r="4289" spans="2:8" x14ac:dyDescent="0.45">
      <c r="B4289" s="1">
        <v>41376</v>
      </c>
      <c r="C4289" s="99">
        <v>402.02771000000001</v>
      </c>
      <c r="D4289">
        <f t="shared" si="140"/>
        <v>-0.46078238042614861</v>
      </c>
      <c r="E4289">
        <v>-2.9801671133597996E-3</v>
      </c>
      <c r="G4289">
        <v>4282</v>
      </c>
      <c r="H4289">
        <f t="shared" ca="1" si="141"/>
        <v>-8.4554139747393189E-3</v>
      </c>
    </row>
    <row r="4290" spans="2:8" x14ac:dyDescent="0.45">
      <c r="B4290" s="1">
        <v>44433</v>
      </c>
      <c r="C4290" s="99">
        <v>745.57598900000005</v>
      </c>
      <c r="D4290">
        <f t="shared" si="140"/>
        <v>1.5604981435103773</v>
      </c>
      <c r="E4290">
        <v>-2.9817049073808111E-3</v>
      </c>
      <c r="G4290">
        <v>4283</v>
      </c>
      <c r="H4290">
        <f t="shared" ca="1" si="141"/>
        <v>-4.7064691766021315E-2</v>
      </c>
    </row>
    <row r="4291" spans="2:8" x14ac:dyDescent="0.45">
      <c r="B4291" s="1">
        <v>41096</v>
      </c>
      <c r="C4291" s="99">
        <v>291.18396000000001</v>
      </c>
      <c r="D4291">
        <f t="shared" si="140"/>
        <v>189.20654093095294</v>
      </c>
      <c r="E4291">
        <v>-2.9880539508088111E-3</v>
      </c>
      <c r="G4291">
        <v>4284</v>
      </c>
      <c r="H4291">
        <f t="shared" ca="1" si="141"/>
        <v>1.4888919210494546E-2</v>
      </c>
    </row>
    <row r="4292" spans="2:8" x14ac:dyDescent="0.45">
      <c r="B4292" s="1">
        <v>35577</v>
      </c>
      <c r="C4292" s="99">
        <v>1.530883</v>
      </c>
      <c r="D4292">
        <f t="shared" si="140"/>
        <v>-0.30973305684473851</v>
      </c>
      <c r="E4292">
        <v>-2.9886575593693898E-3</v>
      </c>
      <c r="G4292">
        <v>4285</v>
      </c>
      <c r="H4292">
        <f t="shared" ca="1" si="141"/>
        <v>-2.9476814376218209E-3</v>
      </c>
    </row>
    <row r="4293" spans="2:8" x14ac:dyDescent="0.45">
      <c r="B4293" s="1">
        <v>36055</v>
      </c>
      <c r="C4293" s="99">
        <v>2.217813</v>
      </c>
      <c r="D4293">
        <f t="shared" si="140"/>
        <v>-0.97529862339137374</v>
      </c>
      <c r="E4293">
        <v>-2.9993459160210234E-3</v>
      </c>
      <c r="G4293">
        <v>4286</v>
      </c>
      <c r="H4293">
        <f t="shared" ca="1" si="141"/>
        <v>1.6007824777067418E-2</v>
      </c>
    </row>
    <row r="4294" spans="2:8" x14ac:dyDescent="0.45">
      <c r="B4294" s="1">
        <v>39272</v>
      </c>
      <c r="C4294" s="99">
        <v>89.784996000000007</v>
      </c>
      <c r="D4294">
        <f t="shared" si="140"/>
        <v>-0.1923956579820959</v>
      </c>
      <c r="E4294">
        <v>-3.0078439084536557E-3</v>
      </c>
      <c r="G4294">
        <v>4287</v>
      </c>
      <c r="H4294">
        <f t="shared" ca="1" si="141"/>
        <v>9.993839124790075E-3</v>
      </c>
    </row>
    <row r="4295" spans="2:8" x14ac:dyDescent="0.45">
      <c r="B4295" s="1">
        <v>40021</v>
      </c>
      <c r="C4295" s="99">
        <v>111.17448400000001</v>
      </c>
      <c r="D4295">
        <f t="shared" si="140"/>
        <v>-0.13077991525989374</v>
      </c>
      <c r="E4295">
        <v>-3.0084488599385617E-3</v>
      </c>
      <c r="G4295">
        <v>4288</v>
      </c>
      <c r="H4295">
        <f t="shared" ca="1" si="141"/>
        <v>-2.4656114858410537E-2</v>
      </c>
    </row>
    <row r="4296" spans="2:8" x14ac:dyDescent="0.45">
      <c r="B4296" s="1">
        <v>39664</v>
      </c>
      <c r="C4296" s="99">
        <v>127.901421</v>
      </c>
      <c r="D4296">
        <f t="shared" ref="D4296:D4359" si="142">C4296/C4297-1</f>
        <v>2.0918166517496428</v>
      </c>
      <c r="E4296">
        <v>-3.0114254868449652E-3</v>
      </c>
      <c r="G4296">
        <v>4289</v>
      </c>
      <c r="H4296">
        <f t="shared" ca="1" si="141"/>
        <v>8.5619199521702657E-3</v>
      </c>
    </row>
    <row r="4297" spans="2:8" x14ac:dyDescent="0.45">
      <c r="B4297" s="1">
        <v>38492</v>
      </c>
      <c r="C4297" s="99">
        <v>41.367725</v>
      </c>
      <c r="D4297">
        <f t="shared" si="142"/>
        <v>-0.45265048566478017</v>
      </c>
      <c r="E4297">
        <v>-3.0233167037699848E-3</v>
      </c>
      <c r="G4297">
        <v>4290</v>
      </c>
      <c r="H4297">
        <f t="shared" ref="H4297:H4360" ca="1" si="143">_xlfn.NORM.INV(RAND(),N$10,N$11)</f>
        <v>3.1688294137801248E-2</v>
      </c>
    </row>
    <row r="4298" spans="2:8" x14ac:dyDescent="0.45">
      <c r="B4298" s="1">
        <v>39007</v>
      </c>
      <c r="C4298" s="99">
        <v>75.578261999999995</v>
      </c>
      <c r="D4298">
        <f t="shared" si="142"/>
        <v>6.1012392407832099</v>
      </c>
      <c r="E4298">
        <v>-3.0267895157268798E-3</v>
      </c>
      <c r="G4298">
        <v>4291</v>
      </c>
      <c r="H4298">
        <f t="shared" ca="1" si="143"/>
        <v>-1.3802508708907237E-3</v>
      </c>
    </row>
    <row r="4299" spans="2:8" x14ac:dyDescent="0.45">
      <c r="B4299" s="1">
        <v>37090</v>
      </c>
      <c r="C4299" s="99">
        <v>10.642968</v>
      </c>
      <c r="D4299">
        <f t="shared" si="142"/>
        <v>4.1061010006414422</v>
      </c>
      <c r="E4299">
        <v>-3.0393200675871146E-3</v>
      </c>
      <c r="G4299">
        <v>4292</v>
      </c>
      <c r="H4299">
        <f t="shared" ca="1" si="143"/>
        <v>1.9623554857334451E-2</v>
      </c>
    </row>
    <row r="4300" spans="2:8" x14ac:dyDescent="0.45">
      <c r="B4300" s="1">
        <v>36224</v>
      </c>
      <c r="C4300" s="99">
        <v>2.0843630000000002</v>
      </c>
      <c r="D4300">
        <f t="shared" si="142"/>
        <v>-0.91430834332689659</v>
      </c>
      <c r="E4300">
        <v>-3.0396256214371142E-3</v>
      </c>
      <c r="G4300">
        <v>4293</v>
      </c>
      <c r="H4300">
        <f t="shared" ca="1" si="143"/>
        <v>2.9007725861143585E-2</v>
      </c>
    </row>
    <row r="4301" spans="2:8" x14ac:dyDescent="0.45">
      <c r="B4301" s="1">
        <v>38005</v>
      </c>
      <c r="C4301" s="99">
        <v>24.323989999999998</v>
      </c>
      <c r="D4301">
        <f t="shared" si="142"/>
        <v>-0.78941831807725094</v>
      </c>
      <c r="E4301">
        <v>-3.0468072667441115E-3</v>
      </c>
      <c r="G4301">
        <v>4294</v>
      </c>
      <c r="H4301">
        <f t="shared" ca="1" si="143"/>
        <v>1.100458736048126E-3</v>
      </c>
    </row>
    <row r="4302" spans="2:8" x14ac:dyDescent="0.45">
      <c r="B4302" s="1">
        <v>39941</v>
      </c>
      <c r="C4302" s="99">
        <v>115.50857499999999</v>
      </c>
      <c r="D4302">
        <f t="shared" si="142"/>
        <v>-0.73411034426554056</v>
      </c>
      <c r="E4302">
        <v>-3.049802441148719E-3</v>
      </c>
      <c r="G4302">
        <v>4295</v>
      </c>
      <c r="H4302">
        <f t="shared" ca="1" si="143"/>
        <v>-4.0358613002918306E-2</v>
      </c>
    </row>
    <row r="4303" spans="2:8" x14ac:dyDescent="0.45">
      <c r="B4303" s="1">
        <v>43797</v>
      </c>
      <c r="C4303" s="99">
        <v>434.42297400000001</v>
      </c>
      <c r="D4303">
        <f t="shared" si="142"/>
        <v>137.53343265714693</v>
      </c>
      <c r="E4303">
        <v>-3.0516686564915352E-3</v>
      </c>
      <c r="G4303">
        <v>4296</v>
      </c>
      <c r="H4303">
        <f t="shared" ca="1" si="143"/>
        <v>4.7485246022782326E-2</v>
      </c>
    </row>
    <row r="4304" spans="2:8" x14ac:dyDescent="0.45">
      <c r="B4304" s="1">
        <v>36319</v>
      </c>
      <c r="C4304" s="99">
        <v>3.1358709999999999</v>
      </c>
      <c r="D4304">
        <f t="shared" si="142"/>
        <v>-0.98055503062175386</v>
      </c>
      <c r="E4304">
        <v>-3.0707066853599141E-3</v>
      </c>
      <c r="G4304">
        <v>4297</v>
      </c>
      <c r="H4304">
        <f t="shared" ca="1" si="143"/>
        <v>2.3340635018619195E-2</v>
      </c>
    </row>
    <row r="4305" spans="2:8" x14ac:dyDescent="0.45">
      <c r="B4305" s="1">
        <v>40416</v>
      </c>
      <c r="C4305" s="99">
        <v>161.269012</v>
      </c>
      <c r="D4305">
        <f t="shared" si="142"/>
        <v>13.763602128600944</v>
      </c>
      <c r="E4305">
        <v>-3.0767267067856041E-3</v>
      </c>
      <c r="G4305">
        <v>4298</v>
      </c>
      <c r="H4305">
        <f t="shared" ca="1" si="143"/>
        <v>-2.0230666831273187E-2</v>
      </c>
    </row>
    <row r="4306" spans="2:8" x14ac:dyDescent="0.45">
      <c r="B4306" s="1">
        <v>37701</v>
      </c>
      <c r="C4306" s="99">
        <v>10.923419000000001</v>
      </c>
      <c r="D4306">
        <f t="shared" si="142"/>
        <v>2.0161019184231188E-2</v>
      </c>
      <c r="E4306">
        <v>-3.081085012848539E-3</v>
      </c>
      <c r="G4306">
        <v>4299</v>
      </c>
      <c r="H4306">
        <f t="shared" ca="1" si="143"/>
        <v>3.0805283035886328E-2</v>
      </c>
    </row>
    <row r="4307" spans="2:8" x14ac:dyDescent="0.45">
      <c r="B4307" s="1">
        <v>36902</v>
      </c>
      <c r="C4307" s="99">
        <v>10.707544</v>
      </c>
      <c r="D4307">
        <f t="shared" si="142"/>
        <v>-0.86743806275529978</v>
      </c>
      <c r="E4307">
        <v>-3.0811949904652192E-3</v>
      </c>
      <c r="G4307">
        <v>4300</v>
      </c>
      <c r="H4307">
        <f t="shared" ca="1" si="143"/>
        <v>-1.4886130952136223E-3</v>
      </c>
    </row>
    <row r="4308" spans="2:8" x14ac:dyDescent="0.45">
      <c r="B4308" s="1">
        <v>39091</v>
      </c>
      <c r="C4308" s="99">
        <v>80.773894999999996</v>
      </c>
      <c r="D4308">
        <f t="shared" si="142"/>
        <v>-0.91688585127034772</v>
      </c>
      <c r="E4308">
        <v>-3.0847589858559177E-3</v>
      </c>
      <c r="G4308">
        <v>4301</v>
      </c>
      <c r="H4308">
        <f t="shared" ca="1" si="143"/>
        <v>1.426535739302091E-2</v>
      </c>
    </row>
    <row r="4309" spans="2:8" x14ac:dyDescent="0.45">
      <c r="B4309" s="1">
        <v>45086</v>
      </c>
      <c r="C4309" s="99">
        <v>971.842896</v>
      </c>
      <c r="D4309">
        <f t="shared" si="142"/>
        <v>0.37574424152724051</v>
      </c>
      <c r="E4309">
        <v>-3.0901517945923773E-3</v>
      </c>
      <c r="G4309">
        <v>4302</v>
      </c>
      <c r="H4309">
        <f t="shared" ca="1" si="143"/>
        <v>1.6744435937492419E-2</v>
      </c>
    </row>
    <row r="4310" spans="2:8" x14ac:dyDescent="0.45">
      <c r="B4310" s="1">
        <v>42348</v>
      </c>
      <c r="C4310" s="99">
        <v>706.41247599999997</v>
      </c>
      <c r="D4310">
        <f t="shared" si="142"/>
        <v>66.68032800235612</v>
      </c>
      <c r="E4310">
        <v>-3.0956593021269629E-3</v>
      </c>
      <c r="G4310">
        <v>4303</v>
      </c>
      <c r="H4310">
        <f t="shared" ca="1" si="143"/>
        <v>1.1990444493342309E-2</v>
      </c>
    </row>
    <row r="4311" spans="2:8" x14ac:dyDescent="0.45">
      <c r="B4311" s="1">
        <v>37126</v>
      </c>
      <c r="C4311" s="99">
        <v>10.437486</v>
      </c>
      <c r="D4311">
        <f t="shared" si="142"/>
        <v>-0.95407370339407471</v>
      </c>
      <c r="E4311">
        <v>-3.0986838592698129E-3</v>
      </c>
      <c r="G4311">
        <v>4304</v>
      </c>
      <c r="H4311">
        <f t="shared" ca="1" si="143"/>
        <v>-1.4855475048219997E-2</v>
      </c>
    </row>
    <row r="4312" spans="2:8" x14ac:dyDescent="0.45">
      <c r="B4312" s="1">
        <v>40729</v>
      </c>
      <c r="C4312" s="99">
        <v>227.266006</v>
      </c>
      <c r="D4312">
        <f t="shared" si="142"/>
        <v>-0.60132233078004627</v>
      </c>
      <c r="E4312">
        <v>-3.100981991082441E-3</v>
      </c>
      <c r="G4312">
        <v>4305</v>
      </c>
      <c r="H4312">
        <f t="shared" ca="1" si="143"/>
        <v>7.1736854582911576E-5</v>
      </c>
    </row>
    <row r="4313" spans="2:8" x14ac:dyDescent="0.45">
      <c r="B4313" s="1">
        <v>44216</v>
      </c>
      <c r="C4313" s="99">
        <v>570.04949999999997</v>
      </c>
      <c r="D4313">
        <f t="shared" si="142"/>
        <v>-0.29589615918583323</v>
      </c>
      <c r="E4313">
        <v>-3.1011616771534634E-3</v>
      </c>
      <c r="G4313">
        <v>4306</v>
      </c>
      <c r="H4313">
        <f t="shared" ca="1" si="143"/>
        <v>-1.7477238561553272E-2</v>
      </c>
    </row>
    <row r="4314" spans="2:8" x14ac:dyDescent="0.45">
      <c r="B4314" s="1">
        <v>44566</v>
      </c>
      <c r="C4314" s="99">
        <v>809.60998500000005</v>
      </c>
      <c r="D4314">
        <f t="shared" si="142"/>
        <v>451.51070759259562</v>
      </c>
      <c r="E4314">
        <v>-3.1036500074838047E-3</v>
      </c>
      <c r="G4314">
        <v>4307</v>
      </c>
      <c r="H4314">
        <f t="shared" ca="1" si="143"/>
        <v>1.2587495417449924E-2</v>
      </c>
    </row>
    <row r="4315" spans="2:8" x14ac:dyDescent="0.45">
      <c r="B4315" s="1">
        <v>35730</v>
      </c>
      <c r="C4315" s="99">
        <v>1.7891509999999999</v>
      </c>
      <c r="D4315">
        <f t="shared" si="142"/>
        <v>-0.99709954800570644</v>
      </c>
      <c r="E4315">
        <v>-3.1146555408273491E-3</v>
      </c>
      <c r="G4315">
        <v>4308</v>
      </c>
      <c r="H4315">
        <f t="shared" ca="1" si="143"/>
        <v>-7.3965811244724785E-3</v>
      </c>
    </row>
    <row r="4316" spans="2:8" x14ac:dyDescent="0.45">
      <c r="B4316" s="1">
        <v>44309</v>
      </c>
      <c r="C4316" s="99">
        <v>616.85247800000002</v>
      </c>
      <c r="D4316">
        <f t="shared" si="142"/>
        <v>53.280082162915974</v>
      </c>
      <c r="E4316">
        <v>-3.1253095929097974E-3</v>
      </c>
      <c r="G4316">
        <v>4309</v>
      </c>
      <c r="H4316">
        <f t="shared" ca="1" si="143"/>
        <v>7.0379297663854066E-3</v>
      </c>
    </row>
    <row r="4317" spans="2:8" x14ac:dyDescent="0.45">
      <c r="B4317" s="1">
        <v>37733</v>
      </c>
      <c r="C4317" s="99">
        <v>11.364250999999999</v>
      </c>
      <c r="D4317">
        <f t="shared" si="142"/>
        <v>-0.98792673110823193</v>
      </c>
      <c r="E4317">
        <v>-3.1353525273785099E-3</v>
      </c>
      <c r="G4317">
        <v>4310</v>
      </c>
      <c r="H4317">
        <f t="shared" ca="1" si="143"/>
        <v>-5.0650279460107694E-3</v>
      </c>
    </row>
    <row r="4318" spans="2:8" x14ac:dyDescent="0.45">
      <c r="B4318" s="1">
        <v>45061</v>
      </c>
      <c r="C4318" s="99">
        <v>941.27374299999997</v>
      </c>
      <c r="D4318">
        <f t="shared" si="142"/>
        <v>-1.6054842194523244E-2</v>
      </c>
      <c r="E4318">
        <v>-3.1379968893501253E-3</v>
      </c>
      <c r="G4318">
        <v>4311</v>
      </c>
      <c r="H4318">
        <f t="shared" ca="1" si="143"/>
        <v>-1.5396690656539398E-3</v>
      </c>
    </row>
    <row r="4319" spans="2:8" x14ac:dyDescent="0.45">
      <c r="B4319" s="1">
        <v>44979</v>
      </c>
      <c r="C4319" s="99">
        <v>956.63232400000004</v>
      </c>
      <c r="D4319">
        <f t="shared" si="142"/>
        <v>0.87038986570280286</v>
      </c>
      <c r="E4319">
        <v>-3.1391313520150455E-3</v>
      </c>
      <c r="G4319">
        <v>4312</v>
      </c>
      <c r="H4319">
        <f t="shared" ca="1" si="143"/>
        <v>5.3046780351786952E-3</v>
      </c>
    </row>
    <row r="4320" spans="2:8" x14ac:dyDescent="0.45">
      <c r="B4320" s="1">
        <v>41478</v>
      </c>
      <c r="C4320" s="99">
        <v>511.461456</v>
      </c>
      <c r="D4320">
        <f t="shared" si="142"/>
        <v>0.14517229181825719</v>
      </c>
      <c r="E4320">
        <v>-3.1529384092333634E-3</v>
      </c>
      <c r="G4320">
        <v>4313</v>
      </c>
      <c r="H4320">
        <f t="shared" ca="1" si="143"/>
        <v>-2.2645138232770607E-2</v>
      </c>
    </row>
    <row r="4321" spans="2:8" x14ac:dyDescent="0.45">
      <c r="B4321" s="1">
        <v>43546</v>
      </c>
      <c r="C4321" s="99">
        <v>446.62402300000002</v>
      </c>
      <c r="D4321">
        <f t="shared" si="142"/>
        <v>39.746084261946194</v>
      </c>
      <c r="E4321">
        <v>-3.1596532300833813E-3</v>
      </c>
      <c r="G4321">
        <v>4314</v>
      </c>
      <c r="H4321">
        <f t="shared" ca="1" si="143"/>
        <v>8.9835233282005277E-3</v>
      </c>
    </row>
    <row r="4322" spans="2:8" x14ac:dyDescent="0.45">
      <c r="B4322" s="1">
        <v>37586</v>
      </c>
      <c r="C4322" s="99">
        <v>10.961152</v>
      </c>
      <c r="D4322">
        <f t="shared" si="142"/>
        <v>2.4846757144265039</v>
      </c>
      <c r="E4322">
        <v>-3.1601775970881985E-3</v>
      </c>
      <c r="G4322">
        <v>4315</v>
      </c>
      <c r="H4322">
        <f t="shared" ca="1" si="143"/>
        <v>2.2367918855494887E-2</v>
      </c>
    </row>
    <row r="4323" spans="2:8" x14ac:dyDescent="0.45">
      <c r="B4323" s="1">
        <v>36318</v>
      </c>
      <c r="C4323" s="99">
        <v>3.1455299999999999</v>
      </c>
      <c r="D4323">
        <f t="shared" si="142"/>
        <v>-0.9951837843474548</v>
      </c>
      <c r="E4323">
        <v>-3.1630376189467624E-3</v>
      </c>
      <c r="G4323">
        <v>4316</v>
      </c>
      <c r="H4323">
        <f t="shared" ca="1" si="143"/>
        <v>2.6797118389823817E-2</v>
      </c>
    </row>
    <row r="4324" spans="2:8" x14ac:dyDescent="0.45">
      <c r="B4324" s="1">
        <v>44377</v>
      </c>
      <c r="C4324" s="99">
        <v>653.11236599999995</v>
      </c>
      <c r="D4324">
        <f t="shared" si="142"/>
        <v>424.34957719841196</v>
      </c>
      <c r="E4324">
        <v>-3.1728083658124628E-3</v>
      </c>
      <c r="G4324">
        <v>4317</v>
      </c>
      <c r="H4324">
        <f t="shared" ca="1" si="143"/>
        <v>-4.7690004294937839E-2</v>
      </c>
    </row>
    <row r="4325" spans="2:8" x14ac:dyDescent="0.45">
      <c r="B4325" s="1">
        <v>35576</v>
      </c>
      <c r="C4325" s="99">
        <v>1.5354719999999999</v>
      </c>
      <c r="D4325">
        <f t="shared" si="142"/>
        <v>-0.98768756133227809</v>
      </c>
      <c r="E4325">
        <v>-3.1771669849892659E-3</v>
      </c>
      <c r="G4325">
        <v>4318</v>
      </c>
      <c r="H4325">
        <f t="shared" ca="1" si="143"/>
        <v>-2.7097125584807268E-2</v>
      </c>
    </row>
    <row r="4326" spans="2:8" x14ac:dyDescent="0.45">
      <c r="B4326" s="1">
        <v>39710</v>
      </c>
      <c r="C4326" s="99">
        <v>124.709007</v>
      </c>
      <c r="D4326">
        <f t="shared" si="142"/>
        <v>65.064591883277018</v>
      </c>
      <c r="E4326">
        <v>-3.1821530984524893E-3</v>
      </c>
      <c r="G4326">
        <v>4319</v>
      </c>
      <c r="H4326">
        <f t="shared" ca="1" si="143"/>
        <v>1.8656759402639306E-2</v>
      </c>
    </row>
    <row r="4327" spans="2:8" x14ac:dyDescent="0.45">
      <c r="B4327" s="1">
        <v>36182</v>
      </c>
      <c r="C4327" s="99">
        <v>1.887683</v>
      </c>
      <c r="D4327">
        <f t="shared" si="142"/>
        <v>-0.99876343937722578</v>
      </c>
      <c r="E4327">
        <v>-3.1873789089088556E-3</v>
      </c>
      <c r="G4327">
        <v>4320</v>
      </c>
      <c r="H4327">
        <f t="shared" ca="1" si="143"/>
        <v>-2.7583798649026995E-2</v>
      </c>
    </row>
    <row r="4328" spans="2:8" x14ac:dyDescent="0.45">
      <c r="B4328" s="1">
        <v>45429</v>
      </c>
      <c r="C4328" s="99">
        <v>1526.5592039999999</v>
      </c>
      <c r="D4328">
        <f t="shared" si="142"/>
        <v>10.502517544614793</v>
      </c>
      <c r="E4328">
        <v>-3.1894884004376456E-3</v>
      </c>
      <c r="G4328">
        <v>4321</v>
      </c>
      <c r="H4328">
        <f t="shared" ca="1" si="143"/>
        <v>-1.7690011827067777E-2</v>
      </c>
    </row>
    <row r="4329" spans="2:8" x14ac:dyDescent="0.45">
      <c r="B4329" s="1">
        <v>39687</v>
      </c>
      <c r="C4329" s="99">
        <v>132.715225</v>
      </c>
      <c r="D4329">
        <f t="shared" si="142"/>
        <v>-0.77454938560594577</v>
      </c>
      <c r="E4329">
        <v>-3.1916889513889934E-3</v>
      </c>
      <c r="G4329">
        <v>4322</v>
      </c>
      <c r="H4329">
        <f t="shared" ca="1" si="143"/>
        <v>3.1769908957133108E-2</v>
      </c>
    </row>
    <row r="4330" spans="2:8" x14ac:dyDescent="0.45">
      <c r="B4330" s="1">
        <v>44291</v>
      </c>
      <c r="C4330" s="99">
        <v>588.66650400000003</v>
      </c>
      <c r="D4330">
        <f t="shared" si="142"/>
        <v>0.23267920474311521</v>
      </c>
      <c r="E4330">
        <v>-3.192772175209746E-3</v>
      </c>
      <c r="G4330">
        <v>4323</v>
      </c>
      <c r="H4330">
        <f t="shared" ca="1" si="143"/>
        <v>-9.648532172273681E-3</v>
      </c>
    </row>
    <row r="4331" spans="2:8" x14ac:dyDescent="0.45">
      <c r="B4331" s="1">
        <v>43992</v>
      </c>
      <c r="C4331" s="99">
        <v>477.55044600000002</v>
      </c>
      <c r="D4331">
        <f t="shared" si="142"/>
        <v>0.75521749076069344</v>
      </c>
      <c r="E4331">
        <v>-3.1951390985248684E-3</v>
      </c>
      <c r="G4331">
        <v>4324</v>
      </c>
      <c r="H4331">
        <f t="shared" ca="1" si="143"/>
        <v>6.2276588329891313E-3</v>
      </c>
    </row>
    <row r="4332" spans="2:8" x14ac:dyDescent="0.45">
      <c r="B4332" s="1">
        <v>41078</v>
      </c>
      <c r="C4332" s="99">
        <v>272.07479899999998</v>
      </c>
      <c r="D4332">
        <f t="shared" si="142"/>
        <v>2.8209322946250337E-2</v>
      </c>
      <c r="E4332">
        <v>-3.1975811208080351E-3</v>
      </c>
      <c r="G4332">
        <v>4325</v>
      </c>
      <c r="H4332">
        <f t="shared" ca="1" si="143"/>
        <v>3.1649923138597547E-2</v>
      </c>
    </row>
    <row r="4333" spans="2:8" x14ac:dyDescent="0.45">
      <c r="B4333" s="1">
        <v>40995</v>
      </c>
      <c r="C4333" s="99">
        <v>264.610321</v>
      </c>
      <c r="D4333">
        <f t="shared" si="142"/>
        <v>20.631249887597097</v>
      </c>
      <c r="E4333">
        <v>-3.201320496533766E-3</v>
      </c>
      <c r="G4333">
        <v>4326</v>
      </c>
      <c r="H4333">
        <f t="shared" ca="1" si="143"/>
        <v>1.8080912337752924E-2</v>
      </c>
    </row>
    <row r="4334" spans="2:8" x14ac:dyDescent="0.45">
      <c r="B4334" s="1">
        <v>37390</v>
      </c>
      <c r="C4334" s="99">
        <v>12.23278</v>
      </c>
      <c r="D4334">
        <f t="shared" si="142"/>
        <v>-0.97993636924767002</v>
      </c>
      <c r="E4334">
        <v>-3.2045029598017916E-3</v>
      </c>
      <c r="G4334">
        <v>4327</v>
      </c>
      <c r="H4334">
        <f t="shared" ca="1" si="143"/>
        <v>-2.3033117391930279E-2</v>
      </c>
    </row>
    <row r="4335" spans="2:8" x14ac:dyDescent="0.45">
      <c r="B4335" s="1">
        <v>42871</v>
      </c>
      <c r="C4335" s="99">
        <v>609.69921899999997</v>
      </c>
      <c r="D4335">
        <f t="shared" si="142"/>
        <v>-4.4805530593402421E-2</v>
      </c>
      <c r="E4335">
        <v>-3.2088101556937421E-3</v>
      </c>
      <c r="G4335">
        <v>4328</v>
      </c>
      <c r="H4335">
        <f t="shared" ca="1" si="143"/>
        <v>3.8261396761166314E-2</v>
      </c>
    </row>
    <row r="4336" spans="2:8" x14ac:dyDescent="0.45">
      <c r="B4336" s="1">
        <v>42804</v>
      </c>
      <c r="C4336" s="99">
        <v>638.29852300000005</v>
      </c>
      <c r="D4336">
        <f t="shared" si="142"/>
        <v>23.373308885380386</v>
      </c>
      <c r="E4336">
        <v>-3.2110530060950326E-3</v>
      </c>
      <c r="G4336">
        <v>4329</v>
      </c>
      <c r="H4336">
        <f t="shared" ca="1" si="143"/>
        <v>-1.3912758012376682E-2</v>
      </c>
    </row>
    <row r="4337" spans="2:8" x14ac:dyDescent="0.45">
      <c r="B4337" s="1">
        <v>38043</v>
      </c>
      <c r="C4337" s="99">
        <v>26.188423</v>
      </c>
      <c r="D4337">
        <f t="shared" si="142"/>
        <v>-0.9826733923208697</v>
      </c>
      <c r="E4337">
        <v>-3.2116483045850908E-3</v>
      </c>
      <c r="G4337">
        <v>4330</v>
      </c>
      <c r="H4337">
        <f t="shared" ca="1" si="143"/>
        <v>-4.9576083337934701E-2</v>
      </c>
    </row>
    <row r="4338" spans="2:8" x14ac:dyDescent="0.45">
      <c r="B4338" s="1">
        <v>45470</v>
      </c>
      <c r="C4338" s="99">
        <v>1511.4570309999999</v>
      </c>
      <c r="D4338">
        <f t="shared" si="142"/>
        <v>1.9263841099334695</v>
      </c>
      <c r="E4338">
        <v>-3.2212544662753029E-3</v>
      </c>
      <c r="G4338">
        <v>4331</v>
      </c>
      <c r="H4338">
        <f t="shared" ca="1" si="143"/>
        <v>2.5615242087347959E-2</v>
      </c>
    </row>
    <row r="4339" spans="2:8" x14ac:dyDescent="0.45">
      <c r="B4339" s="1">
        <v>41541</v>
      </c>
      <c r="C4339" s="99">
        <v>516.49304199999995</v>
      </c>
      <c r="D4339">
        <f t="shared" si="142"/>
        <v>6.9157623112069091</v>
      </c>
      <c r="E4339">
        <v>-3.2261786461137421E-3</v>
      </c>
      <c r="G4339">
        <v>4332</v>
      </c>
      <c r="H4339">
        <f t="shared" ca="1" si="143"/>
        <v>3.8279018013167507E-2</v>
      </c>
    </row>
    <row r="4340" spans="2:8" x14ac:dyDescent="0.45">
      <c r="B4340" s="1">
        <v>38755</v>
      </c>
      <c r="C4340" s="99">
        <v>65.248679999999993</v>
      </c>
      <c r="D4340">
        <f t="shared" si="142"/>
        <v>4.2591054487691498</v>
      </c>
      <c r="E4340">
        <v>-3.2341390949286453E-3</v>
      </c>
      <c r="G4340">
        <v>4333</v>
      </c>
      <c r="H4340">
        <f t="shared" ca="1" si="143"/>
        <v>3.9201941501539377E-2</v>
      </c>
    </row>
    <row r="4341" spans="2:8" x14ac:dyDescent="0.45">
      <c r="B4341" s="1">
        <v>37375</v>
      </c>
      <c r="C4341" s="99">
        <v>12.406802000000001</v>
      </c>
      <c r="D4341">
        <f t="shared" si="142"/>
        <v>-0.96120965890217991</v>
      </c>
      <c r="E4341">
        <v>-3.2386623919407054E-3</v>
      </c>
      <c r="G4341">
        <v>4334</v>
      </c>
      <c r="H4341">
        <f t="shared" ca="1" si="143"/>
        <v>-1.6550572371863844E-3</v>
      </c>
    </row>
    <row r="4342" spans="2:8" x14ac:dyDescent="0.45">
      <c r="B4342" s="1">
        <v>41225</v>
      </c>
      <c r="C4342" s="99">
        <v>319.84255999999999</v>
      </c>
      <c r="D4342">
        <f t="shared" si="142"/>
        <v>-0.56338764590196444</v>
      </c>
      <c r="E4342">
        <v>-3.2409928146355238E-3</v>
      </c>
      <c r="G4342">
        <v>4335</v>
      </c>
      <c r="H4342">
        <f t="shared" ca="1" si="143"/>
        <v>-4.8726359379539144E-3</v>
      </c>
    </row>
    <row r="4343" spans="2:8" x14ac:dyDescent="0.45">
      <c r="B4343" s="1">
        <v>42629</v>
      </c>
      <c r="C4343" s="99">
        <v>732.55499299999997</v>
      </c>
      <c r="D4343">
        <f t="shared" si="142"/>
        <v>1.1976228593602776</v>
      </c>
      <c r="E4343">
        <v>-3.2426918263850357E-3</v>
      </c>
      <c r="G4343">
        <v>4336</v>
      </c>
      <c r="H4343">
        <f t="shared" ca="1" si="143"/>
        <v>3.1604215254825499E-3</v>
      </c>
    </row>
    <row r="4344" spans="2:8" x14ac:dyDescent="0.45">
      <c r="B4344" s="1">
        <v>41192</v>
      </c>
      <c r="C4344" s="99">
        <v>333.33972199999999</v>
      </c>
      <c r="D4344">
        <f t="shared" si="142"/>
        <v>-0.35229625237879381</v>
      </c>
      <c r="E4344">
        <v>-3.2479897327579721E-3</v>
      </c>
      <c r="G4344">
        <v>4337</v>
      </c>
      <c r="H4344">
        <f t="shared" ca="1" si="143"/>
        <v>9.8456200333358682E-3</v>
      </c>
    </row>
    <row r="4345" spans="2:8" x14ac:dyDescent="0.45">
      <c r="B4345" s="1">
        <v>42921</v>
      </c>
      <c r="C4345" s="99">
        <v>514.64843800000006</v>
      </c>
      <c r="D4345">
        <f t="shared" si="142"/>
        <v>0.55285179797550743</v>
      </c>
      <c r="E4345">
        <v>-3.2583238578027807E-3</v>
      </c>
      <c r="G4345">
        <v>4338</v>
      </c>
      <c r="H4345">
        <f t="shared" ca="1" si="143"/>
        <v>5.6711563764817747E-3</v>
      </c>
    </row>
    <row r="4346" spans="2:8" x14ac:dyDescent="0.45">
      <c r="B4346" s="1">
        <v>41291</v>
      </c>
      <c r="C4346" s="99">
        <v>331.42147799999998</v>
      </c>
      <c r="D4346">
        <f t="shared" si="142"/>
        <v>9.8199755668529285</v>
      </c>
      <c r="E4346">
        <v>-3.2667274552358183E-3</v>
      </c>
      <c r="G4346">
        <v>4339</v>
      </c>
      <c r="H4346">
        <f t="shared" ca="1" si="143"/>
        <v>4.8491623593255075E-2</v>
      </c>
    </row>
    <row r="4347" spans="2:8" x14ac:dyDescent="0.45">
      <c r="B4347" s="1">
        <v>38240</v>
      </c>
      <c r="C4347" s="99">
        <v>30.630520000000001</v>
      </c>
      <c r="D4347">
        <f t="shared" si="142"/>
        <v>-0.96274843214971961</v>
      </c>
      <c r="E4347">
        <v>-3.2685273631987144E-3</v>
      </c>
      <c r="G4347">
        <v>4340</v>
      </c>
      <c r="H4347">
        <f t="shared" ca="1" si="143"/>
        <v>-1.6981166325523378E-2</v>
      </c>
    </row>
    <row r="4348" spans="2:8" x14ac:dyDescent="0.45">
      <c r="B4348" s="1">
        <v>41960</v>
      </c>
      <c r="C4348" s="99">
        <v>822.26122999999995</v>
      </c>
      <c r="D4348">
        <f t="shared" si="142"/>
        <v>489.55898201377897</v>
      </c>
      <c r="E4348">
        <v>-3.2706108449215288E-3</v>
      </c>
      <c r="G4348">
        <v>4341</v>
      </c>
      <c r="H4348">
        <f t="shared" ca="1" si="143"/>
        <v>1.0869407473920576E-2</v>
      </c>
    </row>
    <row r="4349" spans="2:8" x14ac:dyDescent="0.45">
      <c r="B4349" s="1">
        <v>35242</v>
      </c>
      <c r="C4349" s="99">
        <v>1.676172</v>
      </c>
      <c r="D4349">
        <f t="shared" si="142"/>
        <v>-0.94380707179130241</v>
      </c>
      <c r="E4349">
        <v>-3.2741107393924329E-3</v>
      </c>
      <c r="G4349">
        <v>4342</v>
      </c>
      <c r="H4349">
        <f t="shared" ca="1" si="143"/>
        <v>-4.453875041319796E-3</v>
      </c>
    </row>
    <row r="4350" spans="2:8" x14ac:dyDescent="0.45">
      <c r="B4350" s="1">
        <v>38114</v>
      </c>
      <c r="C4350" s="99">
        <v>29.828878</v>
      </c>
      <c r="D4350">
        <f t="shared" si="142"/>
        <v>16.219143928710178</v>
      </c>
      <c r="E4350">
        <v>-3.2893690447390878E-3</v>
      </c>
      <c r="G4350">
        <v>4343</v>
      </c>
      <c r="H4350">
        <f t="shared" ca="1" si="143"/>
        <v>-3.5660939183580674E-2</v>
      </c>
    </row>
    <row r="4351" spans="2:8" x14ac:dyDescent="0.45">
      <c r="B4351" s="1">
        <v>36160</v>
      </c>
      <c r="C4351" s="99">
        <v>1.7323090000000001</v>
      </c>
      <c r="D4351">
        <f t="shared" si="142"/>
        <v>-0.99621060590051558</v>
      </c>
      <c r="E4351">
        <v>-3.290510854830786E-3</v>
      </c>
      <c r="G4351">
        <v>4344</v>
      </c>
      <c r="H4351">
        <f t="shared" ca="1" si="143"/>
        <v>3.1286569918611472E-2</v>
      </c>
    </row>
    <row r="4352" spans="2:8" x14ac:dyDescent="0.45">
      <c r="B4352" s="1">
        <v>43433</v>
      </c>
      <c r="C4352" s="99">
        <v>457.14669800000001</v>
      </c>
      <c r="D4352">
        <f t="shared" si="142"/>
        <v>242.34720091473443</v>
      </c>
      <c r="E4352">
        <v>-3.2922444470167012E-3</v>
      </c>
      <c r="G4352">
        <v>4345</v>
      </c>
      <c r="H4352">
        <f t="shared" ca="1" si="143"/>
        <v>-1.1955729168225878E-2</v>
      </c>
    </row>
    <row r="4353" spans="2:8" x14ac:dyDescent="0.45">
      <c r="B4353" s="1">
        <v>35703</v>
      </c>
      <c r="C4353" s="99">
        <v>1.8785780000000001</v>
      </c>
      <c r="D4353">
        <f t="shared" si="142"/>
        <v>-0.98468367613297114</v>
      </c>
      <c r="E4353">
        <v>-3.2953290792762102E-3</v>
      </c>
      <c r="G4353">
        <v>4346</v>
      </c>
      <c r="H4353">
        <f t="shared" ca="1" si="143"/>
        <v>-4.9454254995256542E-4</v>
      </c>
    </row>
    <row r="4354" spans="2:8" x14ac:dyDescent="0.45">
      <c r="B4354" s="1">
        <v>40102</v>
      </c>
      <c r="C4354" s="99">
        <v>122.652016</v>
      </c>
      <c r="D4354">
        <f t="shared" si="142"/>
        <v>-0.77216472084325938</v>
      </c>
      <c r="E4354">
        <v>-3.3093729269388916E-3</v>
      </c>
      <c r="G4354">
        <v>4347</v>
      </c>
      <c r="H4354">
        <f t="shared" ca="1" si="143"/>
        <v>-3.8065533672023018E-3</v>
      </c>
    </row>
    <row r="4355" spans="2:8" x14ac:dyDescent="0.45">
      <c r="B4355" s="1">
        <v>43102</v>
      </c>
      <c r="C4355" s="99">
        <v>538.336365</v>
      </c>
      <c r="D4355">
        <f t="shared" si="142"/>
        <v>5.0214492845115632</v>
      </c>
      <c r="E4355">
        <v>-3.3097176275752593E-3</v>
      </c>
      <c r="G4355">
        <v>4348</v>
      </c>
      <c r="H4355">
        <f t="shared" ca="1" si="143"/>
        <v>-4.2182940136100133E-3</v>
      </c>
    </row>
    <row r="4356" spans="2:8" x14ac:dyDescent="0.45">
      <c r="B4356" s="1">
        <v>39337</v>
      </c>
      <c r="C4356" s="99">
        <v>89.403121999999996</v>
      </c>
      <c r="D4356">
        <f t="shared" si="142"/>
        <v>-0.86447940219859032</v>
      </c>
      <c r="E4356">
        <v>-3.3168434853506623E-3</v>
      </c>
      <c r="G4356">
        <v>4349</v>
      </c>
      <c r="H4356">
        <f t="shared" ca="1" si="143"/>
        <v>1.9511513679403934E-2</v>
      </c>
    </row>
    <row r="4357" spans="2:8" x14ac:dyDescent="0.45">
      <c r="B4357" s="1">
        <v>42809</v>
      </c>
      <c r="C4357" s="99">
        <v>659.70135500000004</v>
      </c>
      <c r="D4357">
        <f t="shared" si="142"/>
        <v>1.5197878857074691</v>
      </c>
      <c r="E4357">
        <v>-3.3182619963910698E-3</v>
      </c>
      <c r="G4357">
        <v>4350</v>
      </c>
      <c r="H4357">
        <f t="shared" ca="1" si="143"/>
        <v>1.6429495106216878E-3</v>
      </c>
    </row>
    <row r="4358" spans="2:8" x14ac:dyDescent="0.45">
      <c r="B4358" s="1">
        <v>40998</v>
      </c>
      <c r="C4358" s="99">
        <v>261.808289</v>
      </c>
      <c r="D4358">
        <f t="shared" si="142"/>
        <v>0.67921303536553768</v>
      </c>
      <c r="E4358">
        <v>-3.3224363403783208E-3</v>
      </c>
      <c r="G4358">
        <v>4351</v>
      </c>
      <c r="H4358">
        <f t="shared" ca="1" si="143"/>
        <v>4.1442362090088079E-2</v>
      </c>
    </row>
    <row r="4359" spans="2:8" x14ac:dyDescent="0.45">
      <c r="B4359" s="1">
        <v>40428</v>
      </c>
      <c r="C4359" s="99">
        <v>155.91130100000001</v>
      </c>
      <c r="D4359">
        <f t="shared" si="142"/>
        <v>1.7207119400337829</v>
      </c>
      <c r="E4359">
        <v>-3.3265002967333146E-3</v>
      </c>
      <c r="G4359">
        <v>4352</v>
      </c>
      <c r="H4359">
        <f t="shared" ca="1" si="143"/>
        <v>2.067139338315074E-2</v>
      </c>
    </row>
    <row r="4360" spans="2:8" x14ac:dyDescent="0.45">
      <c r="B4360" s="1">
        <v>38702</v>
      </c>
      <c r="C4360" s="99">
        <v>57.305332</v>
      </c>
      <c r="D4360">
        <f t="shared" ref="D4360:D4423" si="144">C4360/C4361-1</f>
        <v>-0.31576128217795862</v>
      </c>
      <c r="E4360">
        <v>-3.3280701313476158E-3</v>
      </c>
      <c r="G4360">
        <v>4353</v>
      </c>
      <c r="H4360">
        <f t="shared" ca="1" si="143"/>
        <v>1.7486251648650114E-2</v>
      </c>
    </row>
    <row r="4361" spans="2:8" x14ac:dyDescent="0.45">
      <c r="B4361" s="1">
        <v>39352</v>
      </c>
      <c r="C4361" s="99">
        <v>83.750495999999998</v>
      </c>
      <c r="D4361">
        <f t="shared" si="144"/>
        <v>-0.89576675531302108</v>
      </c>
      <c r="E4361">
        <v>-3.3291228254570537E-3</v>
      </c>
      <c r="G4361">
        <v>4354</v>
      </c>
      <c r="H4361">
        <f t="shared" ref="H4361:H4424" ca="1" si="145">_xlfn.NORM.INV(RAND(),N$10,N$11)</f>
        <v>4.3382846146905879E-2</v>
      </c>
    </row>
    <row r="4362" spans="2:8" x14ac:dyDescent="0.45">
      <c r="B4362" s="1">
        <v>44727</v>
      </c>
      <c r="C4362" s="99">
        <v>803.49121100000002</v>
      </c>
      <c r="D4362">
        <f t="shared" si="144"/>
        <v>7.9274243019191708</v>
      </c>
      <c r="E4362">
        <v>-3.3331756138897939E-3</v>
      </c>
      <c r="G4362">
        <v>4355</v>
      </c>
      <c r="H4362">
        <f t="shared" ca="1" si="145"/>
        <v>-2.2950197682500822E-2</v>
      </c>
    </row>
    <row r="4363" spans="2:8" x14ac:dyDescent="0.45">
      <c r="B4363" s="1">
        <v>39220</v>
      </c>
      <c r="C4363" s="99">
        <v>90.002578999999997</v>
      </c>
      <c r="D4363">
        <f t="shared" si="144"/>
        <v>-4.1609431979678146E-2</v>
      </c>
      <c r="E4363">
        <v>-3.3437523375764444E-3</v>
      </c>
      <c r="G4363">
        <v>4356</v>
      </c>
      <c r="H4363">
        <f t="shared" ca="1" si="145"/>
        <v>-1.6449109291108818E-2</v>
      </c>
    </row>
    <row r="4364" spans="2:8" x14ac:dyDescent="0.45">
      <c r="B4364" s="1">
        <v>39248</v>
      </c>
      <c r="C4364" s="99">
        <v>93.910126000000005</v>
      </c>
      <c r="D4364">
        <f t="shared" si="144"/>
        <v>-0.54074734161605709</v>
      </c>
      <c r="E4364">
        <v>-3.3459872811580915E-3</v>
      </c>
      <c r="G4364">
        <v>4357</v>
      </c>
      <c r="H4364">
        <f t="shared" ca="1" si="145"/>
        <v>-3.5034393462326063E-2</v>
      </c>
    </row>
    <row r="4365" spans="2:8" x14ac:dyDescent="0.45">
      <c r="B4365" s="1">
        <v>40486</v>
      </c>
      <c r="C4365" s="99">
        <v>204.48466500000001</v>
      </c>
      <c r="D4365">
        <f t="shared" si="144"/>
        <v>17.252012067046763</v>
      </c>
      <c r="E4365">
        <v>-3.3564792109305186E-3</v>
      </c>
      <c r="G4365">
        <v>4358</v>
      </c>
      <c r="H4365">
        <f t="shared" ca="1" si="145"/>
        <v>2.4363717239353194E-2</v>
      </c>
    </row>
    <row r="4366" spans="2:8" x14ac:dyDescent="0.45">
      <c r="B4366" s="1">
        <v>37525</v>
      </c>
      <c r="C4366" s="99">
        <v>11.203404000000001</v>
      </c>
      <c r="D4366">
        <f t="shared" si="144"/>
        <v>-0.6231417788869591</v>
      </c>
      <c r="E4366">
        <v>-3.3566889185675519E-3</v>
      </c>
      <c r="G4366">
        <v>4359</v>
      </c>
      <c r="H4366">
        <f t="shared" ca="1" si="145"/>
        <v>8.5852625198654057E-3</v>
      </c>
    </row>
    <row r="4367" spans="2:8" x14ac:dyDescent="0.45">
      <c r="B4367" s="1">
        <v>38117</v>
      </c>
      <c r="C4367" s="99">
        <v>29.728432000000002</v>
      </c>
      <c r="D4367">
        <f t="shared" si="144"/>
        <v>-0.24719360980789562</v>
      </c>
      <c r="E4367">
        <v>-3.3674079192652639E-3</v>
      </c>
      <c r="G4367">
        <v>4360</v>
      </c>
      <c r="H4367">
        <f t="shared" ca="1" si="145"/>
        <v>2.7162130378803207E-2</v>
      </c>
    </row>
    <row r="4368" spans="2:8" x14ac:dyDescent="0.45">
      <c r="B4368" s="1">
        <v>38400</v>
      </c>
      <c r="C4368" s="99">
        <v>39.490143000000003</v>
      </c>
      <c r="D4368">
        <f t="shared" si="144"/>
        <v>-0.87693271423825503</v>
      </c>
      <c r="E4368">
        <v>-3.3697539084281969E-3</v>
      </c>
      <c r="G4368">
        <v>4361</v>
      </c>
      <c r="H4368">
        <f t="shared" ca="1" si="145"/>
        <v>-1.1990977447185107E-2</v>
      </c>
    </row>
    <row r="4369" spans="2:8" x14ac:dyDescent="0.45">
      <c r="B4369" s="1">
        <v>41222</v>
      </c>
      <c r="C4369" s="99">
        <v>320.88253800000001</v>
      </c>
      <c r="D4369">
        <f t="shared" si="144"/>
        <v>1.428831555740369</v>
      </c>
      <c r="E4369">
        <v>-3.3738454250464844E-3</v>
      </c>
      <c r="G4369">
        <v>4362</v>
      </c>
      <c r="H4369">
        <f t="shared" ca="1" si="145"/>
        <v>1.7296946155283353E-2</v>
      </c>
    </row>
    <row r="4370" spans="2:8" x14ac:dyDescent="0.45">
      <c r="B4370" s="1">
        <v>40144</v>
      </c>
      <c r="C4370" s="99">
        <v>132.11395300000001</v>
      </c>
      <c r="D4370">
        <f t="shared" si="144"/>
        <v>-0.74903986495963948</v>
      </c>
      <c r="E4370">
        <v>-3.3793038000654585E-3</v>
      </c>
      <c r="G4370">
        <v>4363</v>
      </c>
      <c r="H4370">
        <f t="shared" ca="1" si="145"/>
        <v>-2.9953130715142141E-2</v>
      </c>
    </row>
    <row r="4371" spans="2:8" x14ac:dyDescent="0.45">
      <c r="B4371" s="1">
        <v>43151</v>
      </c>
      <c r="C4371" s="99">
        <v>526.43402100000003</v>
      </c>
      <c r="D4371">
        <f t="shared" si="144"/>
        <v>280.9633433849483</v>
      </c>
      <c r="E4371">
        <v>-3.3842969110998711E-3</v>
      </c>
      <c r="G4371">
        <v>4364</v>
      </c>
      <c r="H4371">
        <f t="shared" ca="1" si="145"/>
        <v>1.2295240645591397E-2</v>
      </c>
    </row>
    <row r="4372" spans="2:8" x14ac:dyDescent="0.45">
      <c r="B4372" s="1">
        <v>35991</v>
      </c>
      <c r="C4372" s="99">
        <v>1.86703</v>
      </c>
      <c r="D4372">
        <f t="shared" si="144"/>
        <v>-0.83122772130982903</v>
      </c>
      <c r="E4372">
        <v>-3.3917232131799313E-3</v>
      </c>
      <c r="G4372">
        <v>4365</v>
      </c>
      <c r="H4372">
        <f t="shared" ca="1" si="145"/>
        <v>-9.6488042215862723E-3</v>
      </c>
    </row>
    <row r="4373" spans="2:8" x14ac:dyDescent="0.45">
      <c r="B4373" s="1">
        <v>37691</v>
      </c>
      <c r="C4373" s="99">
        <v>11.062421000000001</v>
      </c>
      <c r="D4373">
        <f t="shared" si="144"/>
        <v>-0.97698489603381755</v>
      </c>
      <c r="E4373">
        <v>-3.3990528597312997E-3</v>
      </c>
      <c r="G4373">
        <v>4366</v>
      </c>
      <c r="H4373">
        <f t="shared" ca="1" si="145"/>
        <v>-1.5720039840528676E-2</v>
      </c>
    </row>
    <row r="4374" spans="2:8" x14ac:dyDescent="0.45">
      <c r="B4374" s="1">
        <v>43199</v>
      </c>
      <c r="C4374" s="99">
        <v>480.65917999999999</v>
      </c>
      <c r="D4374">
        <f t="shared" si="144"/>
        <v>4.6710490951389545</v>
      </c>
      <c r="E4374">
        <v>-3.4139030798359116E-3</v>
      </c>
      <c r="G4374">
        <v>4367</v>
      </c>
      <c r="H4374">
        <f t="shared" ca="1" si="145"/>
        <v>1.7440033403813438E-2</v>
      </c>
    </row>
    <row r="4375" spans="2:8" x14ac:dyDescent="0.45">
      <c r="B4375" s="1">
        <v>39055</v>
      </c>
      <c r="C4375" s="99">
        <v>84.756659999999997</v>
      </c>
      <c r="D4375">
        <f t="shared" si="144"/>
        <v>-0.89463039094621477</v>
      </c>
      <c r="E4375">
        <v>-3.420638309307833E-3</v>
      </c>
      <c r="G4375">
        <v>4368</v>
      </c>
      <c r="H4375">
        <f t="shared" ca="1" si="145"/>
        <v>-2.9327027684175097E-2</v>
      </c>
    </row>
    <row r="4376" spans="2:8" x14ac:dyDescent="0.45">
      <c r="B4376" s="1">
        <v>44481</v>
      </c>
      <c r="C4376" s="99">
        <v>804.37481700000001</v>
      </c>
      <c r="D4376">
        <f t="shared" si="144"/>
        <v>-0.31881857350183496</v>
      </c>
      <c r="E4376">
        <v>-3.4231318996802429E-3</v>
      </c>
      <c r="G4376">
        <v>4369</v>
      </c>
      <c r="H4376">
        <f t="shared" ca="1" si="145"/>
        <v>-7.1929044863967319E-3</v>
      </c>
    </row>
    <row r="4377" spans="2:8" x14ac:dyDescent="0.45">
      <c r="B4377" s="1">
        <v>45258</v>
      </c>
      <c r="C4377" s="99">
        <v>1180.852539</v>
      </c>
      <c r="D4377">
        <f t="shared" si="144"/>
        <v>1.9745640370582951</v>
      </c>
      <c r="E4377">
        <v>-3.4297479917623219E-3</v>
      </c>
      <c r="G4377">
        <v>4370</v>
      </c>
      <c r="H4377">
        <f t="shared" ca="1" si="145"/>
        <v>2.4032507796102259E-2</v>
      </c>
    </row>
    <row r="4378" spans="2:8" x14ac:dyDescent="0.45">
      <c r="B4378" s="1">
        <v>43448</v>
      </c>
      <c r="C4378" s="99">
        <v>396.98339800000002</v>
      </c>
      <c r="D4378">
        <f t="shared" si="144"/>
        <v>10.016620085042984</v>
      </c>
      <c r="E4378">
        <v>-3.4353296919897858E-3</v>
      </c>
      <c r="G4378">
        <v>4371</v>
      </c>
      <c r="H4378">
        <f t="shared" ca="1" si="145"/>
        <v>1.0239526858525147E-2</v>
      </c>
    </row>
    <row r="4379" spans="2:8" x14ac:dyDescent="0.45">
      <c r="B4379" s="1">
        <v>38302</v>
      </c>
      <c r="C4379" s="99">
        <v>36.034953999999999</v>
      </c>
      <c r="D4379">
        <f t="shared" si="144"/>
        <v>-0.88753037764369846</v>
      </c>
      <c r="E4379">
        <v>-3.4445712037897147E-3</v>
      </c>
      <c r="G4379">
        <v>4372</v>
      </c>
      <c r="H4379">
        <f t="shared" ca="1" si="145"/>
        <v>-3.2824756580881305E-2</v>
      </c>
    </row>
    <row r="4380" spans="2:8" x14ac:dyDescent="0.45">
      <c r="B4380" s="1">
        <v>41183</v>
      </c>
      <c r="C4380" s="99">
        <v>320.39721700000001</v>
      </c>
      <c r="D4380">
        <f t="shared" si="144"/>
        <v>1.7804302334877025</v>
      </c>
      <c r="E4380">
        <v>-3.4506443229650463E-3</v>
      </c>
      <c r="G4380">
        <v>4373</v>
      </c>
      <c r="H4380">
        <f t="shared" ca="1" si="145"/>
        <v>-7.1850107045710338E-3</v>
      </c>
    </row>
    <row r="4381" spans="2:8" x14ac:dyDescent="0.45">
      <c r="B4381" s="1">
        <v>39646</v>
      </c>
      <c r="C4381" s="99">
        <v>115.232964</v>
      </c>
      <c r="D4381">
        <f t="shared" si="144"/>
        <v>-0.78999628350548123</v>
      </c>
      <c r="E4381">
        <v>-3.4559462927854501E-3</v>
      </c>
      <c r="G4381">
        <v>4374</v>
      </c>
      <c r="H4381">
        <f t="shared" ca="1" si="145"/>
        <v>3.111371263116396E-2</v>
      </c>
    </row>
    <row r="4382" spans="2:8" x14ac:dyDescent="0.45">
      <c r="B4382" s="1">
        <v>41612</v>
      </c>
      <c r="C4382" s="99">
        <v>548.71868900000004</v>
      </c>
      <c r="D4382">
        <f t="shared" si="144"/>
        <v>-0.44918242835469158</v>
      </c>
      <c r="E4382">
        <v>-3.4576679957639689E-3</v>
      </c>
      <c r="G4382">
        <v>4375</v>
      </c>
      <c r="H4382">
        <f t="shared" ca="1" si="145"/>
        <v>5.7736496677247059E-4</v>
      </c>
    </row>
    <row r="4383" spans="2:8" x14ac:dyDescent="0.45">
      <c r="B4383" s="1">
        <v>45026</v>
      </c>
      <c r="C4383" s="99">
        <v>996.18951400000003</v>
      </c>
      <c r="D4383">
        <f t="shared" si="144"/>
        <v>1.6961469340739588</v>
      </c>
      <c r="E4383">
        <v>-3.4581317158376423E-3</v>
      </c>
      <c r="G4383">
        <v>4376</v>
      </c>
      <c r="H4383">
        <f t="shared" ca="1" si="145"/>
        <v>-5.7119220528977138E-2</v>
      </c>
    </row>
    <row r="4384" spans="2:8" x14ac:dyDescent="0.45">
      <c r="B4384" s="1">
        <v>41334</v>
      </c>
      <c r="C4384" s="99">
        <v>369.48635899999999</v>
      </c>
      <c r="D4384">
        <f t="shared" si="144"/>
        <v>32.896077212151596</v>
      </c>
      <c r="E4384">
        <v>-3.4906086472284992E-3</v>
      </c>
      <c r="G4384">
        <v>4377</v>
      </c>
      <c r="H4384">
        <f t="shared" ca="1" si="145"/>
        <v>-1.8287970698113117E-2</v>
      </c>
    </row>
    <row r="4385" spans="2:8" x14ac:dyDescent="0.45">
      <c r="B4385" s="1">
        <v>37195</v>
      </c>
      <c r="C4385" s="99">
        <v>10.900563999999999</v>
      </c>
      <c r="D4385">
        <f t="shared" si="144"/>
        <v>-0.95193481654197554</v>
      </c>
      <c r="E4385">
        <v>-3.5051948060259575E-3</v>
      </c>
      <c r="G4385">
        <v>4378</v>
      </c>
      <c r="H4385">
        <f t="shared" ca="1" si="145"/>
        <v>-9.2948058068720359E-3</v>
      </c>
    </row>
    <row r="4386" spans="2:8" x14ac:dyDescent="0.45">
      <c r="B4386" s="1">
        <v>40763</v>
      </c>
      <c r="C4386" s="99">
        <v>226.78710899999999</v>
      </c>
      <c r="D4386">
        <f t="shared" si="144"/>
        <v>-0.30784624740819777</v>
      </c>
      <c r="E4386">
        <v>-3.5071336621282923E-3</v>
      </c>
      <c r="G4386">
        <v>4379</v>
      </c>
      <c r="H4386">
        <f t="shared" ca="1" si="145"/>
        <v>4.5306209696648857E-2</v>
      </c>
    </row>
    <row r="4387" spans="2:8" x14ac:dyDescent="0.45">
      <c r="B4387" s="1">
        <v>41304</v>
      </c>
      <c r="C4387" s="99">
        <v>327.65423600000003</v>
      </c>
      <c r="D4387">
        <f t="shared" si="144"/>
        <v>1.5798498560180514</v>
      </c>
      <c r="E4387">
        <v>-3.5145206798780082E-3</v>
      </c>
      <c r="G4387">
        <v>4380</v>
      </c>
      <c r="H4387">
        <f t="shared" ca="1" si="145"/>
        <v>9.3720432599817532E-3</v>
      </c>
    </row>
    <row r="4388" spans="2:8" x14ac:dyDescent="0.45">
      <c r="B4388" s="1">
        <v>40127</v>
      </c>
      <c r="C4388" s="99">
        <v>127.005157</v>
      </c>
      <c r="D4388">
        <f t="shared" si="144"/>
        <v>-0.82831009249711529</v>
      </c>
      <c r="E4388">
        <v>-3.5145868791801593E-3</v>
      </c>
      <c r="G4388">
        <v>4381</v>
      </c>
      <c r="H4388">
        <f t="shared" ca="1" si="145"/>
        <v>4.4789349194221083E-2</v>
      </c>
    </row>
    <row r="4389" spans="2:8" x14ac:dyDescent="0.45">
      <c r="B4389" s="1">
        <v>42509</v>
      </c>
      <c r="C4389" s="99">
        <v>739.73571800000002</v>
      </c>
      <c r="D4389">
        <f t="shared" si="144"/>
        <v>64.546297446555812</v>
      </c>
      <c r="E4389">
        <v>-3.5205319321010009E-3</v>
      </c>
      <c r="G4389">
        <v>4382</v>
      </c>
      <c r="H4389">
        <f t="shared" ca="1" si="145"/>
        <v>2.6398064819562479E-2</v>
      </c>
    </row>
    <row r="4390" spans="2:8" x14ac:dyDescent="0.45">
      <c r="B4390" s="1">
        <v>37054</v>
      </c>
      <c r="C4390" s="99">
        <v>11.285698</v>
      </c>
      <c r="D4390">
        <f t="shared" si="144"/>
        <v>-6.8150674638653097E-2</v>
      </c>
      <c r="E4390">
        <v>-3.5234327037597657E-3</v>
      </c>
      <c r="G4390">
        <v>4383</v>
      </c>
      <c r="H4390">
        <f t="shared" ca="1" si="145"/>
        <v>-2.9602120769083026E-2</v>
      </c>
    </row>
    <row r="4391" spans="2:8" x14ac:dyDescent="0.45">
      <c r="B4391" s="1">
        <v>37028</v>
      </c>
      <c r="C4391" s="99">
        <v>12.111076000000001</v>
      </c>
      <c r="D4391">
        <f t="shared" si="144"/>
        <v>3.1472883956579434E-2</v>
      </c>
      <c r="E4391">
        <v>-3.5238880014283325E-3</v>
      </c>
      <c r="G4391">
        <v>4384</v>
      </c>
      <c r="H4391">
        <f t="shared" ca="1" si="145"/>
        <v>1.5896542590625885E-2</v>
      </c>
    </row>
    <row r="4392" spans="2:8" x14ac:dyDescent="0.45">
      <c r="B4392" s="1">
        <v>37630</v>
      </c>
      <c r="C4392" s="99">
        <v>11.741536</v>
      </c>
      <c r="D4392">
        <f t="shared" si="144"/>
        <v>-0.87467421426262093</v>
      </c>
      <c r="E4392">
        <v>-3.5390105452347553E-3</v>
      </c>
      <c r="G4392">
        <v>4385</v>
      </c>
      <c r="H4392">
        <f t="shared" ca="1" si="145"/>
        <v>2.5727971538934878E-2</v>
      </c>
    </row>
    <row r="4393" spans="2:8" x14ac:dyDescent="0.45">
      <c r="B4393" s="1">
        <v>39392</v>
      </c>
      <c r="C4393" s="99">
        <v>93.688109999999995</v>
      </c>
      <c r="D4393">
        <f t="shared" si="144"/>
        <v>0</v>
      </c>
      <c r="E4393">
        <v>-3.5422453218934002E-3</v>
      </c>
      <c r="G4393">
        <v>4386</v>
      </c>
      <c r="H4393">
        <f t="shared" ca="1" si="145"/>
        <v>-4.3461654160389357E-2</v>
      </c>
    </row>
    <row r="4394" spans="2:8" x14ac:dyDescent="0.45">
      <c r="B4394" s="1">
        <v>39245</v>
      </c>
      <c r="C4394" s="99">
        <v>93.688109999999995</v>
      </c>
      <c r="D4394">
        <f t="shared" si="144"/>
        <v>59.545502132609528</v>
      </c>
      <c r="E4394">
        <v>-3.5422453218934002E-3</v>
      </c>
      <c r="G4394">
        <v>4387</v>
      </c>
      <c r="H4394">
        <f t="shared" ca="1" si="145"/>
        <v>-1.1964409110267478E-2</v>
      </c>
    </row>
    <row r="4395" spans="2:8" x14ac:dyDescent="0.45">
      <c r="B4395" s="1">
        <v>35580</v>
      </c>
      <c r="C4395" s="99">
        <v>1.5474000000000001</v>
      </c>
      <c r="D4395">
        <f t="shared" si="144"/>
        <v>-0.96073606306589077</v>
      </c>
      <c r="E4395">
        <v>-3.5462522868400237E-3</v>
      </c>
      <c r="G4395">
        <v>4388</v>
      </c>
      <c r="H4395">
        <f t="shared" ca="1" si="145"/>
        <v>-6.0746887377509887E-3</v>
      </c>
    </row>
    <row r="4396" spans="2:8" x14ac:dyDescent="0.45">
      <c r="B4396" s="1">
        <v>38310</v>
      </c>
      <c r="C4396" s="99">
        <v>39.410209999999999</v>
      </c>
      <c r="D4396">
        <f t="shared" si="144"/>
        <v>-0.93346700300006336</v>
      </c>
      <c r="E4396">
        <v>-3.5559286336449558E-3</v>
      </c>
      <c r="G4396">
        <v>4389</v>
      </c>
      <c r="H4396">
        <f t="shared" ca="1" si="145"/>
        <v>2.7846416996680046E-2</v>
      </c>
    </row>
    <row r="4397" spans="2:8" x14ac:dyDescent="0.45">
      <c r="B4397" s="1">
        <v>44264</v>
      </c>
      <c r="C4397" s="99">
        <v>592.34082000000001</v>
      </c>
      <c r="D4397">
        <f t="shared" si="144"/>
        <v>350.76136984479143</v>
      </c>
      <c r="E4397">
        <v>-3.5783220216903944E-3</v>
      </c>
      <c r="G4397">
        <v>4390</v>
      </c>
      <c r="H4397">
        <f t="shared" ca="1" si="145"/>
        <v>-1.20975412161236E-2</v>
      </c>
    </row>
    <row r="4398" spans="2:8" x14ac:dyDescent="0.45">
      <c r="B4398" s="1">
        <v>35235</v>
      </c>
      <c r="C4398" s="99">
        <v>1.6839280000000001</v>
      </c>
      <c r="D4398">
        <f t="shared" si="144"/>
        <v>-0.20340714116427683</v>
      </c>
      <c r="E4398">
        <v>-3.5846450798999729E-3</v>
      </c>
      <c r="G4398">
        <v>4391</v>
      </c>
      <c r="H4398">
        <f t="shared" ca="1" si="145"/>
        <v>7.2277615839579767E-3</v>
      </c>
    </row>
    <row r="4399" spans="2:8" x14ac:dyDescent="0.45">
      <c r="B4399" s="1">
        <v>36202</v>
      </c>
      <c r="C4399" s="99">
        <v>2.1139130000000002</v>
      </c>
      <c r="D4399">
        <f t="shared" si="144"/>
        <v>-0.98692136385200913</v>
      </c>
      <c r="E4399">
        <v>-3.5940907021226876E-3</v>
      </c>
      <c r="G4399">
        <v>4392</v>
      </c>
      <c r="H4399">
        <f t="shared" ca="1" si="145"/>
        <v>-1.4649453064844928E-4</v>
      </c>
    </row>
    <row r="4400" spans="2:8" x14ac:dyDescent="0.45">
      <c r="B4400" s="1">
        <v>40413</v>
      </c>
      <c r="C4400" s="99">
        <v>161.63099700000001</v>
      </c>
      <c r="D4400">
        <f t="shared" si="144"/>
        <v>-0.69329246310622172</v>
      </c>
      <c r="E4400">
        <v>-3.5984711671237513E-3</v>
      </c>
      <c r="G4400">
        <v>4393</v>
      </c>
      <c r="H4400">
        <f t="shared" ca="1" si="145"/>
        <v>-7.3646280945796755E-3</v>
      </c>
    </row>
    <row r="4401" spans="2:8" x14ac:dyDescent="0.45">
      <c r="B4401" s="1">
        <v>41639</v>
      </c>
      <c r="C4401" s="99">
        <v>526.98736599999995</v>
      </c>
      <c r="D4401">
        <f t="shared" si="144"/>
        <v>7.5104588699121919</v>
      </c>
      <c r="E4401">
        <v>-3.5996214223079637E-3</v>
      </c>
      <c r="G4401">
        <v>4394</v>
      </c>
      <c r="H4401">
        <f t="shared" ca="1" si="145"/>
        <v>-2.6436443188345496E-2</v>
      </c>
    </row>
    <row r="4402" spans="2:8" x14ac:dyDescent="0.45">
      <c r="B4402" s="1">
        <v>38896</v>
      </c>
      <c r="C4402" s="99">
        <v>61.922320999999997</v>
      </c>
      <c r="D4402">
        <f t="shared" si="144"/>
        <v>35.127185446517494</v>
      </c>
      <c r="E4402">
        <v>-3.6030981118085892E-3</v>
      </c>
      <c r="G4402">
        <v>4395</v>
      </c>
      <c r="H4402">
        <f t="shared" ca="1" si="145"/>
        <v>-2.558697660249851E-2</v>
      </c>
    </row>
    <row r="4403" spans="2:8" x14ac:dyDescent="0.45">
      <c r="B4403" s="1">
        <v>35747</v>
      </c>
      <c r="C4403" s="99">
        <v>1.7140089999999999</v>
      </c>
      <c r="D4403">
        <f t="shared" si="144"/>
        <v>-0.99371084685611266</v>
      </c>
      <c r="E4403">
        <v>-3.6100054702337125E-3</v>
      </c>
      <c r="G4403">
        <v>4396</v>
      </c>
      <c r="H4403">
        <f t="shared" ca="1" si="145"/>
        <v>1.9316346271299016E-2</v>
      </c>
    </row>
    <row r="4404" spans="2:8" x14ac:dyDescent="0.45">
      <c r="B4404" s="1">
        <v>41024</v>
      </c>
      <c r="C4404" s="99">
        <v>272.53414900000001</v>
      </c>
      <c r="D4404">
        <f t="shared" si="144"/>
        <v>2.5463823852373428</v>
      </c>
      <c r="E4404">
        <v>-3.610940436123089E-3</v>
      </c>
      <c r="G4404">
        <v>4397</v>
      </c>
      <c r="H4404">
        <f t="shared" ca="1" si="145"/>
        <v>-2.5752983696958984E-2</v>
      </c>
    </row>
    <row r="4405" spans="2:8" x14ac:dyDescent="0.45">
      <c r="B4405" s="1">
        <v>39071</v>
      </c>
      <c r="C4405" s="99">
        <v>76.848495</v>
      </c>
      <c r="D4405">
        <f t="shared" si="144"/>
        <v>-0.28390836695240507</v>
      </c>
      <c r="E4405">
        <v>-3.6126587831371015E-3</v>
      </c>
      <c r="G4405">
        <v>4398</v>
      </c>
      <c r="H4405">
        <f t="shared" ca="1" si="145"/>
        <v>1.4734237589842991E-2</v>
      </c>
    </row>
    <row r="4406" spans="2:8" x14ac:dyDescent="0.45">
      <c r="B4406" s="1">
        <v>40059</v>
      </c>
      <c r="C4406" s="99">
        <v>107.31656599999999</v>
      </c>
      <c r="D4406">
        <f t="shared" si="144"/>
        <v>-0.86461662820728225</v>
      </c>
      <c r="E4406">
        <v>-3.613187625575387E-3</v>
      </c>
      <c r="G4406">
        <v>4399</v>
      </c>
      <c r="H4406">
        <f t="shared" ca="1" si="145"/>
        <v>3.4018291932312809E-2</v>
      </c>
    </row>
    <row r="4407" spans="2:8" x14ac:dyDescent="0.45">
      <c r="B4407" s="1">
        <v>41876</v>
      </c>
      <c r="C4407" s="99">
        <v>792.68646200000001</v>
      </c>
      <c r="D4407">
        <f t="shared" si="144"/>
        <v>-0.22700868120839734</v>
      </c>
      <c r="E4407">
        <v>-3.6188460064816574E-3</v>
      </c>
      <c r="G4407">
        <v>4400</v>
      </c>
      <c r="H4407">
        <f t="shared" ca="1" si="145"/>
        <v>2.1967984449022611E-3</v>
      </c>
    </row>
    <row r="4408" spans="2:8" x14ac:dyDescent="0.45">
      <c r="B4408" s="1">
        <v>44895</v>
      </c>
      <c r="C4408" s="99">
        <v>1025.479126</v>
      </c>
      <c r="D4408">
        <f t="shared" si="144"/>
        <v>599.46863036494949</v>
      </c>
      <c r="E4408">
        <v>-3.6196325568225163E-3</v>
      </c>
      <c r="G4408">
        <v>4401</v>
      </c>
      <c r="H4408">
        <f t="shared" ca="1" si="145"/>
        <v>-3.2551798462944731E-2</v>
      </c>
    </row>
    <row r="4409" spans="2:8" x14ac:dyDescent="0.45">
      <c r="B4409" s="1">
        <v>35751</v>
      </c>
      <c r="C4409" s="99">
        <v>1.7077979999999999</v>
      </c>
      <c r="D4409">
        <f t="shared" si="144"/>
        <v>-0.96802246122330349</v>
      </c>
      <c r="E4409">
        <v>-3.6236682537839071E-3</v>
      </c>
      <c r="G4409">
        <v>4402</v>
      </c>
      <c r="H4409">
        <f t="shared" ca="1" si="145"/>
        <v>7.2974968654564536E-3</v>
      </c>
    </row>
    <row r="4410" spans="2:8" x14ac:dyDescent="0.45">
      <c r="B4410" s="1">
        <v>38611</v>
      </c>
      <c r="C4410" s="99">
        <v>53.406174</v>
      </c>
      <c r="D4410">
        <f t="shared" si="144"/>
        <v>16.80585064618764</v>
      </c>
      <c r="E4410">
        <v>-3.6237782509498384E-3</v>
      </c>
      <c r="G4410">
        <v>4403</v>
      </c>
      <c r="H4410">
        <f t="shared" ca="1" si="145"/>
        <v>1.3644321999546497E-2</v>
      </c>
    </row>
    <row r="4411" spans="2:8" x14ac:dyDescent="0.45">
      <c r="B4411" s="1">
        <v>36349</v>
      </c>
      <c r="C4411" s="99">
        <v>2.9993609999999999</v>
      </c>
      <c r="D4411">
        <f t="shared" si="144"/>
        <v>-0.99273975773190393</v>
      </c>
      <c r="E4411">
        <v>-3.6361739849125607E-3</v>
      </c>
      <c r="G4411">
        <v>4404</v>
      </c>
      <c r="H4411">
        <f t="shared" ca="1" si="145"/>
        <v>-3.0202415315283165E-3</v>
      </c>
    </row>
    <row r="4412" spans="2:8" x14ac:dyDescent="0.45">
      <c r="B4412" s="1">
        <v>43595</v>
      </c>
      <c r="C4412" s="99">
        <v>413.12133799999998</v>
      </c>
      <c r="D4412">
        <f t="shared" si="144"/>
        <v>-0.56899585703617173</v>
      </c>
      <c r="E4412">
        <v>-3.6418134019139403E-3</v>
      </c>
      <c r="G4412">
        <v>4405</v>
      </c>
      <c r="H4412">
        <f t="shared" ca="1" si="145"/>
        <v>5.6336177682032827E-3</v>
      </c>
    </row>
    <row r="4413" spans="2:8" x14ac:dyDescent="0.45">
      <c r="B4413" s="1">
        <v>45051</v>
      </c>
      <c r="C4413" s="99">
        <v>958.50897199999997</v>
      </c>
      <c r="D4413">
        <f t="shared" si="144"/>
        <v>78.564405517509513</v>
      </c>
      <c r="E4413">
        <v>-3.6447311694877138E-3</v>
      </c>
      <c r="G4413">
        <v>4406</v>
      </c>
      <c r="H4413">
        <f t="shared" ca="1" si="145"/>
        <v>3.0399016667363925E-2</v>
      </c>
    </row>
    <row r="4414" spans="2:8" x14ac:dyDescent="0.45">
      <c r="B4414" s="1">
        <v>37299</v>
      </c>
      <c r="C4414" s="99">
        <v>12.046957000000001</v>
      </c>
      <c r="D4414">
        <f t="shared" si="144"/>
        <v>1.3161048524086505E-2</v>
      </c>
      <c r="E4414">
        <v>-3.6590250478880648E-3</v>
      </c>
      <c r="G4414">
        <v>4407</v>
      </c>
      <c r="H4414">
        <f t="shared" ca="1" si="145"/>
        <v>1.2702548576284669E-2</v>
      </c>
    </row>
    <row r="4415" spans="2:8" x14ac:dyDescent="0.45">
      <c r="B4415" s="1">
        <v>37622</v>
      </c>
      <c r="C4415" s="99">
        <v>11.890466</v>
      </c>
      <c r="D4415">
        <f t="shared" si="144"/>
        <v>-0.68084815586582659</v>
      </c>
      <c r="E4415">
        <v>-3.6603364010286965E-3</v>
      </c>
      <c r="G4415">
        <v>4408</v>
      </c>
      <c r="H4415">
        <f t="shared" ca="1" si="145"/>
        <v>5.2646095002738105E-2</v>
      </c>
    </row>
    <row r="4416" spans="2:8" x14ac:dyDescent="0.45">
      <c r="B4416" s="1">
        <v>38449</v>
      </c>
      <c r="C4416" s="99">
        <v>37.256453999999998</v>
      </c>
      <c r="D4416">
        <f t="shared" si="144"/>
        <v>17.044811187104141</v>
      </c>
      <c r="E4416">
        <v>-3.6789300878665721E-3</v>
      </c>
      <c r="G4416">
        <v>4409</v>
      </c>
      <c r="H4416">
        <f t="shared" ca="1" si="145"/>
        <v>-3.0574900315273955E-2</v>
      </c>
    </row>
    <row r="4417" spans="2:8" x14ac:dyDescent="0.45">
      <c r="B4417" s="1">
        <v>36122</v>
      </c>
      <c r="C4417" s="99">
        <v>2.0646629999999999</v>
      </c>
      <c r="D4417">
        <f t="shared" si="144"/>
        <v>-0.98103922711393376</v>
      </c>
      <c r="E4417">
        <v>-3.6795078676322701E-3</v>
      </c>
      <c r="G4417">
        <v>4410</v>
      </c>
      <c r="H4417">
        <f t="shared" ca="1" si="145"/>
        <v>8.4814264483755661E-3</v>
      </c>
    </row>
    <row r="4418" spans="2:8" x14ac:dyDescent="0.45">
      <c r="B4418" s="1">
        <v>40070</v>
      </c>
      <c r="C4418" s="99">
        <v>108.891289</v>
      </c>
      <c r="D4418">
        <f t="shared" si="144"/>
        <v>9.0184255332225245</v>
      </c>
      <c r="E4418">
        <v>-3.6848584454143296E-3</v>
      </c>
      <c r="G4418">
        <v>4411</v>
      </c>
      <c r="H4418">
        <f t="shared" ca="1" si="145"/>
        <v>-2.8173742367899452E-2</v>
      </c>
    </row>
    <row r="4419" spans="2:8" x14ac:dyDescent="0.45">
      <c r="B4419" s="1">
        <v>37463</v>
      </c>
      <c r="C4419" s="99">
        <v>10.869102</v>
      </c>
      <c r="D4419">
        <f t="shared" si="144"/>
        <v>-0.98901829057417545</v>
      </c>
      <c r="E4419">
        <v>-3.6947919273361274E-3</v>
      </c>
      <c r="G4419">
        <v>4412</v>
      </c>
      <c r="H4419">
        <f t="shared" ca="1" si="145"/>
        <v>4.4959297530640513E-3</v>
      </c>
    </row>
    <row r="4420" spans="2:8" x14ac:dyDescent="0.45">
      <c r="B4420" s="1">
        <v>44883</v>
      </c>
      <c r="C4420" s="99">
        <v>989.74591099999998</v>
      </c>
      <c r="D4420">
        <f t="shared" si="144"/>
        <v>78.730232459598611</v>
      </c>
      <c r="E4420">
        <v>-3.7006721294052802E-3</v>
      </c>
      <c r="G4420">
        <v>4413</v>
      </c>
      <c r="H4420">
        <f t="shared" ca="1" si="145"/>
        <v>-6.8114295059307616E-3</v>
      </c>
    </row>
    <row r="4421" spans="2:8" x14ac:dyDescent="0.45">
      <c r="B4421" s="1">
        <v>37279</v>
      </c>
      <c r="C4421" s="99">
        <v>12.413684</v>
      </c>
      <c r="D4421">
        <f t="shared" si="144"/>
        <v>-0.86380374574687191</v>
      </c>
      <c r="E4421">
        <v>-3.7086992874899583E-3</v>
      </c>
      <c r="G4421">
        <v>4414</v>
      </c>
      <c r="H4421">
        <f t="shared" ca="1" si="145"/>
        <v>-1.1675713394702237E-2</v>
      </c>
    </row>
    <row r="4422" spans="2:8" x14ac:dyDescent="0.45">
      <c r="B4422" s="1">
        <v>39870</v>
      </c>
      <c r="C4422" s="99">
        <v>91.145561000000001</v>
      </c>
      <c r="D4422">
        <f t="shared" si="144"/>
        <v>-0.25409755054246685</v>
      </c>
      <c r="E4422">
        <v>-3.7154860234970277E-3</v>
      </c>
      <c r="G4422">
        <v>4415</v>
      </c>
      <c r="H4422">
        <f t="shared" ca="1" si="145"/>
        <v>1.453624453878773E-2</v>
      </c>
    </row>
    <row r="4423" spans="2:8" x14ac:dyDescent="0.45">
      <c r="B4423" s="1">
        <v>40106</v>
      </c>
      <c r="C4423" s="99">
        <v>122.195015</v>
      </c>
      <c r="D4423">
        <f t="shared" si="144"/>
        <v>-0.69872609515011064</v>
      </c>
      <c r="E4423">
        <v>-3.7259966440340575E-3</v>
      </c>
      <c r="G4423">
        <v>4416</v>
      </c>
      <c r="H4423">
        <f t="shared" ca="1" si="145"/>
        <v>4.2467640077673823E-3</v>
      </c>
    </row>
    <row r="4424" spans="2:8" x14ac:dyDescent="0.45">
      <c r="B4424" s="1">
        <v>43808</v>
      </c>
      <c r="C4424" s="99">
        <v>405.59442100000001</v>
      </c>
      <c r="D4424">
        <f t="shared" ref="D4424:D4487" si="146">C4424/C4425-1</f>
        <v>2.1694977980439489</v>
      </c>
      <c r="E4424">
        <v>-3.7331193537484264E-3</v>
      </c>
      <c r="G4424">
        <v>4417</v>
      </c>
      <c r="H4424">
        <f t="shared" ca="1" si="145"/>
        <v>6.8869228461971507E-3</v>
      </c>
    </row>
    <row r="4425" spans="2:8" x14ac:dyDescent="0.45">
      <c r="B4425" s="1">
        <v>39602</v>
      </c>
      <c r="C4425" s="99">
        <v>127.96804</v>
      </c>
      <c r="D4425">
        <f t="shared" si="146"/>
        <v>41.724714674529977</v>
      </c>
      <c r="E4425">
        <v>-3.7332819629575242E-3</v>
      </c>
      <c r="G4425">
        <v>4418</v>
      </c>
      <c r="H4425">
        <f t="shared" ref="H4425:H4488" ca="1" si="147">_xlfn.NORM.INV(RAND(),N$10,N$11)</f>
        <v>-1.5321613981276558E-2</v>
      </c>
    </row>
    <row r="4426" spans="2:8" x14ac:dyDescent="0.45">
      <c r="B4426" s="1">
        <v>36328</v>
      </c>
      <c r="C4426" s="99">
        <v>2.9951759999999998</v>
      </c>
      <c r="D4426">
        <f t="shared" si="146"/>
        <v>-0.99643286359078898</v>
      </c>
      <c r="E4426">
        <v>-3.7479494046788187E-3</v>
      </c>
      <c r="G4426">
        <v>4419</v>
      </c>
      <c r="H4426">
        <f t="shared" ca="1" si="147"/>
        <v>-3.0180515889440714E-2</v>
      </c>
    </row>
    <row r="4427" spans="2:8" x14ac:dyDescent="0.45">
      <c r="B4427" s="1">
        <v>42297</v>
      </c>
      <c r="C4427" s="99">
        <v>839.65838599999995</v>
      </c>
      <c r="D4427">
        <f t="shared" si="146"/>
        <v>3.3625090738139445</v>
      </c>
      <c r="E4427">
        <v>-3.7529727291998327E-3</v>
      </c>
      <c r="G4427">
        <v>4420</v>
      </c>
      <c r="H4427">
        <f t="shared" ca="1" si="147"/>
        <v>1.6087481159439291E-3</v>
      </c>
    </row>
    <row r="4428" spans="2:8" x14ac:dyDescent="0.45">
      <c r="B4428" s="1">
        <v>40480</v>
      </c>
      <c r="C4428" s="99">
        <v>192.47143600000001</v>
      </c>
      <c r="D4428">
        <f t="shared" si="146"/>
        <v>115.95442900754453</v>
      </c>
      <c r="E4428">
        <v>-3.7534719685585749E-3</v>
      </c>
      <c r="G4428">
        <v>4421</v>
      </c>
      <c r="H4428">
        <f t="shared" ca="1" si="147"/>
        <v>9.2224645241314549E-3</v>
      </c>
    </row>
    <row r="4429" spans="2:8" x14ac:dyDescent="0.45">
      <c r="B4429" s="1">
        <v>35765</v>
      </c>
      <c r="C4429" s="99">
        <v>1.645696</v>
      </c>
      <c r="D4429">
        <f t="shared" si="146"/>
        <v>-0.99852159251982964</v>
      </c>
      <c r="E4429">
        <v>-3.7598968949220657E-3</v>
      </c>
      <c r="G4429">
        <v>4422</v>
      </c>
      <c r="H4429">
        <f t="shared" ca="1" si="147"/>
        <v>-2.2986713714597463E-2</v>
      </c>
    </row>
    <row r="4430" spans="2:8" x14ac:dyDescent="0.45">
      <c r="B4430" s="1">
        <v>45208</v>
      </c>
      <c r="C4430" s="99">
        <v>1113.1545410000001</v>
      </c>
      <c r="D4430">
        <f t="shared" si="146"/>
        <v>6.1648284739079307</v>
      </c>
      <c r="E4430">
        <v>-3.7699361220496774E-3</v>
      </c>
      <c r="G4430">
        <v>4423</v>
      </c>
      <c r="H4430">
        <f t="shared" ca="1" si="147"/>
        <v>3.1227821068303574E-2</v>
      </c>
    </row>
    <row r="4431" spans="2:8" x14ac:dyDescent="0.45">
      <c r="B4431" s="1">
        <v>40380</v>
      </c>
      <c r="C4431" s="99">
        <v>155.36373900000001</v>
      </c>
      <c r="D4431">
        <f t="shared" si="146"/>
        <v>-0.30202191200412587</v>
      </c>
      <c r="E4431">
        <v>-3.7720389292099643E-3</v>
      </c>
      <c r="G4431">
        <v>4424</v>
      </c>
      <c r="H4431">
        <f t="shared" ca="1" si="147"/>
        <v>2.0016991473306163E-2</v>
      </c>
    </row>
    <row r="4432" spans="2:8" x14ac:dyDescent="0.45">
      <c r="B4432" s="1">
        <v>40548</v>
      </c>
      <c r="C4432" s="99">
        <v>222.59114099999999</v>
      </c>
      <c r="D4432">
        <f t="shared" si="146"/>
        <v>18.269594520776582</v>
      </c>
      <c r="E4432">
        <v>-3.7762678703568975E-3</v>
      </c>
      <c r="G4432">
        <v>4425</v>
      </c>
      <c r="H4432">
        <f t="shared" ca="1" si="147"/>
        <v>2.2977826316000542E-2</v>
      </c>
    </row>
    <row r="4433" spans="2:8" x14ac:dyDescent="0.45">
      <c r="B4433" s="1">
        <v>36752</v>
      </c>
      <c r="C4433" s="99">
        <v>11.551418</v>
      </c>
      <c r="D4433">
        <f t="shared" si="146"/>
        <v>-0.95663910844073841</v>
      </c>
      <c r="E4433">
        <v>-3.7772474441183368E-3</v>
      </c>
      <c r="G4433">
        <v>4426</v>
      </c>
      <c r="H4433">
        <f t="shared" ca="1" si="147"/>
        <v>-1.5912242468663875E-2</v>
      </c>
    </row>
    <row r="4434" spans="2:8" x14ac:dyDescent="0.45">
      <c r="B4434" s="1">
        <v>41046</v>
      </c>
      <c r="C4434" s="99">
        <v>266.40176400000001</v>
      </c>
      <c r="D4434">
        <f t="shared" si="146"/>
        <v>2.5552424168137744E-2</v>
      </c>
      <c r="E4434">
        <v>-3.7792565358527597E-3</v>
      </c>
      <c r="G4434">
        <v>4427</v>
      </c>
      <c r="H4434">
        <f t="shared" ca="1" si="147"/>
        <v>1.8000856798396016E-4</v>
      </c>
    </row>
    <row r="4435" spans="2:8" x14ac:dyDescent="0.45">
      <c r="B4435" s="1">
        <v>40990</v>
      </c>
      <c r="C4435" s="99">
        <v>259.76416</v>
      </c>
      <c r="D4435">
        <f t="shared" si="146"/>
        <v>0.13269899048685452</v>
      </c>
      <c r="E4435">
        <v>-3.7876670313007343E-3</v>
      </c>
      <c r="G4435">
        <v>4428</v>
      </c>
      <c r="H4435">
        <f t="shared" ca="1" si="147"/>
        <v>2.2702967318048158E-2</v>
      </c>
    </row>
    <row r="4436" spans="2:8" x14ac:dyDescent="0.45">
      <c r="B4436" s="1">
        <v>40904</v>
      </c>
      <c r="C4436" s="99">
        <v>229.332031</v>
      </c>
      <c r="D4436">
        <f t="shared" si="146"/>
        <v>-0.70632677084122009</v>
      </c>
      <c r="E4436">
        <v>-3.7912849281428462E-3</v>
      </c>
      <c r="G4436">
        <v>4429</v>
      </c>
      <c r="H4436">
        <f t="shared" ca="1" si="147"/>
        <v>8.8842673399758335E-3</v>
      </c>
    </row>
    <row r="4437" spans="2:8" x14ac:dyDescent="0.45">
      <c r="B4437" s="1">
        <v>41977</v>
      </c>
      <c r="C4437" s="99">
        <v>780.90887499999997</v>
      </c>
      <c r="D4437">
        <f t="shared" si="146"/>
        <v>486.22636333234334</v>
      </c>
      <c r="E4437">
        <v>-3.7975001612512438E-3</v>
      </c>
      <c r="G4437">
        <v>4430</v>
      </c>
      <c r="H4437">
        <f t="shared" ca="1" si="147"/>
        <v>-8.1938484013964735E-3</v>
      </c>
    </row>
    <row r="4438" spans="2:8" x14ac:dyDescent="0.45">
      <c r="B4438" s="1">
        <v>35278</v>
      </c>
      <c r="C4438" s="99">
        <v>1.6027640000000001</v>
      </c>
      <c r="D4438">
        <f t="shared" si="146"/>
        <v>-0.99829866732291095</v>
      </c>
      <c r="E4438">
        <v>-3.8020214049391265E-3</v>
      </c>
      <c r="G4438">
        <v>4431</v>
      </c>
      <c r="H4438">
        <f t="shared" ca="1" si="147"/>
        <v>8.1355545550199845E-3</v>
      </c>
    </row>
    <row r="4439" spans="2:8" x14ac:dyDescent="0.45">
      <c r="B4439" s="1">
        <v>45056</v>
      </c>
      <c r="C4439" s="99">
        <v>942.06384300000002</v>
      </c>
      <c r="D4439">
        <f t="shared" si="146"/>
        <v>594.88352278657237</v>
      </c>
      <c r="E4439">
        <v>-3.8122241605385021E-3</v>
      </c>
      <c r="G4439">
        <v>4432</v>
      </c>
      <c r="H4439">
        <f t="shared" ca="1" si="147"/>
        <v>-3.8204029413519895E-3</v>
      </c>
    </row>
    <row r="4440" spans="2:8" x14ac:dyDescent="0.45">
      <c r="B4440" s="1">
        <v>35149</v>
      </c>
      <c r="C4440" s="99">
        <v>1.5809530000000001</v>
      </c>
      <c r="D4440">
        <f t="shared" si="146"/>
        <v>-0.99813910549794238</v>
      </c>
      <c r="E4440">
        <v>-3.8172388219110953E-3</v>
      </c>
      <c r="G4440">
        <v>4433</v>
      </c>
      <c r="H4440">
        <f t="shared" ca="1" si="147"/>
        <v>-6.2457895679079358E-3</v>
      </c>
    </row>
    <row r="4441" spans="2:8" x14ac:dyDescent="0.45">
      <c r="B4441" s="1">
        <v>42055</v>
      </c>
      <c r="C4441" s="99">
        <v>849.56616199999996</v>
      </c>
      <c r="D4441">
        <f t="shared" si="146"/>
        <v>32.815449372124469</v>
      </c>
      <c r="E4441">
        <v>-3.8181760303414025E-3</v>
      </c>
      <c r="G4441">
        <v>4434</v>
      </c>
      <c r="H4441">
        <f t="shared" ca="1" si="147"/>
        <v>-3.9636782445023493E-2</v>
      </c>
    </row>
    <row r="4442" spans="2:8" x14ac:dyDescent="0.45">
      <c r="B4442" s="1">
        <v>37971</v>
      </c>
      <c r="C4442" s="99">
        <v>25.123609999999999</v>
      </c>
      <c r="D4442">
        <f t="shared" si="146"/>
        <v>14.765446128764854</v>
      </c>
      <c r="E4442">
        <v>-3.8238231673398682E-3</v>
      </c>
      <c r="G4442">
        <v>4435</v>
      </c>
      <c r="H4442">
        <f t="shared" ca="1" si="147"/>
        <v>-4.3401551877434288E-2</v>
      </c>
    </row>
    <row r="4443" spans="2:8" x14ac:dyDescent="0.45">
      <c r="B4443" s="1">
        <v>35317</v>
      </c>
      <c r="C4443" s="99">
        <v>1.5935870000000001</v>
      </c>
      <c r="D4443">
        <f t="shared" si="146"/>
        <v>-0.99785034604052281</v>
      </c>
      <c r="E4443">
        <v>-3.8244551339152721E-3</v>
      </c>
      <c r="G4443">
        <v>4436</v>
      </c>
      <c r="H4443">
        <f t="shared" ca="1" si="147"/>
        <v>-2.8955941460915104E-2</v>
      </c>
    </row>
    <row r="4444" spans="2:8" x14ac:dyDescent="0.45">
      <c r="B4444" s="1">
        <v>42572</v>
      </c>
      <c r="C4444" s="99">
        <v>741.32257100000004</v>
      </c>
      <c r="D4444">
        <f t="shared" si="146"/>
        <v>52.104929940232452</v>
      </c>
      <c r="E4444">
        <v>-3.8257208683769584E-3</v>
      </c>
      <c r="G4444">
        <v>4437</v>
      </c>
      <c r="H4444">
        <f t="shared" ca="1" si="147"/>
        <v>-4.1322725421518072E-3</v>
      </c>
    </row>
    <row r="4445" spans="2:8" x14ac:dyDescent="0.45">
      <c r="B4445" s="1">
        <v>37795</v>
      </c>
      <c r="C4445" s="99">
        <v>13.959581</v>
      </c>
      <c r="D4445">
        <f t="shared" si="146"/>
        <v>8.0987893554005144</v>
      </c>
      <c r="E4445">
        <v>-3.8257521912209436E-3</v>
      </c>
      <c r="G4445">
        <v>4438</v>
      </c>
      <c r="H4445">
        <f t="shared" ca="1" si="147"/>
        <v>-1.2423172884831035E-2</v>
      </c>
    </row>
    <row r="4446" spans="2:8" x14ac:dyDescent="0.45">
      <c r="B4446" s="1">
        <v>35633</v>
      </c>
      <c r="C4446" s="99">
        <v>1.534224</v>
      </c>
      <c r="D4446">
        <f t="shared" si="146"/>
        <v>-3.5399565427329693E-2</v>
      </c>
      <c r="E4446">
        <v>-3.8302135608648813E-3</v>
      </c>
      <c r="G4446">
        <v>4439</v>
      </c>
      <c r="H4446">
        <f t="shared" ca="1" si="147"/>
        <v>1.4292487810049768E-2</v>
      </c>
    </row>
    <row r="4447" spans="2:8" x14ac:dyDescent="0.45">
      <c r="B4447" s="1">
        <v>35300</v>
      </c>
      <c r="C4447" s="99">
        <v>1.5905279999999999</v>
      </c>
      <c r="D4447">
        <f t="shared" si="146"/>
        <v>-0.94220558990193726</v>
      </c>
      <c r="E4447">
        <v>-3.831782373801107E-3</v>
      </c>
      <c r="G4447">
        <v>4440</v>
      </c>
      <c r="H4447">
        <f t="shared" ca="1" si="147"/>
        <v>2.8674488558253546E-2</v>
      </c>
    </row>
    <row r="4448" spans="2:8" x14ac:dyDescent="0.45">
      <c r="B4448" s="1">
        <v>38041</v>
      </c>
      <c r="C4448" s="99">
        <v>27.520447000000001</v>
      </c>
      <c r="D4448">
        <f t="shared" si="146"/>
        <v>-0.93720015529382616</v>
      </c>
      <c r="E4448">
        <v>-3.8541747279448035E-3</v>
      </c>
      <c r="G4448">
        <v>4441</v>
      </c>
      <c r="H4448">
        <f t="shared" ca="1" si="147"/>
        <v>-1.774756328368144E-2</v>
      </c>
    </row>
    <row r="4449" spans="2:8" x14ac:dyDescent="0.45">
      <c r="B4449" s="1">
        <v>43539</v>
      </c>
      <c r="C4449" s="99">
        <v>438.224762</v>
      </c>
      <c r="D4449">
        <f t="shared" si="146"/>
        <v>36.243874612688138</v>
      </c>
      <c r="E4449">
        <v>-3.8614916256705101E-3</v>
      </c>
      <c r="G4449">
        <v>4442</v>
      </c>
      <c r="H4449">
        <f t="shared" ca="1" si="147"/>
        <v>7.5716931468128856E-3</v>
      </c>
    </row>
    <row r="4450" spans="2:8" x14ac:dyDescent="0.45">
      <c r="B4450" s="1">
        <v>37498</v>
      </c>
      <c r="C4450" s="99">
        <v>11.766358</v>
      </c>
      <c r="D4450">
        <f t="shared" si="146"/>
        <v>-0.97067084918972801</v>
      </c>
      <c r="E4450">
        <v>-3.8663978785014042E-3</v>
      </c>
      <c r="G4450">
        <v>4443</v>
      </c>
      <c r="H4450">
        <f t="shared" ca="1" si="147"/>
        <v>-5.3079518499356514E-3</v>
      </c>
    </row>
    <row r="4451" spans="2:8" x14ac:dyDescent="0.45">
      <c r="B4451" s="1">
        <v>43678</v>
      </c>
      <c r="C4451" s="99">
        <v>401.183044</v>
      </c>
      <c r="D4451">
        <f t="shared" si="146"/>
        <v>6.5184077873007267</v>
      </c>
      <c r="E4451">
        <v>-3.8664873000991973E-3</v>
      </c>
      <c r="G4451">
        <v>4444</v>
      </c>
      <c r="H4451">
        <f t="shared" ca="1" si="147"/>
        <v>-9.2714269414875348E-3</v>
      </c>
    </row>
    <row r="4452" spans="2:8" x14ac:dyDescent="0.45">
      <c r="B4452" s="1">
        <v>38643</v>
      </c>
      <c r="C4452" s="99">
        <v>53.360106999999999</v>
      </c>
      <c r="D4452">
        <f t="shared" si="146"/>
        <v>-0.93292807744472661</v>
      </c>
      <c r="E4452">
        <v>-3.8764547929576176E-3</v>
      </c>
      <c r="G4452">
        <v>4445</v>
      </c>
      <c r="H4452">
        <f t="shared" ca="1" si="147"/>
        <v>8.2731322875792372E-3</v>
      </c>
    </row>
    <row r="4453" spans="2:8" x14ac:dyDescent="0.45">
      <c r="B4453" s="1">
        <v>41873</v>
      </c>
      <c r="C4453" s="99">
        <v>795.56549099999995</v>
      </c>
      <c r="D4453">
        <f t="shared" si="146"/>
        <v>67.142485213527081</v>
      </c>
      <c r="E4453">
        <v>-3.8953749987999942E-3</v>
      </c>
      <c r="G4453">
        <v>4446</v>
      </c>
      <c r="H4453">
        <f t="shared" ca="1" si="147"/>
        <v>2.2215506036331965E-3</v>
      </c>
    </row>
    <row r="4454" spans="2:8" x14ac:dyDescent="0.45">
      <c r="B4454" s="1">
        <v>36935</v>
      </c>
      <c r="C4454" s="99">
        <v>11.675029</v>
      </c>
      <c r="D4454">
        <f t="shared" si="146"/>
        <v>-0.92619705394542617</v>
      </c>
      <c r="E4454">
        <v>-3.9028142597761217E-3</v>
      </c>
      <c r="G4454">
        <v>4447</v>
      </c>
      <c r="H4454">
        <f t="shared" ca="1" si="147"/>
        <v>-6.5991901649496785E-3</v>
      </c>
    </row>
    <row r="4455" spans="2:8" x14ac:dyDescent="0.45">
      <c r="B4455" s="1">
        <v>40401</v>
      </c>
      <c r="C4455" s="99">
        <v>158.19191000000001</v>
      </c>
      <c r="D4455">
        <f t="shared" si="146"/>
        <v>-0.84669028939944702</v>
      </c>
      <c r="E4455">
        <v>-3.9036694356684443E-3</v>
      </c>
      <c r="G4455">
        <v>4448</v>
      </c>
      <c r="H4455">
        <f t="shared" ca="1" si="147"/>
        <v>3.318033972344688E-3</v>
      </c>
    </row>
    <row r="4456" spans="2:8" x14ac:dyDescent="0.45">
      <c r="B4456" s="1">
        <v>45112</v>
      </c>
      <c r="C4456" s="99">
        <v>1031.845337</v>
      </c>
      <c r="D4456">
        <f t="shared" si="146"/>
        <v>0.37810295770718927</v>
      </c>
      <c r="E4456">
        <v>-3.9092382940852932E-3</v>
      </c>
      <c r="G4456">
        <v>4449</v>
      </c>
      <c r="H4456">
        <f t="shared" ca="1" si="147"/>
        <v>5.6233762934081832E-2</v>
      </c>
    </row>
    <row r="4457" spans="2:8" x14ac:dyDescent="0.45">
      <c r="B4457" s="1">
        <v>42500</v>
      </c>
      <c r="C4457" s="99">
        <v>748.74328600000001</v>
      </c>
      <c r="D4457">
        <f t="shared" si="146"/>
        <v>0.29276455317516081</v>
      </c>
      <c r="E4457">
        <v>-3.9114682037335591E-3</v>
      </c>
      <c r="G4457">
        <v>4450</v>
      </c>
      <c r="H4457">
        <f t="shared" ca="1" si="147"/>
        <v>1.105904223568516E-2</v>
      </c>
    </row>
    <row r="4458" spans="2:8" x14ac:dyDescent="0.45">
      <c r="B4458" s="1">
        <v>41562</v>
      </c>
      <c r="C4458" s="99">
        <v>579.17993200000001</v>
      </c>
      <c r="D4458">
        <f t="shared" si="146"/>
        <v>0.15963012051475167</v>
      </c>
      <c r="E4458">
        <v>-3.9131626328168245E-3</v>
      </c>
      <c r="G4458">
        <v>4451</v>
      </c>
      <c r="H4458">
        <f t="shared" ca="1" si="147"/>
        <v>4.1665485977330202E-3</v>
      </c>
    </row>
    <row r="4459" spans="2:8" x14ac:dyDescent="0.45">
      <c r="B4459" s="1">
        <v>44110</v>
      </c>
      <c r="C4459" s="99">
        <v>499.45230099999998</v>
      </c>
      <c r="D4459">
        <f t="shared" si="146"/>
        <v>5.8034261076000231</v>
      </c>
      <c r="E4459">
        <v>-3.9188835561849711E-3</v>
      </c>
      <c r="G4459">
        <v>4452</v>
      </c>
      <c r="H4459">
        <f t="shared" ca="1" si="147"/>
        <v>-5.8099519360372727E-3</v>
      </c>
    </row>
    <row r="4460" spans="2:8" x14ac:dyDescent="0.45">
      <c r="B4460" s="1">
        <v>38847</v>
      </c>
      <c r="C4460" s="99">
        <v>73.411879999999996</v>
      </c>
      <c r="D4460">
        <f t="shared" si="146"/>
        <v>-0.35908590757148462</v>
      </c>
      <c r="E4460">
        <v>-3.9223099379522841E-3</v>
      </c>
      <c r="G4460">
        <v>4453</v>
      </c>
      <c r="H4460">
        <f t="shared" ca="1" si="147"/>
        <v>-4.2988842066675869E-3</v>
      </c>
    </row>
    <row r="4461" spans="2:8" x14ac:dyDescent="0.45">
      <c r="B4461" s="1">
        <v>39987</v>
      </c>
      <c r="C4461" s="99">
        <v>114.54246500000001</v>
      </c>
      <c r="D4461">
        <f t="shared" si="146"/>
        <v>-0.85925839605465559</v>
      </c>
      <c r="E4461">
        <v>-3.9286750362452771E-3</v>
      </c>
      <c r="G4461">
        <v>4454</v>
      </c>
      <c r="H4461">
        <f t="shared" ca="1" si="147"/>
        <v>-2.1981229820696856E-2</v>
      </c>
    </row>
    <row r="4462" spans="2:8" x14ac:dyDescent="0.45">
      <c r="B4462" s="1">
        <v>42426</v>
      </c>
      <c r="C4462" s="99">
        <v>813.84936500000003</v>
      </c>
      <c r="D4462">
        <f t="shared" si="146"/>
        <v>-7.4653112269023048E-2</v>
      </c>
      <c r="E4462">
        <v>-3.941175976714173E-3</v>
      </c>
      <c r="G4462">
        <v>4455</v>
      </c>
      <c r="H4462">
        <f t="shared" ca="1" si="147"/>
        <v>1.2489461615218968E-2</v>
      </c>
    </row>
    <row r="4463" spans="2:8" x14ac:dyDescent="0.45">
      <c r="B4463" s="1">
        <v>44831</v>
      </c>
      <c r="C4463" s="99">
        <v>879.50732400000004</v>
      </c>
      <c r="D4463">
        <f t="shared" si="146"/>
        <v>2.8955550461527966</v>
      </c>
      <c r="E4463">
        <v>-3.9414890544160475E-3</v>
      </c>
      <c r="G4463">
        <v>4456</v>
      </c>
      <c r="H4463">
        <f t="shared" ca="1" si="147"/>
        <v>-1.5393891549406524E-2</v>
      </c>
    </row>
    <row r="4464" spans="2:8" x14ac:dyDescent="0.45">
      <c r="B4464" s="1">
        <v>40794</v>
      </c>
      <c r="C4464" s="99">
        <v>225.772018</v>
      </c>
      <c r="D4464">
        <f t="shared" si="146"/>
        <v>17.235011555387274</v>
      </c>
      <c r="E4464">
        <v>-3.951761908084328E-3</v>
      </c>
      <c r="G4464">
        <v>4457</v>
      </c>
      <c r="H4464">
        <f t="shared" ca="1" si="147"/>
        <v>4.3646177839164434E-3</v>
      </c>
    </row>
    <row r="4465" spans="2:8" x14ac:dyDescent="0.45">
      <c r="B4465" s="1">
        <v>37383</v>
      </c>
      <c r="C4465" s="99">
        <v>12.381238</v>
      </c>
      <c r="D4465">
        <f t="shared" si="146"/>
        <v>1.7764096943070453</v>
      </c>
      <c r="E4465">
        <v>-3.9548210765255609E-3</v>
      </c>
      <c r="G4465">
        <v>4458</v>
      </c>
      <c r="H4465">
        <f t="shared" ca="1" si="147"/>
        <v>9.6579017101858181E-3</v>
      </c>
    </row>
    <row r="4466" spans="2:8" x14ac:dyDescent="0.45">
      <c r="B4466" s="1">
        <v>36406</v>
      </c>
      <c r="C4466" s="99">
        <v>4.4594420000000001</v>
      </c>
      <c r="D4466">
        <f t="shared" si="146"/>
        <v>1.7612678158115367</v>
      </c>
      <c r="E4466">
        <v>-3.9549722379129681E-3</v>
      </c>
      <c r="G4466">
        <v>4459</v>
      </c>
      <c r="H4466">
        <f t="shared" ca="1" si="147"/>
        <v>-1.5722606835010474E-2</v>
      </c>
    </row>
    <row r="4467" spans="2:8" x14ac:dyDescent="0.45">
      <c r="B4467" s="1">
        <v>35524</v>
      </c>
      <c r="C4467" s="99">
        <v>1.6149979999999999</v>
      </c>
      <c r="D4467">
        <f t="shared" si="146"/>
        <v>-0.85082008871181469</v>
      </c>
      <c r="E4467">
        <v>-3.9613400837907875E-3</v>
      </c>
      <c r="G4467">
        <v>4460</v>
      </c>
      <c r="H4467">
        <f t="shared" ca="1" si="147"/>
        <v>4.4960589331897779E-3</v>
      </c>
    </row>
    <row r="4468" spans="2:8" x14ac:dyDescent="0.45">
      <c r="B4468" s="1">
        <v>37466</v>
      </c>
      <c r="C4468" s="99">
        <v>10.825841</v>
      </c>
      <c r="D4468">
        <f t="shared" si="146"/>
        <v>-0.97741195357527022</v>
      </c>
      <c r="E4468">
        <v>-3.9801816194198203E-3</v>
      </c>
      <c r="G4468">
        <v>4461</v>
      </c>
      <c r="H4468">
        <f t="shared" ca="1" si="147"/>
        <v>-1.8005078236042374E-2</v>
      </c>
    </row>
    <row r="4469" spans="2:8" x14ac:dyDescent="0.45">
      <c r="B4469" s="1">
        <v>42891</v>
      </c>
      <c r="C4469" s="99">
        <v>479.27301</v>
      </c>
      <c r="D4469">
        <f t="shared" si="146"/>
        <v>-0.23803862010075683</v>
      </c>
      <c r="E4469">
        <v>-3.9817101790768916E-3</v>
      </c>
      <c r="G4469">
        <v>4462</v>
      </c>
      <c r="H4469">
        <f t="shared" ca="1" si="147"/>
        <v>-4.3979384237702798E-2</v>
      </c>
    </row>
    <row r="4470" spans="2:8" x14ac:dyDescent="0.45">
      <c r="B4470" s="1">
        <v>42713</v>
      </c>
      <c r="C4470" s="99">
        <v>628.99908400000004</v>
      </c>
      <c r="D4470">
        <f t="shared" si="146"/>
        <v>3.9623018062643345E-2</v>
      </c>
      <c r="E4470">
        <v>-3.995992897445455E-3</v>
      </c>
      <c r="G4470">
        <v>4463</v>
      </c>
      <c r="H4470">
        <f t="shared" ca="1" si="147"/>
        <v>3.1406651051658673E-3</v>
      </c>
    </row>
    <row r="4471" spans="2:8" x14ac:dyDescent="0.45">
      <c r="B4471" s="1">
        <v>42720</v>
      </c>
      <c r="C4471" s="99">
        <v>605.02612299999998</v>
      </c>
      <c r="D4471">
        <f t="shared" si="146"/>
        <v>55.219088780882693</v>
      </c>
      <c r="E4471">
        <v>-4.0001774284725844E-3</v>
      </c>
      <c r="G4471">
        <v>4464</v>
      </c>
      <c r="H4471">
        <f t="shared" ca="1" si="147"/>
        <v>-7.6716897230323673E-3</v>
      </c>
    </row>
    <row r="4472" spans="2:8" x14ac:dyDescent="0.45">
      <c r="B4472" s="1">
        <v>37468</v>
      </c>
      <c r="C4472" s="99">
        <v>10.761934</v>
      </c>
      <c r="D4472">
        <f t="shared" si="146"/>
        <v>-0.93167791846366632</v>
      </c>
      <c r="E4472">
        <v>-4.0036301060397683E-3</v>
      </c>
      <c r="G4472">
        <v>4465</v>
      </c>
      <c r="H4472">
        <f t="shared" ca="1" si="147"/>
        <v>1.872682600592064E-3</v>
      </c>
    </row>
    <row r="4473" spans="2:8" x14ac:dyDescent="0.45">
      <c r="B4473" s="1">
        <v>40382</v>
      </c>
      <c r="C4473" s="99">
        <v>157.51765399999999</v>
      </c>
      <c r="D4473">
        <f t="shared" si="146"/>
        <v>129.04564214294501</v>
      </c>
      <c r="E4473">
        <v>-4.0060457328766619E-3</v>
      </c>
      <c r="G4473">
        <v>4466</v>
      </c>
      <c r="H4473">
        <f t="shared" ca="1" si="147"/>
        <v>-6.659351764045961E-3</v>
      </c>
    </row>
    <row r="4474" spans="2:8" x14ac:dyDescent="0.45">
      <c r="B4474" s="1">
        <v>35394</v>
      </c>
      <c r="C4474" s="99">
        <v>1.211249</v>
      </c>
      <c r="D4474">
        <f t="shared" si="146"/>
        <v>-0.98741779698485188</v>
      </c>
      <c r="E4474">
        <v>-4.0241978122638189E-3</v>
      </c>
      <c r="G4474">
        <v>4467</v>
      </c>
      <c r="H4474">
        <f t="shared" ca="1" si="147"/>
        <v>1.6424700556911536E-3</v>
      </c>
    </row>
    <row r="4475" spans="2:8" x14ac:dyDescent="0.45">
      <c r="B4475" s="1">
        <v>39777</v>
      </c>
      <c r="C4475" s="99">
        <v>96.266846000000001</v>
      </c>
      <c r="D4475">
        <f t="shared" si="146"/>
        <v>-0.68710253821623124</v>
      </c>
      <c r="E4475">
        <v>-4.0258455639283763E-3</v>
      </c>
      <c r="G4475">
        <v>4468</v>
      </c>
      <c r="H4475">
        <f t="shared" ca="1" si="147"/>
        <v>-2.9058072015353612E-2</v>
      </c>
    </row>
    <row r="4476" spans="2:8" x14ac:dyDescent="0.45">
      <c r="B4476" s="1">
        <v>41145</v>
      </c>
      <c r="C4476" s="99">
        <v>307.662598</v>
      </c>
      <c r="D4476">
        <f t="shared" si="146"/>
        <v>200.38901213128469</v>
      </c>
      <c r="E4476">
        <v>-4.0401553659634715E-3</v>
      </c>
      <c r="G4476">
        <v>4469</v>
      </c>
      <c r="H4476">
        <f t="shared" ca="1" si="147"/>
        <v>3.8301268237376847E-2</v>
      </c>
    </row>
    <row r="4477" spans="2:8" x14ac:dyDescent="0.45">
      <c r="B4477" s="1">
        <v>35888</v>
      </c>
      <c r="C4477" s="99">
        <v>1.527703</v>
      </c>
      <c r="D4477">
        <f t="shared" si="146"/>
        <v>-0.93928477309054925</v>
      </c>
      <c r="E4477">
        <v>-4.0484695025077011E-3</v>
      </c>
      <c r="G4477">
        <v>4470</v>
      </c>
      <c r="H4477">
        <f t="shared" ca="1" si="147"/>
        <v>2.6651744214587186E-2</v>
      </c>
    </row>
    <row r="4478" spans="2:8" x14ac:dyDescent="0.45">
      <c r="B4478" s="1">
        <v>37967</v>
      </c>
      <c r="C4478" s="99">
        <v>25.161777000000001</v>
      </c>
      <c r="D4478">
        <f t="shared" si="146"/>
        <v>-0.89027579233456544</v>
      </c>
      <c r="E4478">
        <v>-4.0559687349489559E-3</v>
      </c>
      <c r="G4478">
        <v>4471</v>
      </c>
      <c r="H4478">
        <f t="shared" ca="1" si="147"/>
        <v>-1.1642826973318508E-2</v>
      </c>
    </row>
    <row r="4479" spans="2:8" x14ac:dyDescent="0.45">
      <c r="B4479" s="1">
        <v>40732</v>
      </c>
      <c r="C4479" s="99">
        <v>229.318375</v>
      </c>
      <c r="D4479">
        <f t="shared" si="146"/>
        <v>149.71940897487465</v>
      </c>
      <c r="E4479">
        <v>-4.0604671261382785E-3</v>
      </c>
      <c r="G4479">
        <v>4472</v>
      </c>
      <c r="H4479">
        <f t="shared" ca="1" si="147"/>
        <v>1.6766838536238044E-3</v>
      </c>
    </row>
    <row r="4480" spans="2:8" x14ac:dyDescent="0.45">
      <c r="B4480" s="1">
        <v>35614</v>
      </c>
      <c r="C4480" s="99">
        <v>1.5214920000000001</v>
      </c>
      <c r="D4480">
        <f t="shared" si="146"/>
        <v>-0.99833618122137791</v>
      </c>
      <c r="E4480">
        <v>-4.0655808098825075E-3</v>
      </c>
      <c r="G4480">
        <v>4473</v>
      </c>
      <c r="H4480">
        <f t="shared" ca="1" si="147"/>
        <v>-5.38332217346826E-3</v>
      </c>
    </row>
    <row r="4481" spans="2:8" x14ac:dyDescent="0.45">
      <c r="B4481" s="1">
        <v>45065</v>
      </c>
      <c r="C4481" s="99">
        <v>914.457764</v>
      </c>
      <c r="D4481">
        <f t="shared" si="146"/>
        <v>9.0689460561552071</v>
      </c>
      <c r="E4481">
        <v>-4.0875517763211411E-3</v>
      </c>
      <c r="G4481">
        <v>4474</v>
      </c>
      <c r="H4481">
        <f t="shared" ca="1" si="147"/>
        <v>-3.9802834867830577E-3</v>
      </c>
    </row>
    <row r="4482" spans="2:8" x14ac:dyDescent="0.45">
      <c r="B4482" s="1">
        <v>39267</v>
      </c>
      <c r="C4482" s="99">
        <v>90.819610999999995</v>
      </c>
      <c r="D4482">
        <f t="shared" si="146"/>
        <v>-0.60094250998595999</v>
      </c>
      <c r="E4482">
        <v>-4.0900034102552274E-3</v>
      </c>
      <c r="G4482">
        <v>4475</v>
      </c>
      <c r="H4482">
        <f t="shared" ca="1" si="147"/>
        <v>-2.9519853574801768E-3</v>
      </c>
    </row>
    <row r="4483" spans="2:8" x14ac:dyDescent="0.45">
      <c r="B4483" s="1">
        <v>40760</v>
      </c>
      <c r="C4483" s="99">
        <v>227.58528100000001</v>
      </c>
      <c r="D4483">
        <f t="shared" si="146"/>
        <v>144.89351840870904</v>
      </c>
      <c r="E4483">
        <v>-4.0913313789592287E-3</v>
      </c>
      <c r="G4483">
        <v>4476</v>
      </c>
      <c r="H4483">
        <f t="shared" ca="1" si="147"/>
        <v>2.4914540067405195E-2</v>
      </c>
    </row>
    <row r="4484" spans="2:8" x14ac:dyDescent="0.45">
      <c r="B4484" s="1">
        <v>35566</v>
      </c>
      <c r="C4484" s="99">
        <v>1.559941</v>
      </c>
      <c r="D4484">
        <f t="shared" si="146"/>
        <v>-0.99716695043727765</v>
      </c>
      <c r="E4484">
        <v>-4.1012152339972019E-3</v>
      </c>
      <c r="G4484">
        <v>4477</v>
      </c>
      <c r="H4484">
        <f t="shared" ca="1" si="147"/>
        <v>-2.8953500322946445E-3</v>
      </c>
    </row>
    <row r="4485" spans="2:8" x14ac:dyDescent="0.45">
      <c r="B4485" s="1">
        <v>41611</v>
      </c>
      <c r="C4485" s="99">
        <v>550.62255900000002</v>
      </c>
      <c r="D4485">
        <f t="shared" si="146"/>
        <v>-0.45988282536941394</v>
      </c>
      <c r="E4485">
        <v>-4.1151690039107347E-3</v>
      </c>
      <c r="G4485">
        <v>4478</v>
      </c>
      <c r="H4485">
        <f t="shared" ca="1" si="147"/>
        <v>3.5397223253429821E-3</v>
      </c>
    </row>
    <row r="4486" spans="2:8" x14ac:dyDescent="0.45">
      <c r="B4486" s="1">
        <v>44869</v>
      </c>
      <c r="C4486" s="99">
        <v>1019.450195</v>
      </c>
      <c r="D4486">
        <f t="shared" si="146"/>
        <v>5.4236725089012117E-2</v>
      </c>
      <c r="E4486">
        <v>-4.1178208506645886E-3</v>
      </c>
      <c r="G4486">
        <v>4479</v>
      </c>
      <c r="H4486">
        <f t="shared" ca="1" si="147"/>
        <v>1.5028035207679447E-2</v>
      </c>
    </row>
    <row r="4487" spans="2:8" x14ac:dyDescent="0.45">
      <c r="B4487" s="1">
        <v>45019</v>
      </c>
      <c r="C4487" s="99">
        <v>967.00311299999998</v>
      </c>
      <c r="D4487">
        <f t="shared" si="146"/>
        <v>0.69626256357732119</v>
      </c>
      <c r="E4487">
        <v>-4.1195763884350756E-3</v>
      </c>
      <c r="G4487">
        <v>4480</v>
      </c>
      <c r="H4487">
        <f t="shared" ca="1" si="147"/>
        <v>5.6555916243622526E-3</v>
      </c>
    </row>
    <row r="4488" spans="2:8" x14ac:dyDescent="0.45">
      <c r="B4488" s="1">
        <v>41745</v>
      </c>
      <c r="C4488" s="99">
        <v>570.07867399999998</v>
      </c>
      <c r="D4488">
        <f t="shared" ref="D4488:D4551" si="148">C4488/C4489-1</f>
        <v>-0.26359002696544587</v>
      </c>
      <c r="E4488">
        <v>-4.1370212750511115E-3</v>
      </c>
      <c r="G4488">
        <v>4481</v>
      </c>
      <c r="H4488">
        <f t="shared" ca="1" si="147"/>
        <v>-8.9222989789161725E-3</v>
      </c>
    </row>
    <row r="4489" spans="2:8" x14ac:dyDescent="0.45">
      <c r="B4489" s="1">
        <v>42591</v>
      </c>
      <c r="C4489" s="99">
        <v>774.13220200000001</v>
      </c>
      <c r="D4489">
        <f t="shared" si="148"/>
        <v>63.27006301126552</v>
      </c>
      <c r="E4489">
        <v>-4.1426200998101459E-3</v>
      </c>
      <c r="G4489">
        <v>4482</v>
      </c>
      <c r="H4489">
        <f t="shared" ref="H4489:H4552" ca="1" si="149">_xlfn.NORM.INV(RAND(),N$10,N$11)</f>
        <v>3.4671975999384904E-3</v>
      </c>
    </row>
    <row r="4490" spans="2:8" x14ac:dyDescent="0.45">
      <c r="B4490" s="1">
        <v>37293</v>
      </c>
      <c r="C4490" s="99">
        <v>12.044988999999999</v>
      </c>
      <c r="D4490">
        <f t="shared" si="148"/>
        <v>-0.96116508814132151</v>
      </c>
      <c r="E4490">
        <v>-4.1458821373950849E-3</v>
      </c>
      <c r="G4490">
        <v>4483</v>
      </c>
      <c r="H4490">
        <f t="shared" ca="1" si="149"/>
        <v>3.4507861706978109E-2</v>
      </c>
    </row>
    <row r="4491" spans="2:8" x14ac:dyDescent="0.45">
      <c r="B4491" s="1">
        <v>41172</v>
      </c>
      <c r="C4491" s="99">
        <v>310.15878300000003</v>
      </c>
      <c r="D4491">
        <f t="shared" si="148"/>
        <v>1.6038847163968795</v>
      </c>
      <c r="E4491">
        <v>-4.1553271805027103E-3</v>
      </c>
      <c r="G4491">
        <v>4484</v>
      </c>
      <c r="H4491">
        <f t="shared" ca="1" si="149"/>
        <v>1.8270952025172321E-3</v>
      </c>
    </row>
    <row r="4492" spans="2:8" x14ac:dyDescent="0.45">
      <c r="B4492" s="1">
        <v>39626</v>
      </c>
      <c r="C4492" s="99">
        <v>119.11386899999999</v>
      </c>
      <c r="D4492">
        <f t="shared" si="148"/>
        <v>-0.70039371605047696</v>
      </c>
      <c r="E4492">
        <v>-4.1578216539956969E-3</v>
      </c>
      <c r="G4492">
        <v>4485</v>
      </c>
      <c r="H4492">
        <f t="shared" ca="1" si="149"/>
        <v>-1.4607153608239248E-2</v>
      </c>
    </row>
    <row r="4493" spans="2:8" x14ac:dyDescent="0.45">
      <c r="B4493" s="1">
        <v>43872</v>
      </c>
      <c r="C4493" s="99">
        <v>397.567993</v>
      </c>
      <c r="D4493">
        <f t="shared" si="148"/>
        <v>-8.5497362959896517E-2</v>
      </c>
      <c r="E4493">
        <v>-4.1636674054174039E-3</v>
      </c>
      <c r="G4493">
        <v>4486</v>
      </c>
      <c r="H4493">
        <f t="shared" ca="1" si="149"/>
        <v>1.9676815689182465E-2</v>
      </c>
    </row>
    <row r="4494" spans="2:8" x14ac:dyDescent="0.45">
      <c r="B4494" s="1">
        <v>43957</v>
      </c>
      <c r="C4494" s="99">
        <v>434.73684700000001</v>
      </c>
      <c r="D4494">
        <f t="shared" si="148"/>
        <v>-0.15915704884721404</v>
      </c>
      <c r="E4494">
        <v>-4.1639210576134289E-3</v>
      </c>
      <c r="G4494">
        <v>4487</v>
      </c>
      <c r="H4494">
        <f t="shared" ca="1" si="149"/>
        <v>3.3016840804013778E-2</v>
      </c>
    </row>
    <row r="4495" spans="2:8" x14ac:dyDescent="0.45">
      <c r="B4495" s="1">
        <v>43138</v>
      </c>
      <c r="C4495" s="99">
        <v>517.02502400000003</v>
      </c>
      <c r="D4495">
        <f t="shared" si="148"/>
        <v>-0.53389224166820826</v>
      </c>
      <c r="E4495">
        <v>-4.1681596439255841E-3</v>
      </c>
      <c r="G4495">
        <v>4488</v>
      </c>
      <c r="H4495">
        <f t="shared" ca="1" si="149"/>
        <v>1.4392800321729187E-4</v>
      </c>
    </row>
    <row r="4496" spans="2:8" x14ac:dyDescent="0.45">
      <c r="B4496" s="1">
        <v>45204</v>
      </c>
      <c r="C4496" s="99">
        <v>1109.2392580000001</v>
      </c>
      <c r="D4496">
        <f t="shared" si="148"/>
        <v>96.999800332031938</v>
      </c>
      <c r="E4496">
        <v>-4.182331966929409E-3</v>
      </c>
      <c r="G4496">
        <v>4489</v>
      </c>
      <c r="H4496">
        <f t="shared" ca="1" si="149"/>
        <v>1.248144707394943E-2</v>
      </c>
    </row>
    <row r="4497" spans="2:8" x14ac:dyDescent="0.45">
      <c r="B4497" s="1">
        <v>36945</v>
      </c>
      <c r="C4497" s="99">
        <v>11.318790999999999</v>
      </c>
      <c r="D4497">
        <f t="shared" si="148"/>
        <v>-0.98109935975023799</v>
      </c>
      <c r="E4497">
        <v>-4.1960201416710863E-3</v>
      </c>
      <c r="G4497">
        <v>4490</v>
      </c>
      <c r="H4497">
        <f t="shared" ca="1" si="149"/>
        <v>-2.5850604843812342E-2</v>
      </c>
    </row>
    <row r="4498" spans="2:8" x14ac:dyDescent="0.45">
      <c r="B4498" s="1">
        <v>42741</v>
      </c>
      <c r="C4498" s="99">
        <v>598.85754399999996</v>
      </c>
      <c r="D4498">
        <f t="shared" si="148"/>
        <v>-0.3036926628522032</v>
      </c>
      <c r="E4498">
        <v>-4.1963751891033185E-3</v>
      </c>
      <c r="G4498">
        <v>4491</v>
      </c>
      <c r="H4498">
        <f t="shared" ca="1" si="149"/>
        <v>-5.3657104853242089E-3</v>
      </c>
    </row>
    <row r="4499" spans="2:8" x14ac:dyDescent="0.45">
      <c r="B4499" s="1">
        <v>44798</v>
      </c>
      <c r="C4499" s="99">
        <v>860.047729</v>
      </c>
      <c r="D4499">
        <f t="shared" si="148"/>
        <v>0.57938413001510547</v>
      </c>
      <c r="E4499">
        <v>-4.1997962779952713E-3</v>
      </c>
      <c r="G4499">
        <v>4492</v>
      </c>
      <c r="H4499">
        <f t="shared" ca="1" si="149"/>
        <v>-1.7035527902521551E-3</v>
      </c>
    </row>
    <row r="4500" spans="2:8" x14ac:dyDescent="0.45">
      <c r="B4500" s="1">
        <v>43105</v>
      </c>
      <c r="C4500" s="99">
        <v>544.54626499999995</v>
      </c>
      <c r="D4500">
        <f t="shared" si="148"/>
        <v>0.48046165980369882</v>
      </c>
      <c r="E4500">
        <v>-4.2155827211196595E-3</v>
      </c>
      <c r="G4500">
        <v>4493</v>
      </c>
      <c r="H4500">
        <f t="shared" ca="1" si="149"/>
        <v>3.7067572249445617E-2</v>
      </c>
    </row>
    <row r="4501" spans="2:8" x14ac:dyDescent="0.45">
      <c r="B4501" s="1">
        <v>43629</v>
      </c>
      <c r="C4501" s="99">
        <v>367.82193000000001</v>
      </c>
      <c r="D4501">
        <f t="shared" si="148"/>
        <v>2.8693983804030174</v>
      </c>
      <c r="E4501">
        <v>-4.2156122162075871E-3</v>
      </c>
      <c r="G4501">
        <v>4494</v>
      </c>
      <c r="H4501">
        <f t="shared" ca="1" si="149"/>
        <v>3.8397615177841772E-2</v>
      </c>
    </row>
    <row r="4502" spans="2:8" x14ac:dyDescent="0.45">
      <c r="B4502" s="1">
        <v>39897</v>
      </c>
      <c r="C4502" s="99">
        <v>95.059203999999994</v>
      </c>
      <c r="D4502">
        <f t="shared" si="148"/>
        <v>-0.37745279659701036</v>
      </c>
      <c r="E4502">
        <v>-4.2168720260472581E-3</v>
      </c>
      <c r="G4502">
        <v>4495</v>
      </c>
      <c r="H4502">
        <f t="shared" ca="1" si="149"/>
        <v>-1.1585674716213386E-2</v>
      </c>
    </row>
    <row r="4503" spans="2:8" x14ac:dyDescent="0.45">
      <c r="B4503" s="1">
        <v>40337</v>
      </c>
      <c r="C4503" s="99">
        <v>152.69397000000001</v>
      </c>
      <c r="D4503">
        <f t="shared" si="148"/>
        <v>-4.535050518207584E-2</v>
      </c>
      <c r="E4503">
        <v>-4.2198680928547949E-3</v>
      </c>
      <c r="G4503">
        <v>4496</v>
      </c>
      <c r="H4503">
        <f t="shared" ca="1" si="149"/>
        <v>2.9219577713649079E-3</v>
      </c>
    </row>
    <row r="4504" spans="2:8" x14ac:dyDescent="0.45">
      <c r="B4504" s="1">
        <v>40399</v>
      </c>
      <c r="C4504" s="99">
        <v>159.947678</v>
      </c>
      <c r="D4504">
        <f t="shared" si="148"/>
        <v>-0.74470549701192801</v>
      </c>
      <c r="E4504">
        <v>-4.2256805626400551E-3</v>
      </c>
      <c r="G4504">
        <v>4497</v>
      </c>
      <c r="H4504">
        <f t="shared" ca="1" si="149"/>
        <v>-5.6349275668462154E-3</v>
      </c>
    </row>
    <row r="4505" spans="2:8" x14ac:dyDescent="0.45">
      <c r="B4505" s="1">
        <v>42788</v>
      </c>
      <c r="C4505" s="99">
        <v>626.52221699999996</v>
      </c>
      <c r="D4505">
        <f t="shared" si="148"/>
        <v>-4.8880154846718038E-2</v>
      </c>
      <c r="E4505">
        <v>-4.233656041417122E-3</v>
      </c>
      <c r="G4505">
        <v>4498</v>
      </c>
      <c r="H4505">
        <f t="shared" ca="1" si="149"/>
        <v>2.0393403731222234E-4</v>
      </c>
    </row>
    <row r="4506" spans="2:8" x14ac:dyDescent="0.45">
      <c r="B4506" s="1">
        <v>44379</v>
      </c>
      <c r="C4506" s="99">
        <v>658.72058100000004</v>
      </c>
      <c r="D4506">
        <f t="shared" si="148"/>
        <v>4.6966692104709873</v>
      </c>
      <c r="E4506">
        <v>-4.238717672352732E-3</v>
      </c>
      <c r="G4506">
        <v>4499</v>
      </c>
      <c r="H4506">
        <f t="shared" ca="1" si="149"/>
        <v>-1.0105980962781574E-2</v>
      </c>
    </row>
    <row r="4507" spans="2:8" x14ac:dyDescent="0.45">
      <c r="B4507" s="1">
        <v>39645</v>
      </c>
      <c r="C4507" s="99">
        <v>115.63258399999999</v>
      </c>
      <c r="D4507">
        <f t="shared" si="148"/>
        <v>1.1245511450878176</v>
      </c>
      <c r="E4507">
        <v>-4.2443834347617448E-3</v>
      </c>
      <c r="G4507">
        <v>4500</v>
      </c>
      <c r="H4507">
        <f t="shared" ca="1" si="149"/>
        <v>2.7797100402392815E-2</v>
      </c>
    </row>
    <row r="4508" spans="2:8" x14ac:dyDescent="0.45">
      <c r="B4508" s="1">
        <v>38712</v>
      </c>
      <c r="C4508" s="99">
        <v>54.426830000000002</v>
      </c>
      <c r="D4508">
        <f t="shared" si="148"/>
        <v>34.626577940869396</v>
      </c>
      <c r="E4508">
        <v>-4.2457314863122431E-3</v>
      </c>
      <c r="G4508">
        <v>4501</v>
      </c>
      <c r="H4508">
        <f t="shared" ca="1" si="149"/>
        <v>-2.0768098259757613E-2</v>
      </c>
    </row>
    <row r="4509" spans="2:8" x14ac:dyDescent="0.45">
      <c r="B4509" s="1">
        <v>35639</v>
      </c>
      <c r="C4509" s="99">
        <v>1.527703</v>
      </c>
      <c r="D4509">
        <f t="shared" si="148"/>
        <v>-0.98873398748200014</v>
      </c>
      <c r="E4509">
        <v>-4.2503571838271581E-3</v>
      </c>
      <c r="G4509">
        <v>4502</v>
      </c>
      <c r="H4509">
        <f t="shared" ca="1" si="149"/>
        <v>-9.2893918063118239E-3</v>
      </c>
    </row>
    <row r="4510" spans="2:8" x14ac:dyDescent="0.45">
      <c r="B4510" s="1">
        <v>40168</v>
      </c>
      <c r="C4510" s="99">
        <v>135.602814</v>
      </c>
      <c r="D4510">
        <f t="shared" si="148"/>
        <v>11.420362853920327</v>
      </c>
      <c r="E4510">
        <v>-4.2529705395998318E-3</v>
      </c>
      <c r="G4510">
        <v>4503</v>
      </c>
      <c r="H4510">
        <f t="shared" ca="1" si="149"/>
        <v>5.9614598301842625E-2</v>
      </c>
    </row>
    <row r="4511" spans="2:8" x14ac:dyDescent="0.45">
      <c r="B4511" s="1">
        <v>36768</v>
      </c>
      <c r="C4511" s="99">
        <v>10.917782000000001</v>
      </c>
      <c r="D4511">
        <f t="shared" si="148"/>
        <v>-0.98691325255390161</v>
      </c>
      <c r="E4511">
        <v>-4.2606601779671127E-3</v>
      </c>
      <c r="G4511">
        <v>4504</v>
      </c>
      <c r="H4511">
        <f t="shared" ca="1" si="149"/>
        <v>-2.8187946839282022E-3</v>
      </c>
    </row>
    <row r="4512" spans="2:8" x14ac:dyDescent="0.45">
      <c r="B4512" s="1">
        <v>42270</v>
      </c>
      <c r="C4512" s="99">
        <v>834.26245100000006</v>
      </c>
      <c r="D4512">
        <f t="shared" si="148"/>
        <v>5.1096416447113437</v>
      </c>
      <c r="E4512">
        <v>-4.2748584511154153E-3</v>
      </c>
      <c r="G4512">
        <v>4505</v>
      </c>
      <c r="H4512">
        <f t="shared" ca="1" si="149"/>
        <v>2.1776286392047227E-2</v>
      </c>
    </row>
    <row r="4513" spans="2:8" x14ac:dyDescent="0.45">
      <c r="B4513" s="1">
        <v>40178</v>
      </c>
      <c r="C4513" s="99">
        <v>136.548508</v>
      </c>
      <c r="D4513">
        <f t="shared" si="148"/>
        <v>-0.91556078490624748</v>
      </c>
      <c r="E4513">
        <v>-4.2893394267359275E-3</v>
      </c>
      <c r="G4513">
        <v>4506</v>
      </c>
      <c r="H4513">
        <f t="shared" ca="1" si="149"/>
        <v>3.5042909319569146E-3</v>
      </c>
    </row>
    <row r="4514" spans="2:8" x14ac:dyDescent="0.45">
      <c r="B4514" s="1">
        <v>45384</v>
      </c>
      <c r="C4514" s="99">
        <v>1617.121948</v>
      </c>
      <c r="D4514">
        <f t="shared" si="148"/>
        <v>1.4486537711870238</v>
      </c>
      <c r="E4514">
        <v>-4.2964759727144308E-3</v>
      </c>
      <c r="G4514">
        <v>4507</v>
      </c>
      <c r="H4514">
        <f t="shared" ca="1" si="149"/>
        <v>6.972628184267804E-3</v>
      </c>
    </row>
    <row r="4515" spans="2:8" x14ac:dyDescent="0.45">
      <c r="B4515" s="1">
        <v>44392</v>
      </c>
      <c r="C4515" s="99">
        <v>660.41265899999996</v>
      </c>
      <c r="D4515">
        <f t="shared" si="148"/>
        <v>0.13558889544037145</v>
      </c>
      <c r="E4515">
        <v>-4.3005686613296623E-3</v>
      </c>
      <c r="G4515">
        <v>4508</v>
      </c>
      <c r="H4515">
        <f t="shared" ca="1" si="149"/>
        <v>1.578864067202939E-2</v>
      </c>
    </row>
    <row r="4516" spans="2:8" x14ac:dyDescent="0.45">
      <c r="B4516" s="1">
        <v>44251</v>
      </c>
      <c r="C4516" s="99">
        <v>581.55963099999997</v>
      </c>
      <c r="D4516">
        <f t="shared" si="148"/>
        <v>1.1907606250676936</v>
      </c>
      <c r="E4516">
        <v>-4.3041086399346895E-3</v>
      </c>
      <c r="G4516">
        <v>4509</v>
      </c>
      <c r="H4516">
        <f t="shared" ca="1" si="149"/>
        <v>-3.0412857019728262E-2</v>
      </c>
    </row>
    <row r="4517" spans="2:8" x14ac:dyDescent="0.45">
      <c r="B4517" s="1">
        <v>40994</v>
      </c>
      <c r="C4517" s="99">
        <v>265.46014400000001</v>
      </c>
      <c r="D4517">
        <f t="shared" si="148"/>
        <v>-0.7658506945020227</v>
      </c>
      <c r="E4517">
        <v>-4.3072371776308183E-3</v>
      </c>
      <c r="G4517">
        <v>4510</v>
      </c>
      <c r="H4517">
        <f t="shared" ca="1" si="149"/>
        <v>-1.194775973168717E-3</v>
      </c>
    </row>
    <row r="4518" spans="2:8" x14ac:dyDescent="0.45">
      <c r="B4518" s="1">
        <v>45183</v>
      </c>
      <c r="C4518" s="99">
        <v>1133.7216800000001</v>
      </c>
      <c r="D4518">
        <f t="shared" si="148"/>
        <v>0.48587328630002391</v>
      </c>
      <c r="E4518">
        <v>-4.3089141507357542E-3</v>
      </c>
      <c r="G4518">
        <v>4511</v>
      </c>
      <c r="H4518">
        <f t="shared" ca="1" si="149"/>
        <v>-1.2740497049515418E-2</v>
      </c>
    </row>
    <row r="4519" spans="2:8" x14ac:dyDescent="0.45">
      <c r="B4519" s="1">
        <v>42213</v>
      </c>
      <c r="C4519" s="99">
        <v>763.00024399999995</v>
      </c>
      <c r="D4519">
        <f t="shared" si="148"/>
        <v>7.3231678854668303E-4</v>
      </c>
      <c r="E4519">
        <v>-4.3097206764070028E-3</v>
      </c>
      <c r="G4519">
        <v>4512</v>
      </c>
      <c r="H4519">
        <f t="shared" ca="1" si="149"/>
        <v>1.047109996360903E-2</v>
      </c>
    </row>
    <row r="4520" spans="2:8" x14ac:dyDescent="0.45">
      <c r="B4520" s="1">
        <v>42166</v>
      </c>
      <c r="C4520" s="99">
        <v>762.44189500000005</v>
      </c>
      <c r="D4520">
        <f t="shared" si="148"/>
        <v>0.32203375227149</v>
      </c>
      <c r="E4520">
        <v>-4.312942462935565E-3</v>
      </c>
      <c r="G4520">
        <v>4513</v>
      </c>
      <c r="H4520">
        <f t="shared" ca="1" si="149"/>
        <v>1.7331857296542613E-2</v>
      </c>
    </row>
    <row r="4521" spans="2:8" x14ac:dyDescent="0.45">
      <c r="B4521" s="1">
        <v>41704</v>
      </c>
      <c r="C4521" s="99">
        <v>576.71893299999999</v>
      </c>
      <c r="D4521">
        <f t="shared" si="148"/>
        <v>1.9039471004592023E-2</v>
      </c>
      <c r="E4521">
        <v>-4.328747134127342E-3</v>
      </c>
      <c r="G4521">
        <v>4514</v>
      </c>
      <c r="H4521">
        <f t="shared" ca="1" si="149"/>
        <v>2.3396899992364991E-2</v>
      </c>
    </row>
    <row r="4522" spans="2:8" x14ac:dyDescent="0.45">
      <c r="B4522" s="1">
        <v>44279</v>
      </c>
      <c r="C4522" s="99">
        <v>565.94366500000001</v>
      </c>
      <c r="D4522">
        <f t="shared" si="148"/>
        <v>48.678829945341704</v>
      </c>
      <c r="E4522">
        <v>-4.3378912461721209E-3</v>
      </c>
      <c r="G4522">
        <v>4515</v>
      </c>
      <c r="H4522">
        <f t="shared" ca="1" si="149"/>
        <v>1.0609965756388414E-2</v>
      </c>
    </row>
    <row r="4523" spans="2:8" x14ac:dyDescent="0.45">
      <c r="B4523" s="1">
        <v>37748</v>
      </c>
      <c r="C4523" s="99">
        <v>11.392049</v>
      </c>
      <c r="D4523">
        <f t="shared" si="148"/>
        <v>-0.97704721075084677</v>
      </c>
      <c r="E4523">
        <v>-4.3387813620572313E-3</v>
      </c>
      <c r="G4523">
        <v>4516</v>
      </c>
      <c r="H4523">
        <f t="shared" ca="1" si="149"/>
        <v>6.519739028031106E-2</v>
      </c>
    </row>
    <row r="4524" spans="2:8" x14ac:dyDescent="0.45">
      <c r="B4524" s="1">
        <v>43088</v>
      </c>
      <c r="C4524" s="99">
        <v>496.32525600000002</v>
      </c>
      <c r="D4524">
        <f t="shared" si="148"/>
        <v>-0.31764197237667646</v>
      </c>
      <c r="E4524">
        <v>-4.340936870030121E-3</v>
      </c>
      <c r="G4524">
        <v>4517</v>
      </c>
      <c r="H4524">
        <f t="shared" ca="1" si="149"/>
        <v>1.4137110277424087E-2</v>
      </c>
    </row>
    <row r="4525" spans="2:8" x14ac:dyDescent="0.45">
      <c r="B4525" s="1">
        <v>42620</v>
      </c>
      <c r="C4525" s="99">
        <v>727.36779799999999</v>
      </c>
      <c r="D4525">
        <f t="shared" si="148"/>
        <v>575.90973826142135</v>
      </c>
      <c r="E4525">
        <v>-4.3442367717938524E-3</v>
      </c>
      <c r="G4525">
        <v>4518</v>
      </c>
      <c r="H4525">
        <f t="shared" ca="1" si="149"/>
        <v>-1.1229244545896491E-2</v>
      </c>
    </row>
    <row r="4526" spans="2:8" x14ac:dyDescent="0.45">
      <c r="B4526" s="1">
        <v>35387</v>
      </c>
      <c r="C4526" s="99">
        <v>1.2607999999999999</v>
      </c>
      <c r="D4526">
        <f t="shared" si="148"/>
        <v>-0.99920167165143925</v>
      </c>
      <c r="E4526">
        <v>-4.3472938983895038E-3</v>
      </c>
      <c r="G4526">
        <v>4519</v>
      </c>
      <c r="H4526">
        <f t="shared" ca="1" si="149"/>
        <v>1.4116645770331985E-3</v>
      </c>
    </row>
    <row r="4527" spans="2:8" x14ac:dyDescent="0.45">
      <c r="B4527" s="1">
        <v>45489</v>
      </c>
      <c r="C4527" s="99">
        <v>1579.3000489999999</v>
      </c>
      <c r="D4527">
        <f t="shared" si="148"/>
        <v>7.1344390542148304</v>
      </c>
      <c r="E4527">
        <v>-4.3499572646249485E-3</v>
      </c>
      <c r="G4527">
        <v>4520</v>
      </c>
      <c r="H4527">
        <f t="shared" ca="1" si="149"/>
        <v>1.6811504118383638E-2</v>
      </c>
    </row>
    <row r="4528" spans="2:8" x14ac:dyDescent="0.45">
      <c r="B4528" s="1">
        <v>40477</v>
      </c>
      <c r="C4528" s="99">
        <v>194.14984100000001</v>
      </c>
      <c r="D4528">
        <f t="shared" si="148"/>
        <v>-0.64162704107249668</v>
      </c>
      <c r="E4528">
        <v>-4.3502825652622645E-3</v>
      </c>
      <c r="G4528">
        <v>4521</v>
      </c>
      <c r="H4528">
        <f t="shared" ca="1" si="149"/>
        <v>2.6950467081322846E-3</v>
      </c>
    </row>
    <row r="4529" spans="2:8" x14ac:dyDescent="0.45">
      <c r="B4529" s="1">
        <v>41619</v>
      </c>
      <c r="C4529" s="99">
        <v>541.753601</v>
      </c>
      <c r="D4529">
        <f t="shared" si="148"/>
        <v>8.7125808881845632</v>
      </c>
      <c r="E4529">
        <v>-4.3523800862934614E-3</v>
      </c>
      <c r="G4529">
        <v>4522</v>
      </c>
      <c r="H4529">
        <f t="shared" ca="1" si="149"/>
        <v>5.2786341393085016E-2</v>
      </c>
    </row>
    <row r="4530" spans="2:8" x14ac:dyDescent="0.45">
      <c r="B4530" s="1">
        <v>38691</v>
      </c>
      <c r="C4530" s="99">
        <v>55.778542000000002</v>
      </c>
      <c r="D4530">
        <f t="shared" si="148"/>
        <v>-0.85684470496491882</v>
      </c>
      <c r="E4530">
        <v>-4.3603836243668592E-3</v>
      </c>
      <c r="G4530">
        <v>4523</v>
      </c>
      <c r="H4530">
        <f t="shared" ca="1" si="149"/>
        <v>5.289601650569993E-2</v>
      </c>
    </row>
    <row r="4531" spans="2:8" x14ac:dyDescent="0.45">
      <c r="B4531" s="1">
        <v>43783</v>
      </c>
      <c r="C4531" s="99">
        <v>389.63659699999999</v>
      </c>
      <c r="D4531">
        <f t="shared" si="148"/>
        <v>0.55253750892694953</v>
      </c>
      <c r="E4531">
        <v>-4.3688845602196658E-3</v>
      </c>
      <c r="G4531">
        <v>4524</v>
      </c>
      <c r="H4531">
        <f t="shared" ca="1" si="149"/>
        <v>1.3370042561636E-2</v>
      </c>
    </row>
    <row r="4532" spans="2:8" x14ac:dyDescent="0.45">
      <c r="B4532" s="1">
        <v>40967</v>
      </c>
      <c r="C4532" s="99">
        <v>250.96759</v>
      </c>
      <c r="D4532">
        <f t="shared" si="148"/>
        <v>-0.72895508537112286</v>
      </c>
      <c r="E4532">
        <v>-4.373696602485877E-3</v>
      </c>
      <c r="G4532">
        <v>4525</v>
      </c>
      <c r="H4532">
        <f t="shared" ca="1" si="149"/>
        <v>1.7819737108531394E-3</v>
      </c>
    </row>
    <row r="4533" spans="2:8" x14ac:dyDescent="0.45">
      <c r="B4533" s="1">
        <v>44837</v>
      </c>
      <c r="C4533" s="99">
        <v>925.92620799999997</v>
      </c>
      <c r="D4533">
        <f t="shared" si="148"/>
        <v>0.92410756540340477</v>
      </c>
      <c r="E4533">
        <v>-4.3746061966245531E-3</v>
      </c>
      <c r="G4533">
        <v>4526</v>
      </c>
      <c r="H4533">
        <f t="shared" ca="1" si="149"/>
        <v>2.3098078390451738E-2</v>
      </c>
    </row>
    <row r="4534" spans="2:8" x14ac:dyDescent="0.45">
      <c r="B4534" s="1">
        <v>43228</v>
      </c>
      <c r="C4534" s="99">
        <v>481.223724</v>
      </c>
      <c r="D4534">
        <f t="shared" si="148"/>
        <v>2.7611506934295353</v>
      </c>
      <c r="E4534">
        <v>-4.3800051218109148E-3</v>
      </c>
      <c r="G4534">
        <v>4527</v>
      </c>
      <c r="H4534">
        <f t="shared" ca="1" si="149"/>
        <v>3.0676809525044334E-2</v>
      </c>
    </row>
    <row r="4535" spans="2:8" x14ac:dyDescent="0.45">
      <c r="B4535" s="1">
        <v>39668</v>
      </c>
      <c r="C4535" s="99">
        <v>127.945877</v>
      </c>
      <c r="D4535">
        <f t="shared" si="148"/>
        <v>-0.86909484680983295</v>
      </c>
      <c r="E4535">
        <v>-4.3881401850486279E-3</v>
      </c>
      <c r="G4535">
        <v>4528</v>
      </c>
      <c r="H4535">
        <f t="shared" ca="1" si="149"/>
        <v>-3.2632272206440958E-2</v>
      </c>
    </row>
    <row r="4536" spans="2:8" x14ac:dyDescent="0.45">
      <c r="B4536" s="1">
        <v>44928</v>
      </c>
      <c r="C4536" s="99">
        <v>977.39373799999998</v>
      </c>
      <c r="D4536">
        <f t="shared" si="148"/>
        <v>1.8719887329167917</v>
      </c>
      <c r="E4536">
        <v>-4.3939136541490953E-3</v>
      </c>
      <c r="G4536">
        <v>4529</v>
      </c>
      <c r="H4536">
        <f t="shared" ca="1" si="149"/>
        <v>-4.4273623274541513E-3</v>
      </c>
    </row>
    <row r="4537" spans="2:8" x14ac:dyDescent="0.45">
      <c r="B4537" s="1">
        <v>41274</v>
      </c>
      <c r="C4537" s="99">
        <v>340.31948899999998</v>
      </c>
      <c r="D4537">
        <f t="shared" si="148"/>
        <v>6.0078708317654206</v>
      </c>
      <c r="E4537">
        <v>-4.3948578848028719E-3</v>
      </c>
      <c r="G4537">
        <v>4530</v>
      </c>
      <c r="H4537">
        <f t="shared" ca="1" si="149"/>
        <v>-2.0681056602798495E-2</v>
      </c>
    </row>
    <row r="4538" spans="2:8" x14ac:dyDescent="0.45">
      <c r="B4538" s="1">
        <v>38546</v>
      </c>
      <c r="C4538" s="99">
        <v>48.562466000000001</v>
      </c>
      <c r="D4538">
        <f t="shared" si="148"/>
        <v>-0.94578756159302013</v>
      </c>
      <c r="E4538">
        <v>-4.3967918602827449E-3</v>
      </c>
      <c r="G4538">
        <v>4531</v>
      </c>
      <c r="H4538">
        <f t="shared" ca="1" si="149"/>
        <v>-8.1814816930291349E-3</v>
      </c>
    </row>
    <row r="4539" spans="2:8" x14ac:dyDescent="0.45">
      <c r="B4539" s="1">
        <v>44791</v>
      </c>
      <c r="C4539" s="99">
        <v>895.78088400000001</v>
      </c>
      <c r="D4539">
        <f t="shared" si="148"/>
        <v>-0.24612604157235851</v>
      </c>
      <c r="E4539">
        <v>-4.3983193244807595E-3</v>
      </c>
      <c r="G4539">
        <v>4532</v>
      </c>
      <c r="H4539">
        <f t="shared" ca="1" si="149"/>
        <v>-1.0171791916701159E-2</v>
      </c>
    </row>
    <row r="4540" spans="2:8" x14ac:dyDescent="0.45">
      <c r="B4540" s="1">
        <v>45253</v>
      </c>
      <c r="C4540" s="99">
        <v>1188.236938</v>
      </c>
      <c r="D4540">
        <f t="shared" si="148"/>
        <v>6.544598339645658</v>
      </c>
      <c r="E4540">
        <v>-4.4016246219238386E-3</v>
      </c>
      <c r="G4540">
        <v>4533</v>
      </c>
      <c r="H4540">
        <f t="shared" ca="1" si="149"/>
        <v>5.2230910499128421E-3</v>
      </c>
    </row>
    <row r="4541" spans="2:8" x14ac:dyDescent="0.45">
      <c r="B4541" s="1">
        <v>40375</v>
      </c>
      <c r="C4541" s="99">
        <v>157.49505600000001</v>
      </c>
      <c r="D4541">
        <f t="shared" si="148"/>
        <v>-0.61296220199227514</v>
      </c>
      <c r="E4541">
        <v>-4.4051178091218945E-3</v>
      </c>
      <c r="G4541">
        <v>4534</v>
      </c>
      <c r="H4541">
        <f t="shared" ca="1" si="149"/>
        <v>-3.8983377255891326E-3</v>
      </c>
    </row>
    <row r="4542" spans="2:8" x14ac:dyDescent="0.45">
      <c r="B4542" s="1">
        <v>43822</v>
      </c>
      <c r="C4542" s="99">
        <v>406.92422499999998</v>
      </c>
      <c r="D4542">
        <f t="shared" si="148"/>
        <v>297.57429904519142</v>
      </c>
      <c r="E4542">
        <v>-4.4155127706104746E-3</v>
      </c>
      <c r="G4542">
        <v>4535</v>
      </c>
      <c r="H4542">
        <f t="shared" ca="1" si="149"/>
        <v>-1.592635308304871E-3</v>
      </c>
    </row>
    <row r="4543" spans="2:8" x14ac:dyDescent="0.45">
      <c r="B4543" s="1">
        <v>35068</v>
      </c>
      <c r="C4543" s="99">
        <v>1.3628910000000001</v>
      </c>
      <c r="D4543">
        <f t="shared" si="148"/>
        <v>-0.88249050386118111</v>
      </c>
      <c r="E4543">
        <v>-4.4245654327264017E-3</v>
      </c>
      <c r="G4543">
        <v>4536</v>
      </c>
      <c r="H4543">
        <f t="shared" ca="1" si="149"/>
        <v>2.51881562377799E-3</v>
      </c>
    </row>
    <row r="4544" spans="2:8" x14ac:dyDescent="0.45">
      <c r="B4544" s="1">
        <v>37043</v>
      </c>
      <c r="C4544" s="99">
        <v>11.598134999999999</v>
      </c>
      <c r="D4544">
        <f t="shared" si="148"/>
        <v>-0.94736101410099782</v>
      </c>
      <c r="E4544">
        <v>-4.4280888786950579E-3</v>
      </c>
      <c r="G4544">
        <v>4537</v>
      </c>
      <c r="H4544">
        <f t="shared" ca="1" si="149"/>
        <v>-2.7828863547060028E-2</v>
      </c>
    </row>
    <row r="4545" spans="2:8" x14ac:dyDescent="0.45">
      <c r="B4545" s="1">
        <v>40556</v>
      </c>
      <c r="C4545" s="99">
        <v>220.33355700000001</v>
      </c>
      <c r="D4545">
        <f t="shared" si="148"/>
        <v>-0.75524659983830333</v>
      </c>
      <c r="E4545">
        <v>-4.4305581575636577E-3</v>
      </c>
      <c r="G4545">
        <v>4538</v>
      </c>
      <c r="H4545">
        <f t="shared" ca="1" si="149"/>
        <v>-2.5693010598057325E-2</v>
      </c>
    </row>
    <row r="4546" spans="2:8" x14ac:dyDescent="0.45">
      <c r="B4546" s="1">
        <v>44663</v>
      </c>
      <c r="C4546" s="99">
        <v>900.22674600000005</v>
      </c>
      <c r="D4546">
        <f t="shared" si="148"/>
        <v>37.382558190996207</v>
      </c>
      <c r="E4546">
        <v>-4.4306573504272473E-3</v>
      </c>
      <c r="G4546">
        <v>4539</v>
      </c>
      <c r="H4546">
        <f t="shared" ca="1" si="149"/>
        <v>1.152638166500978E-2</v>
      </c>
    </row>
    <row r="4547" spans="2:8" x14ac:dyDescent="0.45">
      <c r="B4547" s="1">
        <v>37939</v>
      </c>
      <c r="C4547" s="99">
        <v>23.454058</v>
      </c>
      <c r="D4547">
        <f t="shared" si="148"/>
        <v>-0.92698129132311191</v>
      </c>
      <c r="E4547">
        <v>-4.4346988838397383E-3</v>
      </c>
      <c r="G4547">
        <v>4540</v>
      </c>
      <c r="H4547">
        <f t="shared" ca="1" si="149"/>
        <v>3.1761992929355703E-4</v>
      </c>
    </row>
    <row r="4548" spans="2:8" x14ac:dyDescent="0.45">
      <c r="B4548" s="1">
        <v>41207</v>
      </c>
      <c r="C4548" s="99">
        <v>321.20614599999999</v>
      </c>
      <c r="D4548">
        <f t="shared" si="148"/>
        <v>27.864813710488221</v>
      </c>
      <c r="E4548">
        <v>-4.4410687005336236E-3</v>
      </c>
      <c r="G4548">
        <v>4541</v>
      </c>
      <c r="H4548">
        <f t="shared" ca="1" si="149"/>
        <v>8.7470241839135484E-3</v>
      </c>
    </row>
    <row r="4549" spans="2:8" x14ac:dyDescent="0.45">
      <c r="B4549" s="1">
        <v>37678</v>
      </c>
      <c r="C4549" s="99">
        <v>11.127948</v>
      </c>
      <c r="D4549">
        <f t="shared" si="148"/>
        <v>-0.97930368923357702</v>
      </c>
      <c r="E4549">
        <v>-4.4413859443072079E-3</v>
      </c>
      <c r="G4549">
        <v>4542</v>
      </c>
      <c r="H4549">
        <f t="shared" ca="1" si="149"/>
        <v>1.3698502117210989E-2</v>
      </c>
    </row>
    <row r="4550" spans="2:8" x14ac:dyDescent="0.45">
      <c r="B4550" s="1">
        <v>43321</v>
      </c>
      <c r="C4550" s="99">
        <v>537.67785600000002</v>
      </c>
      <c r="D4550">
        <f t="shared" si="148"/>
        <v>6.8435402476390461E-2</v>
      </c>
      <c r="E4550">
        <v>-4.4424986483596607E-3</v>
      </c>
      <c r="G4550">
        <v>4543</v>
      </c>
      <c r="H4550">
        <f t="shared" ca="1" si="149"/>
        <v>-2.8221719117457498E-2</v>
      </c>
    </row>
    <row r="4551" spans="2:8" x14ac:dyDescent="0.45">
      <c r="B4551" s="1">
        <v>44061</v>
      </c>
      <c r="C4551" s="99">
        <v>503.23852499999998</v>
      </c>
      <c r="D4551">
        <f t="shared" si="148"/>
        <v>2.4840602633419753</v>
      </c>
      <c r="E4551">
        <v>-4.4478939064525047E-3</v>
      </c>
      <c r="G4551">
        <v>4544</v>
      </c>
      <c r="H4551">
        <f t="shared" ca="1" si="149"/>
        <v>-3.2995131381886027E-2</v>
      </c>
    </row>
    <row r="4552" spans="2:8" x14ac:dyDescent="0.45">
      <c r="B4552" s="1">
        <v>40295</v>
      </c>
      <c r="C4552" s="99">
        <v>144.440247</v>
      </c>
      <c r="D4552">
        <f t="shared" ref="D4552:D4615" si="150">C4552/C4553-1</f>
        <v>12.068568337348717</v>
      </c>
      <c r="E4552">
        <v>-4.45982488434149E-3</v>
      </c>
      <c r="G4552">
        <v>4545</v>
      </c>
      <c r="H4552">
        <f t="shared" ca="1" si="149"/>
        <v>3.1802330986701571E-2</v>
      </c>
    </row>
    <row r="4553" spans="2:8" x14ac:dyDescent="0.45">
      <c r="B4553" s="1">
        <v>37684</v>
      </c>
      <c r="C4553" s="99">
        <v>11.052492000000001</v>
      </c>
      <c r="D4553">
        <f t="shared" si="150"/>
        <v>-0.91968888807893467</v>
      </c>
      <c r="E4553">
        <v>-4.471482286965478E-3</v>
      </c>
      <c r="G4553">
        <v>4546</v>
      </c>
      <c r="H4553">
        <f t="shared" ref="H4553:H4616" ca="1" si="151">_xlfn.NORM.INV(RAND(),N$10,N$11)</f>
        <v>5.1989149311909583E-3</v>
      </c>
    </row>
    <row r="4554" spans="2:8" x14ac:dyDescent="0.45">
      <c r="B4554" s="1">
        <v>40234</v>
      </c>
      <c r="C4554" s="99">
        <v>137.62095600000001</v>
      </c>
      <c r="D4554">
        <f t="shared" si="150"/>
        <v>0.68284121982470047</v>
      </c>
      <c r="E4554">
        <v>-4.4846706424935823E-3</v>
      </c>
      <c r="G4554">
        <v>4547</v>
      </c>
      <c r="H4554">
        <f t="shared" ca="1" si="151"/>
        <v>1.5148182329831473E-2</v>
      </c>
    </row>
    <row r="4555" spans="2:8" x14ac:dyDescent="0.45">
      <c r="B4555" s="1">
        <v>39365</v>
      </c>
      <c r="C4555" s="99">
        <v>81.778931</v>
      </c>
      <c r="D4555">
        <f t="shared" si="150"/>
        <v>-4.865565248027881E-2</v>
      </c>
      <c r="E4555">
        <v>-4.4868430224194178E-3</v>
      </c>
      <c r="G4555">
        <v>4548</v>
      </c>
      <c r="H4555">
        <f t="shared" ca="1" si="151"/>
        <v>1.0102656950815182E-2</v>
      </c>
    </row>
    <row r="4556" spans="2:8" x14ac:dyDescent="0.45">
      <c r="B4556" s="1">
        <v>39175</v>
      </c>
      <c r="C4556" s="99">
        <v>85.961440999999994</v>
      </c>
      <c r="D4556">
        <f t="shared" si="150"/>
        <v>6.9080736803738247</v>
      </c>
      <c r="E4556">
        <v>-4.4931165084041158E-3</v>
      </c>
      <c r="G4556">
        <v>4549</v>
      </c>
      <c r="H4556">
        <f t="shared" ca="1" si="151"/>
        <v>1.2128584600550594E-3</v>
      </c>
    </row>
    <row r="4557" spans="2:8" x14ac:dyDescent="0.45">
      <c r="B4557" s="1">
        <v>37446</v>
      </c>
      <c r="C4557" s="99">
        <v>10.870086000000001</v>
      </c>
      <c r="D4557">
        <f t="shared" si="150"/>
        <v>-0.98425973690293223</v>
      </c>
      <c r="E4557">
        <v>-4.5018688566597076E-3</v>
      </c>
      <c r="G4557">
        <v>4550</v>
      </c>
      <c r="H4557">
        <f t="shared" ca="1" si="151"/>
        <v>2.0362978295199976E-2</v>
      </c>
    </row>
    <row r="4558" spans="2:8" x14ac:dyDescent="0.45">
      <c r="B4558" s="1">
        <v>42541</v>
      </c>
      <c r="C4558" s="99">
        <v>690.59112500000003</v>
      </c>
      <c r="D4558">
        <f t="shared" si="150"/>
        <v>11.641152194509159</v>
      </c>
      <c r="E4558">
        <v>-4.5073534113517777E-3</v>
      </c>
      <c r="G4558">
        <v>4551</v>
      </c>
      <c r="H4558">
        <f t="shared" ca="1" si="151"/>
        <v>3.9283286480374914E-2</v>
      </c>
    </row>
    <row r="4559" spans="2:8" x14ac:dyDescent="0.45">
      <c r="B4559" s="1">
        <v>38735</v>
      </c>
      <c r="C4559" s="99">
        <v>54.630394000000003</v>
      </c>
      <c r="D4559">
        <f t="shared" si="150"/>
        <v>-0.90568794849746304</v>
      </c>
      <c r="E4559">
        <v>-4.5256129539675838E-3</v>
      </c>
      <c r="G4559">
        <v>4552</v>
      </c>
      <c r="H4559">
        <f t="shared" ca="1" si="151"/>
        <v>4.067806839129047E-2</v>
      </c>
    </row>
    <row r="4560" spans="2:8" x14ac:dyDescent="0.45">
      <c r="B4560" s="1">
        <v>44211</v>
      </c>
      <c r="C4560" s="99">
        <v>579.25146500000005</v>
      </c>
      <c r="D4560">
        <f t="shared" si="150"/>
        <v>3.9521711669841135</v>
      </c>
      <c r="E4560">
        <v>-4.530165961011301E-3</v>
      </c>
      <c r="G4560">
        <v>4553</v>
      </c>
      <c r="H4560">
        <f t="shared" ca="1" si="151"/>
        <v>1.229547227859599E-2</v>
      </c>
    </row>
    <row r="4561" spans="2:8" x14ac:dyDescent="0.45">
      <c r="B4561" s="1">
        <v>39636</v>
      </c>
      <c r="C4561" s="99">
        <v>116.969193</v>
      </c>
      <c r="D4561">
        <f t="shared" si="150"/>
        <v>-0.6608335442711748</v>
      </c>
      <c r="E4561">
        <v>-4.5345097807563128E-3</v>
      </c>
      <c r="G4561">
        <v>4554</v>
      </c>
      <c r="H4561">
        <f t="shared" ca="1" si="151"/>
        <v>8.4997078324235593E-3</v>
      </c>
    </row>
    <row r="4562" spans="2:8" x14ac:dyDescent="0.45">
      <c r="B4562" s="1">
        <v>41313</v>
      </c>
      <c r="C4562" s="99">
        <v>344.87252799999999</v>
      </c>
      <c r="D4562">
        <f t="shared" si="150"/>
        <v>24.037334154377444</v>
      </c>
      <c r="E4562">
        <v>-4.5360948937810397E-3</v>
      </c>
      <c r="G4562">
        <v>4555</v>
      </c>
      <c r="H4562">
        <f t="shared" ca="1" si="151"/>
        <v>-4.9922294111813537E-3</v>
      </c>
    </row>
    <row r="4563" spans="2:8" x14ac:dyDescent="0.45">
      <c r="B4563" s="1">
        <v>36563</v>
      </c>
      <c r="C4563" s="99">
        <v>13.774331</v>
      </c>
      <c r="D4563">
        <f t="shared" si="150"/>
        <v>-0.73769806043669273</v>
      </c>
      <c r="E4563">
        <v>-4.5390166665967291E-3</v>
      </c>
      <c r="G4563">
        <v>4556</v>
      </c>
      <c r="H4563">
        <f t="shared" ca="1" si="151"/>
        <v>1.8627270147537508E-2</v>
      </c>
    </row>
    <row r="4564" spans="2:8" x14ac:dyDescent="0.45">
      <c r="B4564" s="1">
        <v>38635</v>
      </c>
      <c r="C4564" s="99">
        <v>52.513263999999999</v>
      </c>
      <c r="D4564">
        <f t="shared" si="150"/>
        <v>-0.87654153997297557</v>
      </c>
      <c r="E4564">
        <v>-4.5533875865721996E-3</v>
      </c>
      <c r="G4564">
        <v>4557</v>
      </c>
      <c r="H4564">
        <f t="shared" ca="1" si="151"/>
        <v>2.7686699090964439E-2</v>
      </c>
    </row>
    <row r="4565" spans="2:8" x14ac:dyDescent="0.45">
      <c r="B4565" s="1">
        <v>43854</v>
      </c>
      <c r="C4565" s="99">
        <v>425.35168499999997</v>
      </c>
      <c r="D4565">
        <f t="shared" si="150"/>
        <v>8.9397467296703503E-4</v>
      </c>
      <c r="E4565">
        <v>-4.5572212586204586E-3</v>
      </c>
      <c r="G4565">
        <v>4558</v>
      </c>
      <c r="H4565">
        <f t="shared" ca="1" si="151"/>
        <v>-6.698412296718222E-3</v>
      </c>
    </row>
    <row r="4566" spans="2:8" x14ac:dyDescent="0.45">
      <c r="B4566" s="1">
        <v>43851</v>
      </c>
      <c r="C4566" s="99">
        <v>424.97177099999999</v>
      </c>
      <c r="D4566">
        <f t="shared" si="150"/>
        <v>-0.55061253386088516</v>
      </c>
      <c r="E4566">
        <v>-4.5612067657690991E-3</v>
      </c>
      <c r="G4566">
        <v>4559</v>
      </c>
      <c r="H4566">
        <f t="shared" ca="1" si="151"/>
        <v>1.5795930978488595E-2</v>
      </c>
    </row>
    <row r="4567" spans="2:8" x14ac:dyDescent="0.45">
      <c r="B4567" s="1">
        <v>45055</v>
      </c>
      <c r="C4567" s="99">
        <v>945.66894500000001</v>
      </c>
      <c r="D4567">
        <f t="shared" si="150"/>
        <v>0.76707752502905913</v>
      </c>
      <c r="E4567">
        <v>-4.5745464740279962E-3</v>
      </c>
      <c r="G4567">
        <v>4560</v>
      </c>
      <c r="H4567">
        <f t="shared" ca="1" si="151"/>
        <v>-2.815411513648965E-2</v>
      </c>
    </row>
    <row r="4568" spans="2:8" x14ac:dyDescent="0.45">
      <c r="B4568" s="1">
        <v>41631</v>
      </c>
      <c r="C4568" s="99">
        <v>535.159851</v>
      </c>
      <c r="D4568">
        <f t="shared" si="150"/>
        <v>1.7683931755478453</v>
      </c>
      <c r="E4568">
        <v>-4.5776865252921128E-3</v>
      </c>
      <c r="G4568">
        <v>4561</v>
      </c>
      <c r="H4568">
        <f t="shared" ca="1" si="151"/>
        <v>6.7947499585039317E-3</v>
      </c>
    </row>
    <row r="4569" spans="2:8" x14ac:dyDescent="0.45">
      <c r="B4569" s="1">
        <v>40589</v>
      </c>
      <c r="C4569" s="99">
        <v>193.31063800000001</v>
      </c>
      <c r="D4569">
        <f t="shared" si="150"/>
        <v>-0.66954560426042464</v>
      </c>
      <c r="E4569">
        <v>-4.5794446740530237E-3</v>
      </c>
      <c r="G4569">
        <v>4562</v>
      </c>
      <c r="H4569">
        <f t="shared" ca="1" si="151"/>
        <v>3.2078502916628594E-2</v>
      </c>
    </row>
    <row r="4570" spans="2:8" x14ac:dyDescent="0.45">
      <c r="B4570" s="1">
        <v>41761</v>
      </c>
      <c r="C4570" s="99">
        <v>584.98431400000004</v>
      </c>
      <c r="D4570">
        <f t="shared" si="150"/>
        <v>-0.62190622662853268</v>
      </c>
      <c r="E4570">
        <v>-4.5826415429678358E-3</v>
      </c>
      <c r="G4570">
        <v>4563</v>
      </c>
      <c r="H4570">
        <f t="shared" ca="1" si="151"/>
        <v>-1.2622904071377819E-2</v>
      </c>
    </row>
    <row r="4571" spans="2:8" x14ac:dyDescent="0.45">
      <c r="B4571" s="1">
        <v>45355</v>
      </c>
      <c r="C4571" s="99">
        <v>1547.193726</v>
      </c>
      <c r="D4571">
        <f t="shared" si="150"/>
        <v>8.7121390900463371</v>
      </c>
      <c r="E4571">
        <v>-4.5854870349516519E-3</v>
      </c>
      <c r="G4571">
        <v>4564</v>
      </c>
      <c r="H4571">
        <f t="shared" ca="1" si="151"/>
        <v>2.799712534434683E-2</v>
      </c>
    </row>
    <row r="4572" spans="2:8" x14ac:dyDescent="0.45">
      <c r="B4572" s="1">
        <v>40435</v>
      </c>
      <c r="C4572" s="99">
        <v>159.30514500000001</v>
      </c>
      <c r="D4572">
        <f t="shared" si="150"/>
        <v>-0.57899424450071257</v>
      </c>
      <c r="E4572">
        <v>-4.5878582273712887E-3</v>
      </c>
      <c r="G4572">
        <v>4565</v>
      </c>
      <c r="H4572">
        <f t="shared" ca="1" si="151"/>
        <v>-6.2049020245113842E-3</v>
      </c>
    </row>
    <row r="4573" spans="2:8" x14ac:dyDescent="0.45">
      <c r="B4573" s="1">
        <v>43644</v>
      </c>
      <c r="C4573" s="99">
        <v>378.39184599999999</v>
      </c>
      <c r="D4573">
        <f t="shared" si="150"/>
        <v>230.36595435315496</v>
      </c>
      <c r="E4573">
        <v>-4.5925967372899557E-3</v>
      </c>
      <c r="G4573">
        <v>4566</v>
      </c>
      <c r="H4573">
        <f t="shared" ca="1" si="151"/>
        <v>-1.3787613811204392E-2</v>
      </c>
    </row>
    <row r="4574" spans="2:8" x14ac:dyDescent="0.45">
      <c r="B4574" s="1">
        <v>35159</v>
      </c>
      <c r="C4574" s="99">
        <v>1.6354690000000001</v>
      </c>
      <c r="D4574">
        <f t="shared" si="150"/>
        <v>-0.99692179194321295</v>
      </c>
      <c r="E4574">
        <v>-4.6085277238973044E-3</v>
      </c>
      <c r="G4574">
        <v>4567</v>
      </c>
      <c r="H4574">
        <f t="shared" ca="1" si="151"/>
        <v>5.8293488374074436E-2</v>
      </c>
    </row>
    <row r="4575" spans="2:8" x14ac:dyDescent="0.45">
      <c r="B4575" s="1">
        <v>41730</v>
      </c>
      <c r="C4575" s="99">
        <v>531.30554199999995</v>
      </c>
      <c r="D4575">
        <f t="shared" si="150"/>
        <v>1.4584411839953191</v>
      </c>
      <c r="E4575">
        <v>-4.6111968520428093E-3</v>
      </c>
      <c r="G4575">
        <v>4568</v>
      </c>
      <c r="H4575">
        <f t="shared" ca="1" si="151"/>
        <v>-4.814108968198668E-3</v>
      </c>
    </row>
    <row r="4576" spans="2:8" x14ac:dyDescent="0.45">
      <c r="B4576" s="1">
        <v>40771</v>
      </c>
      <c r="C4576" s="99">
        <v>216.11480700000001</v>
      </c>
      <c r="D4576">
        <f t="shared" si="150"/>
        <v>-0.33198371451406239</v>
      </c>
      <c r="E4576">
        <v>-4.6212485474038667E-3</v>
      </c>
      <c r="G4576">
        <v>4569</v>
      </c>
      <c r="H4576">
        <f t="shared" ca="1" si="151"/>
        <v>2.5384049391020815E-2</v>
      </c>
    </row>
    <row r="4577" spans="2:8" x14ac:dyDescent="0.45">
      <c r="B4577" s="1">
        <v>41250</v>
      </c>
      <c r="C4577" s="99">
        <v>323.51727299999999</v>
      </c>
      <c r="D4577">
        <f t="shared" si="150"/>
        <v>-0.77664694683713231</v>
      </c>
      <c r="E4577">
        <v>-4.6222413570686793E-3</v>
      </c>
      <c r="G4577">
        <v>4570</v>
      </c>
      <c r="H4577">
        <f t="shared" ca="1" si="151"/>
        <v>3.9135571547937474E-2</v>
      </c>
    </row>
    <row r="4578" spans="2:8" x14ac:dyDescent="0.45">
      <c r="B4578" s="1">
        <v>45446</v>
      </c>
      <c r="C4578" s="99">
        <v>1448.456909</v>
      </c>
      <c r="D4578">
        <f t="shared" si="150"/>
        <v>14.511105366245012</v>
      </c>
      <c r="E4578">
        <v>-4.6239038134152644E-3</v>
      </c>
      <c r="G4578">
        <v>4571</v>
      </c>
      <c r="H4578">
        <f t="shared" ca="1" si="151"/>
        <v>-6.4591562869376288E-3</v>
      </c>
    </row>
    <row r="4579" spans="2:8" x14ac:dyDescent="0.45">
      <c r="B4579" s="1">
        <v>39818</v>
      </c>
      <c r="C4579" s="99">
        <v>93.381927000000005</v>
      </c>
      <c r="D4579">
        <f t="shared" si="150"/>
        <v>-0.67418845151198004</v>
      </c>
      <c r="E4579">
        <v>-4.6243613746580481E-3</v>
      </c>
      <c r="G4579">
        <v>4572</v>
      </c>
      <c r="H4579">
        <f t="shared" ca="1" si="151"/>
        <v>1.2347494565404259E-2</v>
      </c>
    </row>
    <row r="4580" spans="2:8" x14ac:dyDescent="0.45">
      <c r="B4580" s="1">
        <v>41101</v>
      </c>
      <c r="C4580" s="99">
        <v>286.61331200000001</v>
      </c>
      <c r="D4580">
        <f t="shared" si="150"/>
        <v>-0.46729987706071519</v>
      </c>
      <c r="E4580">
        <v>-4.6265144567497751E-3</v>
      </c>
      <c r="G4580">
        <v>4573</v>
      </c>
      <c r="H4580">
        <f t="shared" ca="1" si="151"/>
        <v>-9.7830433849303948E-3</v>
      </c>
    </row>
    <row r="4581" spans="2:8" x14ac:dyDescent="0.45">
      <c r="B4581" s="1">
        <v>41716</v>
      </c>
      <c r="C4581" s="99">
        <v>538.03875700000003</v>
      </c>
      <c r="D4581">
        <f t="shared" si="150"/>
        <v>-0.18632284084503625</v>
      </c>
      <c r="E4581">
        <v>-4.6386160228323314E-3</v>
      </c>
      <c r="G4581">
        <v>4574</v>
      </c>
      <c r="H4581">
        <f t="shared" ca="1" si="151"/>
        <v>-2.2823100776163976E-2</v>
      </c>
    </row>
    <row r="4582" spans="2:8" x14ac:dyDescent="0.45">
      <c r="B4582" s="1">
        <v>42811</v>
      </c>
      <c r="C4582" s="99">
        <v>661.24352999999996</v>
      </c>
      <c r="D4582">
        <f t="shared" si="150"/>
        <v>4.7071682155892942</v>
      </c>
      <c r="E4582">
        <v>-4.6426315297176668E-3</v>
      </c>
      <c r="G4582">
        <v>4575</v>
      </c>
      <c r="H4582">
        <f t="shared" ca="1" si="151"/>
        <v>2.1901559019067575E-2</v>
      </c>
    </row>
    <row r="4583" spans="2:8" x14ac:dyDescent="0.45">
      <c r="B4583" s="1">
        <v>39940</v>
      </c>
      <c r="C4583" s="99">
        <v>115.861931</v>
      </c>
      <c r="D4583">
        <f t="shared" si="150"/>
        <v>-0.86310507040774309</v>
      </c>
      <c r="E4583">
        <v>-4.6492825166665197E-3</v>
      </c>
      <c r="G4583">
        <v>4576</v>
      </c>
      <c r="H4583">
        <f t="shared" ca="1" si="151"/>
        <v>8.0114339351066207E-3</v>
      </c>
    </row>
    <row r="4584" spans="2:8" x14ac:dyDescent="0.45">
      <c r="B4584" s="1">
        <v>42032</v>
      </c>
      <c r="C4584" s="99">
        <v>846.356628</v>
      </c>
      <c r="D4584">
        <f t="shared" si="150"/>
        <v>1.0823179413677395</v>
      </c>
      <c r="E4584">
        <v>-4.6497563329711555E-3</v>
      </c>
      <c r="G4584">
        <v>4577</v>
      </c>
      <c r="H4584">
        <f t="shared" ca="1" si="151"/>
        <v>-4.7689804750980745E-2</v>
      </c>
    </row>
    <row r="4585" spans="2:8" x14ac:dyDescent="0.45">
      <c r="B4585" s="1">
        <v>43775</v>
      </c>
      <c r="C4585" s="99">
        <v>406.44927999999999</v>
      </c>
      <c r="D4585">
        <f t="shared" si="150"/>
        <v>1.3186536918428771</v>
      </c>
      <c r="E4585">
        <v>-4.6524188295548052E-3</v>
      </c>
      <c r="G4585">
        <v>4578</v>
      </c>
      <c r="H4585">
        <f t="shared" ca="1" si="151"/>
        <v>-2.9822264911753212E-2</v>
      </c>
    </row>
    <row r="4586" spans="2:8" x14ac:dyDescent="0.45">
      <c r="B4586" s="1">
        <v>40443</v>
      </c>
      <c r="C4586" s="99">
        <v>175.29537999999999</v>
      </c>
      <c r="D4586">
        <f t="shared" si="150"/>
        <v>14.320756755207185</v>
      </c>
      <c r="E4586">
        <v>-4.6612493600961535E-3</v>
      </c>
      <c r="G4586">
        <v>4579</v>
      </c>
      <c r="H4586">
        <f t="shared" ca="1" si="151"/>
        <v>2.2432378283931101E-3</v>
      </c>
    </row>
    <row r="4587" spans="2:8" x14ac:dyDescent="0.45">
      <c r="B4587" s="1">
        <v>37747</v>
      </c>
      <c r="C4587" s="99">
        <v>11.441692</v>
      </c>
      <c r="D4587">
        <f t="shared" si="150"/>
        <v>-0.98859509480682317</v>
      </c>
      <c r="E4587">
        <v>-4.6638175032170937E-3</v>
      </c>
      <c r="G4587">
        <v>4580</v>
      </c>
      <c r="H4587">
        <f t="shared" ca="1" si="151"/>
        <v>1.6356679764362066E-2</v>
      </c>
    </row>
    <row r="4588" spans="2:8" x14ac:dyDescent="0.45">
      <c r="B4588" s="1">
        <v>44963</v>
      </c>
      <c r="C4588" s="99">
        <v>1003.2255249999999</v>
      </c>
      <c r="D4588">
        <f t="shared" si="150"/>
        <v>26.334378844906112</v>
      </c>
      <c r="E4588">
        <v>-4.6686598641925148E-3</v>
      </c>
      <c r="G4588">
        <v>4581</v>
      </c>
      <c r="H4588">
        <f t="shared" ca="1" si="151"/>
        <v>1.1505644818002099E-2</v>
      </c>
    </row>
    <row r="4589" spans="2:8" x14ac:dyDescent="0.45">
      <c r="B4589" s="1">
        <v>38299</v>
      </c>
      <c r="C4589" s="99">
        <v>36.701968999999998</v>
      </c>
      <c r="D4589">
        <f t="shared" si="150"/>
        <v>-0.94717593573208947</v>
      </c>
      <c r="E4589">
        <v>-4.685564224059191E-3</v>
      </c>
      <c r="G4589">
        <v>4582</v>
      </c>
      <c r="H4589">
        <f t="shared" ca="1" si="151"/>
        <v>-1.4208055096429174E-2</v>
      </c>
    </row>
    <row r="4590" spans="2:8" x14ac:dyDescent="0.45">
      <c r="B4590" s="1">
        <v>42671</v>
      </c>
      <c r="C4590" s="99">
        <v>694.79638699999998</v>
      </c>
      <c r="D4590">
        <f t="shared" si="150"/>
        <v>7.589107802529254</v>
      </c>
      <c r="E4590">
        <v>-4.6860492584468449E-3</v>
      </c>
      <c r="G4590">
        <v>4583</v>
      </c>
      <c r="H4590">
        <f t="shared" ca="1" si="151"/>
        <v>-2.4202277964599183E-2</v>
      </c>
    </row>
    <row r="4591" spans="2:8" x14ac:dyDescent="0.45">
      <c r="B4591" s="1">
        <v>39086</v>
      </c>
      <c r="C4591" s="99">
        <v>80.892730999999998</v>
      </c>
      <c r="D4591">
        <f t="shared" si="150"/>
        <v>61.374300250136478</v>
      </c>
      <c r="E4591">
        <v>-4.6885596128483087E-3</v>
      </c>
      <c r="G4591">
        <v>4584</v>
      </c>
      <c r="H4591">
        <f t="shared" ca="1" si="151"/>
        <v>-9.0976781531405971E-3</v>
      </c>
    </row>
    <row r="4592" spans="2:8" x14ac:dyDescent="0.45">
      <c r="B4592" s="1">
        <v>35383</v>
      </c>
      <c r="C4592" s="99">
        <v>1.2968919999999999</v>
      </c>
      <c r="D4592">
        <f t="shared" si="150"/>
        <v>-0.99585108006738987</v>
      </c>
      <c r="E4592">
        <v>-4.6952824613779587E-3</v>
      </c>
      <c r="G4592">
        <v>4585</v>
      </c>
      <c r="H4592">
        <f t="shared" ca="1" si="151"/>
        <v>-1.2100617622282536E-2</v>
      </c>
    </row>
    <row r="4593" spans="2:8" x14ac:dyDescent="0.45">
      <c r="B4593" s="1">
        <v>41177</v>
      </c>
      <c r="C4593" s="99">
        <v>312.58544899999998</v>
      </c>
      <c r="D4593">
        <f t="shared" si="150"/>
        <v>226.29453755115455</v>
      </c>
      <c r="E4593">
        <v>-4.7095287371582417E-3</v>
      </c>
      <c r="G4593">
        <v>4586</v>
      </c>
      <c r="H4593">
        <f t="shared" ca="1" si="151"/>
        <v>1.1546321406245617E-2</v>
      </c>
    </row>
    <row r="4594" spans="2:8" x14ac:dyDescent="0.45">
      <c r="B4594" s="1">
        <v>35866</v>
      </c>
      <c r="C4594" s="99">
        <v>1.3752439999999999</v>
      </c>
      <c r="D4594">
        <f t="shared" si="150"/>
        <v>-0.99716207430609016</v>
      </c>
      <c r="E4594">
        <v>-4.7186060716591927E-3</v>
      </c>
      <c r="G4594">
        <v>4587</v>
      </c>
      <c r="H4594">
        <f t="shared" ca="1" si="151"/>
        <v>1.4711568387266947E-2</v>
      </c>
    </row>
    <row r="4595" spans="2:8" x14ac:dyDescent="0.45">
      <c r="B4595" s="1">
        <v>44085</v>
      </c>
      <c r="C4595" s="99">
        <v>484.59478799999999</v>
      </c>
      <c r="D4595">
        <f t="shared" si="150"/>
        <v>2.1040004751234331</v>
      </c>
      <c r="E4595">
        <v>-4.7248474740854141E-3</v>
      </c>
      <c r="G4595">
        <v>4588</v>
      </c>
      <c r="H4595">
        <f t="shared" ca="1" si="151"/>
        <v>1.6314253418019402E-3</v>
      </c>
    </row>
    <row r="4596" spans="2:8" x14ac:dyDescent="0.45">
      <c r="B4596" s="1">
        <v>40424</v>
      </c>
      <c r="C4596" s="99">
        <v>156.11943099999999</v>
      </c>
      <c r="D4596">
        <f t="shared" si="150"/>
        <v>100.25166175388077</v>
      </c>
      <c r="E4596">
        <v>-4.7308923923129464E-3</v>
      </c>
      <c r="G4596">
        <v>4589</v>
      </c>
      <c r="H4596">
        <f t="shared" ca="1" si="151"/>
        <v>1.1771628981198073E-3</v>
      </c>
    </row>
    <row r="4597" spans="2:8" x14ac:dyDescent="0.45">
      <c r="B4597" s="1">
        <v>35586</v>
      </c>
      <c r="C4597" s="99">
        <v>1.541895</v>
      </c>
      <c r="D4597">
        <f t="shared" si="150"/>
        <v>-0.99681426211233448</v>
      </c>
      <c r="E4597">
        <v>-4.7384646367629735E-3</v>
      </c>
      <c r="G4597">
        <v>4590</v>
      </c>
      <c r="H4597">
        <f t="shared" ca="1" si="151"/>
        <v>-1.099576072948253E-2</v>
      </c>
    </row>
    <row r="4598" spans="2:8" x14ac:dyDescent="0.45">
      <c r="B4598" s="1">
        <v>43083</v>
      </c>
      <c r="C4598" s="99">
        <v>483.99932899999999</v>
      </c>
      <c r="D4598">
        <f t="shared" si="150"/>
        <v>35.308732757454031</v>
      </c>
      <c r="E4598">
        <v>-4.7403133055106128E-3</v>
      </c>
      <c r="G4598">
        <v>4591</v>
      </c>
      <c r="H4598">
        <f t="shared" ca="1" si="151"/>
        <v>4.5397027482119351E-2</v>
      </c>
    </row>
    <row r="4599" spans="2:8" x14ac:dyDescent="0.45">
      <c r="B4599" s="1">
        <v>37781</v>
      </c>
      <c r="C4599" s="99">
        <v>13.330107999999999</v>
      </c>
      <c r="D4599">
        <f t="shared" si="150"/>
        <v>9.5295274626493125</v>
      </c>
      <c r="E4599">
        <v>-4.7442627854048514E-3</v>
      </c>
      <c r="G4599">
        <v>4592</v>
      </c>
      <c r="H4599">
        <f t="shared" ca="1" si="151"/>
        <v>-1.2804023442102243E-2</v>
      </c>
    </row>
    <row r="4600" spans="2:8" x14ac:dyDescent="0.45">
      <c r="B4600" s="1">
        <v>35087</v>
      </c>
      <c r="C4600" s="99">
        <v>1.2659739999999999</v>
      </c>
      <c r="D4600">
        <f t="shared" si="150"/>
        <v>-0.99871658625272353</v>
      </c>
      <c r="E4600">
        <v>-4.7616764056850336E-3</v>
      </c>
      <c r="G4600">
        <v>4593</v>
      </c>
      <c r="H4600">
        <f t="shared" ca="1" si="151"/>
        <v>8.2470221190142929E-3</v>
      </c>
    </row>
    <row r="4601" spans="2:8" x14ac:dyDescent="0.45">
      <c r="B4601" s="1">
        <v>45033</v>
      </c>
      <c r="C4601" s="99">
        <v>986.41143799999998</v>
      </c>
      <c r="D4601">
        <f t="shared" si="150"/>
        <v>0.35526732683586815</v>
      </c>
      <c r="E4601">
        <v>-4.7831650910903356E-3</v>
      </c>
      <c r="G4601">
        <v>4594</v>
      </c>
      <c r="H4601">
        <f t="shared" ca="1" si="151"/>
        <v>8.2463595740210633E-3</v>
      </c>
    </row>
    <row r="4602" spans="2:8" x14ac:dyDescent="0.45">
      <c r="B4602" s="1">
        <v>42633</v>
      </c>
      <c r="C4602" s="99">
        <v>727.83532700000001</v>
      </c>
      <c r="D4602">
        <f t="shared" si="150"/>
        <v>5.9012447819377867E-2</v>
      </c>
      <c r="E4602">
        <v>-4.7921621552377003E-3</v>
      </c>
      <c r="G4602">
        <v>4595</v>
      </c>
      <c r="H4602">
        <f t="shared" ca="1" si="151"/>
        <v>-3.0183929482149592E-3</v>
      </c>
    </row>
    <row r="4603" spans="2:8" x14ac:dyDescent="0.45">
      <c r="B4603" s="1">
        <v>42542</v>
      </c>
      <c r="C4603" s="99">
        <v>687.27740500000004</v>
      </c>
      <c r="D4603">
        <f t="shared" si="150"/>
        <v>0.29798674334436615</v>
      </c>
      <c r="E4603">
        <v>-4.7983819658846683E-3</v>
      </c>
      <c r="G4603">
        <v>4596</v>
      </c>
      <c r="H4603">
        <f t="shared" ca="1" si="151"/>
        <v>-2.5592944704010585E-3</v>
      </c>
    </row>
    <row r="4604" spans="2:8" x14ac:dyDescent="0.45">
      <c r="B4604" s="1">
        <v>41605</v>
      </c>
      <c r="C4604" s="99">
        <v>529.49493399999994</v>
      </c>
      <c r="D4604">
        <f t="shared" si="150"/>
        <v>3.1701264858324478</v>
      </c>
      <c r="E4604">
        <v>-4.7998838662716148E-3</v>
      </c>
      <c r="G4604">
        <v>4597</v>
      </c>
      <c r="H4604">
        <f t="shared" ca="1" si="151"/>
        <v>1.8086599323513929E-2</v>
      </c>
    </row>
    <row r="4605" spans="2:8" x14ac:dyDescent="0.45">
      <c r="B4605" s="1">
        <v>39573</v>
      </c>
      <c r="C4605" s="99">
        <v>126.97335099999999</v>
      </c>
      <c r="D4605">
        <f t="shared" si="150"/>
        <v>-0.88544925247162787</v>
      </c>
      <c r="E4605">
        <v>-4.8033879401546686E-3</v>
      </c>
      <c r="G4605">
        <v>4598</v>
      </c>
      <c r="H4605">
        <f t="shared" ca="1" si="151"/>
        <v>-7.8727615190996372E-3</v>
      </c>
    </row>
    <row r="4606" spans="2:8" x14ac:dyDescent="0.45">
      <c r="B4606" s="1">
        <v>45162</v>
      </c>
      <c r="C4606" s="99">
        <v>1108.446289</v>
      </c>
      <c r="D4606">
        <f t="shared" si="150"/>
        <v>874.33910787685431</v>
      </c>
      <c r="E4606">
        <v>-4.8055514620072293E-3</v>
      </c>
      <c r="G4606">
        <v>4599</v>
      </c>
      <c r="H4606">
        <f t="shared" ca="1" si="151"/>
        <v>-1.9230022207583911E-2</v>
      </c>
    </row>
    <row r="4607" spans="2:8" x14ac:dyDescent="0.45">
      <c r="B4607" s="1">
        <v>35415</v>
      </c>
      <c r="C4607" s="99">
        <v>1.266305</v>
      </c>
      <c r="D4607">
        <f t="shared" si="150"/>
        <v>-0.99854864411282129</v>
      </c>
      <c r="E4607">
        <v>-4.8073673671156225E-3</v>
      </c>
      <c r="G4607">
        <v>4600</v>
      </c>
      <c r="H4607">
        <f t="shared" ca="1" si="151"/>
        <v>-4.927766314529269E-3</v>
      </c>
    </row>
    <row r="4608" spans="2:8" x14ac:dyDescent="0.45">
      <c r="B4608" s="1">
        <v>44813</v>
      </c>
      <c r="C4608" s="99">
        <v>872.49792500000001</v>
      </c>
      <c r="D4608">
        <f t="shared" si="150"/>
        <v>6.3199753491168824</v>
      </c>
      <c r="E4608">
        <v>-4.8082464588463658E-3</v>
      </c>
      <c r="G4608">
        <v>4601</v>
      </c>
      <c r="H4608">
        <f t="shared" ca="1" si="151"/>
        <v>6.5065203184451921E-3</v>
      </c>
    </row>
    <row r="4609" spans="2:8" x14ac:dyDescent="0.45">
      <c r="B4609" s="1">
        <v>39744</v>
      </c>
      <c r="C4609" s="99">
        <v>119.194107</v>
      </c>
      <c r="D4609">
        <f t="shared" si="150"/>
        <v>0.56614197090369034</v>
      </c>
      <c r="E4609">
        <v>-4.8175557125791357E-3</v>
      </c>
      <c r="G4609">
        <v>4602</v>
      </c>
      <c r="H4609">
        <f t="shared" ca="1" si="151"/>
        <v>2.0469731619873889E-3</v>
      </c>
    </row>
    <row r="4610" spans="2:8" x14ac:dyDescent="0.45">
      <c r="B4610" s="1">
        <v>38988</v>
      </c>
      <c r="C4610" s="99">
        <v>76.106834000000006</v>
      </c>
      <c r="D4610">
        <f t="shared" si="150"/>
        <v>-0.90210333703680068</v>
      </c>
      <c r="E4610">
        <v>-4.8223209005785472E-3</v>
      </c>
      <c r="G4610">
        <v>4603</v>
      </c>
      <c r="H4610">
        <f t="shared" ca="1" si="151"/>
        <v>-2.1784207865500213E-2</v>
      </c>
    </row>
    <row r="4611" spans="2:8" x14ac:dyDescent="0.45">
      <c r="B4611" s="1">
        <v>41974</v>
      </c>
      <c r="C4611" s="99">
        <v>777.42010500000004</v>
      </c>
      <c r="D4611">
        <f t="shared" si="150"/>
        <v>59.847748687608117</v>
      </c>
      <c r="E4611">
        <v>-4.823039960281994E-3</v>
      </c>
      <c r="G4611">
        <v>4604</v>
      </c>
      <c r="H4611">
        <f t="shared" ca="1" si="151"/>
        <v>-4.7684940904853691E-6</v>
      </c>
    </row>
    <row r="4612" spans="2:8" x14ac:dyDescent="0.45">
      <c r="B4612" s="1">
        <v>37330</v>
      </c>
      <c r="C4612" s="99">
        <v>12.776481</v>
      </c>
      <c r="D4612">
        <f t="shared" si="150"/>
        <v>-0.9884040483167108</v>
      </c>
      <c r="E4612">
        <v>-4.824348295872638E-3</v>
      </c>
      <c r="G4612">
        <v>4605</v>
      </c>
      <c r="H4612">
        <f t="shared" ca="1" si="151"/>
        <v>-1.9435072025446289E-2</v>
      </c>
    </row>
    <row r="4613" spans="2:8" x14ac:dyDescent="0.45">
      <c r="B4613" s="1">
        <v>45167</v>
      </c>
      <c r="C4613" s="99">
        <v>1101.805298</v>
      </c>
      <c r="D4613">
        <f t="shared" si="150"/>
        <v>1.5467489558333263</v>
      </c>
      <c r="E4613">
        <v>-4.8344859433081533E-3</v>
      </c>
      <c r="G4613">
        <v>4606</v>
      </c>
      <c r="H4613">
        <f t="shared" ca="1" si="151"/>
        <v>1.1805573934709863E-2</v>
      </c>
    </row>
    <row r="4614" spans="2:8" x14ac:dyDescent="0.45">
      <c r="B4614" s="1">
        <v>43958</v>
      </c>
      <c r="C4614" s="99">
        <v>432.63207999999997</v>
      </c>
      <c r="D4614">
        <f t="shared" si="150"/>
        <v>3.3550316071721786</v>
      </c>
      <c r="E4614">
        <v>-4.8414736743030984E-3</v>
      </c>
      <c r="G4614">
        <v>4607</v>
      </c>
      <c r="H4614">
        <f t="shared" ca="1" si="151"/>
        <v>4.7344314961926037E-2</v>
      </c>
    </row>
    <row r="4615" spans="2:8" x14ac:dyDescent="0.45">
      <c r="B4615" s="1">
        <v>39490</v>
      </c>
      <c r="C4615" s="99">
        <v>99.340744000000001</v>
      </c>
      <c r="D4615">
        <f t="shared" si="150"/>
        <v>0.83000753661240312</v>
      </c>
      <c r="E4615">
        <v>-4.8487365380103231E-3</v>
      </c>
      <c r="G4615">
        <v>4608</v>
      </c>
      <c r="H4615">
        <f t="shared" ca="1" si="151"/>
        <v>1.6500085825465406E-2</v>
      </c>
    </row>
    <row r="4616" spans="2:8" x14ac:dyDescent="0.45">
      <c r="B4616" s="1">
        <v>38740</v>
      </c>
      <c r="C4616" s="99">
        <v>54.284336000000003</v>
      </c>
      <c r="D4616">
        <f t="shared" ref="D4616:D4679" si="152">C4616/C4617-1</f>
        <v>-0.48972841808215928</v>
      </c>
      <c r="E4616">
        <v>-4.8512924231436383E-3</v>
      </c>
      <c r="G4616">
        <v>4609</v>
      </c>
      <c r="H4616">
        <f t="shared" ca="1" si="151"/>
        <v>-3.500752168533143E-2</v>
      </c>
    </row>
    <row r="4617" spans="2:8" x14ac:dyDescent="0.45">
      <c r="B4617" s="1">
        <v>39448</v>
      </c>
      <c r="C4617" s="99">
        <v>106.383224</v>
      </c>
      <c r="D4617">
        <f t="shared" si="152"/>
        <v>-0.90164052911516401</v>
      </c>
      <c r="E4617">
        <v>-4.8598559984739387E-3</v>
      </c>
      <c r="G4617">
        <v>4610</v>
      </c>
      <c r="H4617">
        <f t="shared" ref="H4617:H4680" ca="1" si="153">_xlfn.NORM.INV(RAND(),N$10,N$11)</f>
        <v>1.5033115890351006E-2</v>
      </c>
    </row>
    <row r="4618" spans="2:8" x14ac:dyDescent="0.45">
      <c r="B4618" s="1">
        <v>45132</v>
      </c>
      <c r="C4618" s="99">
        <v>1081.5758060000001</v>
      </c>
      <c r="D4618">
        <f t="shared" si="152"/>
        <v>21.00367080543354</v>
      </c>
      <c r="E4618">
        <v>-4.8618764817254245E-3</v>
      </c>
      <c r="G4618">
        <v>4611</v>
      </c>
      <c r="H4618">
        <f t="shared" ca="1" si="153"/>
        <v>-1.7278501589211757E-2</v>
      </c>
    </row>
    <row r="4619" spans="2:8" x14ac:dyDescent="0.45">
      <c r="B4619" s="1">
        <v>38664</v>
      </c>
      <c r="C4619" s="99">
        <v>49.154335000000003</v>
      </c>
      <c r="D4619">
        <f t="shared" si="152"/>
        <v>3.4221963161450271</v>
      </c>
      <c r="E4619">
        <v>-4.8630473208345348E-3</v>
      </c>
      <c r="G4619">
        <v>4612</v>
      </c>
      <c r="H4619">
        <f t="shared" ca="1" si="153"/>
        <v>5.7602831341418866E-3</v>
      </c>
    </row>
    <row r="4620" spans="2:8" x14ac:dyDescent="0.45">
      <c r="B4620" s="1">
        <v>36920</v>
      </c>
      <c r="C4620" s="99">
        <v>11.115367000000001</v>
      </c>
      <c r="D4620">
        <f t="shared" si="152"/>
        <v>7.725719119331842E-2</v>
      </c>
      <c r="E4620">
        <v>-4.8795550100801943E-3</v>
      </c>
      <c r="G4620">
        <v>4613</v>
      </c>
      <c r="H4620">
        <f t="shared" ca="1" si="153"/>
        <v>4.6352234399305504E-2</v>
      </c>
    </row>
    <row r="4621" spans="2:8" x14ac:dyDescent="0.45">
      <c r="B4621" s="1">
        <v>36775</v>
      </c>
      <c r="C4621" s="99">
        <v>10.318211</v>
      </c>
      <c r="D4621">
        <f t="shared" si="152"/>
        <v>-0.93570470927140192</v>
      </c>
      <c r="E4621">
        <v>-4.8814590967194427E-3</v>
      </c>
      <c r="G4621">
        <v>4614</v>
      </c>
      <c r="H4621">
        <f t="shared" ca="1" si="153"/>
        <v>2.4860381998937984E-3</v>
      </c>
    </row>
    <row r="4622" spans="2:8" x14ac:dyDescent="0.45">
      <c r="B4622" s="1">
        <v>40417</v>
      </c>
      <c r="C4622" s="99">
        <v>160.48159799999999</v>
      </c>
      <c r="D4622">
        <f t="shared" si="152"/>
        <v>4.6204579128626158</v>
      </c>
      <c r="E4622">
        <v>-4.8826119180293004E-3</v>
      </c>
      <c r="G4622">
        <v>4615</v>
      </c>
      <c r="H4622">
        <f t="shared" ca="1" si="153"/>
        <v>-1.944983840718251E-2</v>
      </c>
    </row>
    <row r="4623" spans="2:8" x14ac:dyDescent="0.45">
      <c r="B4623" s="1">
        <v>38198</v>
      </c>
      <c r="C4623" s="99">
        <v>28.553118000000001</v>
      </c>
      <c r="D4623">
        <f t="shared" si="152"/>
        <v>13.755935062371256</v>
      </c>
      <c r="E4623">
        <v>-4.9014144470026499E-3</v>
      </c>
      <c r="G4623">
        <v>4616</v>
      </c>
      <c r="H4623">
        <f t="shared" ca="1" si="153"/>
        <v>1.5009237466418496E-3</v>
      </c>
    </row>
    <row r="4624" spans="2:8" x14ac:dyDescent="0.45">
      <c r="B4624" s="1">
        <v>36168</v>
      </c>
      <c r="C4624" s="99">
        <v>1.9350259999999999</v>
      </c>
      <c r="D4624">
        <f t="shared" si="152"/>
        <v>-0.99695374357348698</v>
      </c>
      <c r="E4624">
        <v>-4.9018851584782253E-3</v>
      </c>
      <c r="G4624">
        <v>4617</v>
      </c>
      <c r="H4624">
        <f t="shared" ca="1" si="153"/>
        <v>-3.6847616518390781E-2</v>
      </c>
    </row>
    <row r="4625" spans="2:8" x14ac:dyDescent="0.45">
      <c r="B4625" s="1">
        <v>42801</v>
      </c>
      <c r="C4625" s="99">
        <v>635.21441700000003</v>
      </c>
      <c r="D4625">
        <f t="shared" si="152"/>
        <v>382.21818567923464</v>
      </c>
      <c r="E4625">
        <v>-4.9047432769137034E-3</v>
      </c>
      <c r="G4625">
        <v>4618</v>
      </c>
      <c r="H4625">
        <f t="shared" ca="1" si="153"/>
        <v>1.4162849248012534E-2</v>
      </c>
    </row>
    <row r="4626" spans="2:8" x14ac:dyDescent="0.45">
      <c r="B4626" s="1">
        <v>35237</v>
      </c>
      <c r="C4626" s="99">
        <v>1.6575789999999999</v>
      </c>
      <c r="D4626">
        <f t="shared" si="152"/>
        <v>-0.99827493543037205</v>
      </c>
      <c r="E4626">
        <v>-4.9082848318030559E-3</v>
      </c>
      <c r="G4626">
        <v>4619</v>
      </c>
      <c r="H4626">
        <f t="shared" ca="1" si="153"/>
        <v>-2.8571675630096223E-2</v>
      </c>
    </row>
    <row r="4627" spans="2:8" x14ac:dyDescent="0.45">
      <c r="B4627" s="1">
        <v>45009</v>
      </c>
      <c r="C4627" s="99">
        <v>960.87939500000005</v>
      </c>
      <c r="D4627">
        <f t="shared" si="152"/>
        <v>-3.1324433782599415E-2</v>
      </c>
      <c r="E4627">
        <v>-4.9097618396221065E-3</v>
      </c>
      <c r="G4627">
        <v>4620</v>
      </c>
      <c r="H4627">
        <f t="shared" ca="1" si="153"/>
        <v>-3.5462314494384931E-2</v>
      </c>
    </row>
    <row r="4628" spans="2:8" x14ac:dyDescent="0.45">
      <c r="B4628" s="1">
        <v>44936</v>
      </c>
      <c r="C4628" s="99">
        <v>991.95172100000002</v>
      </c>
      <c r="D4628">
        <f t="shared" si="152"/>
        <v>87.196291912282035</v>
      </c>
      <c r="E4628">
        <v>-4.9171453189634784E-3</v>
      </c>
      <c r="G4628">
        <v>4621</v>
      </c>
      <c r="H4628">
        <f t="shared" ca="1" si="153"/>
        <v>-3.4028792504613025E-3</v>
      </c>
    </row>
    <row r="4629" spans="2:8" x14ac:dyDescent="0.45">
      <c r="B4629" s="1">
        <v>37657</v>
      </c>
      <c r="C4629" s="99">
        <v>11.247090999999999</v>
      </c>
      <c r="D4629">
        <f t="shared" si="152"/>
        <v>-0.95055607567165434</v>
      </c>
      <c r="E4629">
        <v>-4.9191825203396267E-3</v>
      </c>
      <c r="G4629">
        <v>4622</v>
      </c>
      <c r="H4629">
        <f t="shared" ca="1" si="153"/>
        <v>1.3368631330064979E-2</v>
      </c>
    </row>
    <row r="4630" spans="2:8" x14ac:dyDescent="0.45">
      <c r="B4630" s="1">
        <v>40910</v>
      </c>
      <c r="C4630" s="99">
        <v>227.47164900000001</v>
      </c>
      <c r="D4630">
        <f t="shared" si="152"/>
        <v>-0.56471112139656299</v>
      </c>
      <c r="E4630">
        <v>-4.923060116883593E-3</v>
      </c>
      <c r="G4630">
        <v>4623</v>
      </c>
      <c r="H4630">
        <f t="shared" ca="1" si="153"/>
        <v>5.2243323229313091E-2</v>
      </c>
    </row>
    <row r="4631" spans="2:8" x14ac:dyDescent="0.45">
      <c r="B4631" s="1">
        <v>43307</v>
      </c>
      <c r="C4631" s="99">
        <v>522.57629399999996</v>
      </c>
      <c r="D4631">
        <f t="shared" si="152"/>
        <v>42.579408937669939</v>
      </c>
      <c r="E4631">
        <v>-4.9270797250545728E-3</v>
      </c>
      <c r="G4631">
        <v>4624</v>
      </c>
      <c r="H4631">
        <f t="shared" ca="1" si="153"/>
        <v>-4.5763832591397633E-3</v>
      </c>
    </row>
    <row r="4632" spans="2:8" x14ac:dyDescent="0.45">
      <c r="B4632" s="1">
        <v>37021</v>
      </c>
      <c r="C4632" s="99">
        <v>11.991358</v>
      </c>
      <c r="D4632">
        <f t="shared" si="152"/>
        <v>-0.85300949267270942</v>
      </c>
      <c r="E4632">
        <v>-4.9270861780772446E-3</v>
      </c>
      <c r="G4632">
        <v>4625</v>
      </c>
      <c r="H4632">
        <f t="shared" ca="1" si="153"/>
        <v>7.3991722708064457E-3</v>
      </c>
    </row>
    <row r="4633" spans="2:8" x14ac:dyDescent="0.45">
      <c r="B4633" s="1">
        <v>39310</v>
      </c>
      <c r="C4633" s="99">
        <v>81.579132000000001</v>
      </c>
      <c r="D4633">
        <f t="shared" si="152"/>
        <v>6.0251372211282348</v>
      </c>
      <c r="E4633">
        <v>-4.9287654125464986E-3</v>
      </c>
      <c r="G4633">
        <v>4626</v>
      </c>
      <c r="H4633">
        <f t="shared" ca="1" si="153"/>
        <v>-1.1727818816792222E-2</v>
      </c>
    </row>
    <row r="4634" spans="2:8" x14ac:dyDescent="0.45">
      <c r="B4634" s="1">
        <v>37644</v>
      </c>
      <c r="C4634" s="99">
        <v>11.612461</v>
      </c>
      <c r="D4634">
        <f t="shared" si="152"/>
        <v>7.9667566755748975</v>
      </c>
      <c r="E4634">
        <v>-4.9347689170140541E-3</v>
      </c>
      <c r="G4634">
        <v>4627</v>
      </c>
      <c r="H4634">
        <f t="shared" ca="1" si="153"/>
        <v>1.3539162562283236E-2</v>
      </c>
    </row>
    <row r="4635" spans="2:8" x14ac:dyDescent="0.45">
      <c r="B4635" s="1">
        <v>35342</v>
      </c>
      <c r="C4635" s="99">
        <v>1.2950569999999999</v>
      </c>
      <c r="D4635">
        <f t="shared" si="152"/>
        <v>-0.9971997673751295</v>
      </c>
      <c r="E4635">
        <v>-4.935150751452233E-3</v>
      </c>
      <c r="G4635">
        <v>4628</v>
      </c>
      <c r="H4635">
        <f t="shared" ca="1" si="153"/>
        <v>-1.5084770382215213E-3</v>
      </c>
    </row>
    <row r="4636" spans="2:8" x14ac:dyDescent="0.45">
      <c r="B4636" s="1">
        <v>43998</v>
      </c>
      <c r="C4636" s="99">
        <v>462.48193400000002</v>
      </c>
      <c r="D4636">
        <f t="shared" si="152"/>
        <v>-0.43989361511123604</v>
      </c>
      <c r="E4636">
        <v>-4.9403639401628396E-3</v>
      </c>
      <c r="G4636">
        <v>4629</v>
      </c>
      <c r="H4636">
        <f t="shared" ca="1" si="153"/>
        <v>-2.4072671337918333E-3</v>
      </c>
    </row>
    <row r="4637" spans="2:8" x14ac:dyDescent="0.45">
      <c r="B4637" s="1">
        <v>42300</v>
      </c>
      <c r="C4637" s="99">
        <v>825.70373500000005</v>
      </c>
      <c r="D4637">
        <f t="shared" si="152"/>
        <v>-0.16117206888204771</v>
      </c>
      <c r="E4637">
        <v>-4.9493153697831582E-3</v>
      </c>
      <c r="G4637">
        <v>4630</v>
      </c>
      <c r="H4637">
        <f t="shared" ca="1" si="153"/>
        <v>-3.1952619719176671E-2</v>
      </c>
    </row>
    <row r="4638" spans="2:8" x14ac:dyDescent="0.45">
      <c r="B4638" s="1">
        <v>44930</v>
      </c>
      <c r="C4638" s="99">
        <v>984.35412599999995</v>
      </c>
      <c r="D4638">
        <f t="shared" si="152"/>
        <v>4.2958728631718692</v>
      </c>
      <c r="E4638">
        <v>-4.9549085382263325E-3</v>
      </c>
      <c r="G4638">
        <v>4631</v>
      </c>
      <c r="H4638">
        <f t="shared" ca="1" si="153"/>
        <v>2.0950322544159683E-2</v>
      </c>
    </row>
    <row r="4639" spans="2:8" x14ac:dyDescent="0.45">
      <c r="B4639" s="1">
        <v>40471</v>
      </c>
      <c r="C4639" s="99">
        <v>185.87193300000001</v>
      </c>
      <c r="D4639">
        <f t="shared" si="152"/>
        <v>4.9123011004679631</v>
      </c>
      <c r="E4639">
        <v>-4.956551791620023E-3</v>
      </c>
      <c r="G4639">
        <v>4632</v>
      </c>
      <c r="H4639">
        <f t="shared" ca="1" si="153"/>
        <v>2.9222248878600969E-2</v>
      </c>
    </row>
    <row r="4640" spans="2:8" x14ac:dyDescent="0.45">
      <c r="B4640" s="1">
        <v>38147</v>
      </c>
      <c r="C4640" s="99">
        <v>31.438171000000001</v>
      </c>
      <c r="D4640">
        <f t="shared" si="152"/>
        <v>-0.96280973372689027</v>
      </c>
      <c r="E4640">
        <v>-4.9596342697406648E-3</v>
      </c>
      <c r="G4640">
        <v>4633</v>
      </c>
      <c r="H4640">
        <f t="shared" ca="1" si="153"/>
        <v>1.9437996476831948E-2</v>
      </c>
    </row>
    <row r="4641" spans="2:8" x14ac:dyDescent="0.45">
      <c r="B4641" s="1">
        <v>42058</v>
      </c>
      <c r="C4641" s="99">
        <v>845.33331299999998</v>
      </c>
      <c r="D4641">
        <f t="shared" si="152"/>
        <v>380.97711706981369</v>
      </c>
      <c r="E4641">
        <v>-4.9823653404876822E-3</v>
      </c>
      <c r="G4641">
        <v>4634</v>
      </c>
      <c r="H4641">
        <f t="shared" ca="1" si="153"/>
        <v>4.1157501797973884E-3</v>
      </c>
    </row>
    <row r="4642" spans="2:8" x14ac:dyDescent="0.45">
      <c r="B4642" s="1">
        <v>36060</v>
      </c>
      <c r="C4642" s="99">
        <v>2.213047</v>
      </c>
      <c r="D4642">
        <f t="shared" si="152"/>
        <v>-0.99613613471875484</v>
      </c>
      <c r="E4642">
        <v>-5.0000719370120184E-3</v>
      </c>
      <c r="G4642">
        <v>4635</v>
      </c>
      <c r="H4642">
        <f t="shared" ca="1" si="153"/>
        <v>1.1790810667448625E-3</v>
      </c>
    </row>
    <row r="4643" spans="2:8" x14ac:dyDescent="0.45">
      <c r="B4643" s="1">
        <v>43395</v>
      </c>
      <c r="C4643" s="99">
        <v>572.75469999999996</v>
      </c>
      <c r="D4643">
        <f t="shared" si="152"/>
        <v>1.8059732981215926</v>
      </c>
      <c r="E4643">
        <v>-5.0003330507130128E-3</v>
      </c>
      <c r="G4643">
        <v>4636</v>
      </c>
      <c r="H4643">
        <f t="shared" ca="1" si="153"/>
        <v>3.0922980178549393E-2</v>
      </c>
    </row>
    <row r="4644" spans="2:8" x14ac:dyDescent="0.45">
      <c r="B4644" s="1">
        <v>40512</v>
      </c>
      <c r="C4644" s="99">
        <v>204.11979700000001</v>
      </c>
      <c r="D4644">
        <f t="shared" si="152"/>
        <v>158.88015790648583</v>
      </c>
      <c r="E4644">
        <v>-5.0022135213070307E-3</v>
      </c>
      <c r="G4644">
        <v>4637</v>
      </c>
      <c r="H4644">
        <f t="shared" ca="1" si="153"/>
        <v>4.939900758580645E-3</v>
      </c>
    </row>
    <row r="4645" spans="2:8" x14ac:dyDescent="0.45">
      <c r="B4645" s="1">
        <v>35347</v>
      </c>
      <c r="C4645" s="99">
        <v>1.276705</v>
      </c>
      <c r="D4645">
        <f t="shared" si="152"/>
        <v>-0.99864321389684962</v>
      </c>
      <c r="E4645">
        <v>-5.0065114263647681E-3</v>
      </c>
      <c r="G4645">
        <v>4638</v>
      </c>
      <c r="H4645">
        <f t="shared" ca="1" si="153"/>
        <v>-2.0034925684252466E-2</v>
      </c>
    </row>
    <row r="4646" spans="2:8" x14ac:dyDescent="0.45">
      <c r="B4646" s="1">
        <v>44994</v>
      </c>
      <c r="C4646" s="99">
        <v>940.97735599999999</v>
      </c>
      <c r="D4646">
        <f t="shared" si="152"/>
        <v>0.47408824261529769</v>
      </c>
      <c r="E4646">
        <v>-5.0130856986685401E-3</v>
      </c>
      <c r="G4646">
        <v>4639</v>
      </c>
      <c r="H4646">
        <f t="shared" ca="1" si="153"/>
        <v>3.411883862032862E-2</v>
      </c>
    </row>
    <row r="4647" spans="2:8" x14ac:dyDescent="0.45">
      <c r="B4647" s="1">
        <v>42800</v>
      </c>
      <c r="C4647" s="99">
        <v>638.34533699999997</v>
      </c>
      <c r="D4647">
        <f t="shared" si="152"/>
        <v>0.60590922003960301</v>
      </c>
      <c r="E4647">
        <v>-5.0259330775508371E-3</v>
      </c>
      <c r="G4647">
        <v>4640</v>
      </c>
      <c r="H4647">
        <f t="shared" ca="1" si="153"/>
        <v>2.9522286360493508E-2</v>
      </c>
    </row>
    <row r="4648" spans="2:8" x14ac:dyDescent="0.45">
      <c r="B4648" s="1">
        <v>41368</v>
      </c>
      <c r="C4648" s="99">
        <v>397.497772</v>
      </c>
      <c r="D4648">
        <f t="shared" si="152"/>
        <v>0.26166361624318446</v>
      </c>
      <c r="E4648">
        <v>-5.0328125372215426E-3</v>
      </c>
      <c r="G4648">
        <v>4641</v>
      </c>
      <c r="H4648">
        <f t="shared" ca="1" si="153"/>
        <v>-1.1982336303512043E-2</v>
      </c>
    </row>
    <row r="4649" spans="2:8" x14ac:dyDescent="0.45">
      <c r="B4649" s="1">
        <v>41164</v>
      </c>
      <c r="C4649" s="99">
        <v>315.05844100000002</v>
      </c>
      <c r="D4649">
        <f t="shared" si="152"/>
        <v>-0.1911788049372295</v>
      </c>
      <c r="E4649">
        <v>-5.0360972738444643E-3</v>
      </c>
      <c r="G4649">
        <v>4642</v>
      </c>
      <c r="H4649">
        <f t="shared" ca="1" si="153"/>
        <v>1.3723730386466104E-2</v>
      </c>
    </row>
    <row r="4650" spans="2:8" x14ac:dyDescent="0.45">
      <c r="B4650" s="1">
        <v>43613</v>
      </c>
      <c r="C4650" s="99">
        <v>389.52792399999998</v>
      </c>
      <c r="D4650">
        <f t="shared" si="152"/>
        <v>50.459804583015888</v>
      </c>
      <c r="E4650">
        <v>-5.0619711921083832E-3</v>
      </c>
      <c r="G4650">
        <v>4643</v>
      </c>
      <c r="H4650">
        <f t="shared" ca="1" si="153"/>
        <v>-6.5658497932694071E-3</v>
      </c>
    </row>
    <row r="4651" spans="2:8" x14ac:dyDescent="0.45">
      <c r="B4651" s="1">
        <v>36431</v>
      </c>
      <c r="C4651" s="99">
        <v>7.5695569999999996</v>
      </c>
      <c r="D4651">
        <f t="shared" si="152"/>
        <v>-0.98417115549757483</v>
      </c>
      <c r="E4651">
        <v>-5.0778174572401191E-3</v>
      </c>
      <c r="G4651">
        <v>4644</v>
      </c>
      <c r="H4651">
        <f t="shared" ca="1" si="153"/>
        <v>5.5048728520548901E-2</v>
      </c>
    </row>
    <row r="4652" spans="2:8" x14ac:dyDescent="0.45">
      <c r="B4652" s="1">
        <v>43200</v>
      </c>
      <c r="C4652" s="99">
        <v>478.21285999999998</v>
      </c>
      <c r="D4652">
        <f t="shared" si="152"/>
        <v>-0.22078368796786574</v>
      </c>
      <c r="E4652">
        <v>-5.0895106174816407E-3</v>
      </c>
      <c r="G4652">
        <v>4645</v>
      </c>
      <c r="H4652">
        <f t="shared" ca="1" si="153"/>
        <v>3.6917728874615477E-3</v>
      </c>
    </row>
    <row r="4653" spans="2:8" x14ac:dyDescent="0.45">
      <c r="B4653" s="1">
        <v>44312</v>
      </c>
      <c r="C4653" s="99">
        <v>613.71002199999998</v>
      </c>
      <c r="D4653">
        <f t="shared" si="152"/>
        <v>59.973770281370918</v>
      </c>
      <c r="E4653">
        <v>-5.0943395902188771E-3</v>
      </c>
      <c r="G4653">
        <v>4646</v>
      </c>
      <c r="H4653">
        <f t="shared" ca="1" si="153"/>
        <v>-3.2870123595437131E-2</v>
      </c>
    </row>
    <row r="4654" spans="2:8" x14ac:dyDescent="0.45">
      <c r="B4654" s="1">
        <v>37074</v>
      </c>
      <c r="C4654" s="99">
        <v>10.065148000000001</v>
      </c>
      <c r="D4654">
        <f t="shared" si="152"/>
        <v>3.9296497999190105E-2</v>
      </c>
      <c r="E4654">
        <v>-5.0992731252450518E-3</v>
      </c>
      <c r="G4654">
        <v>4647</v>
      </c>
      <c r="H4654">
        <f t="shared" ca="1" si="153"/>
        <v>-4.8484246904061064E-2</v>
      </c>
    </row>
    <row r="4655" spans="2:8" x14ac:dyDescent="0.45">
      <c r="B4655" s="1">
        <v>37078</v>
      </c>
      <c r="C4655" s="99">
        <v>9.6845780000000001</v>
      </c>
      <c r="D4655">
        <f t="shared" si="152"/>
        <v>-0.8847488992742768</v>
      </c>
      <c r="E4655">
        <v>-5.0996387075326055E-3</v>
      </c>
      <c r="G4655">
        <v>4648</v>
      </c>
      <c r="H4655">
        <f t="shared" ca="1" si="153"/>
        <v>-7.6718279958864054E-3</v>
      </c>
    </row>
    <row r="4656" spans="2:8" x14ac:dyDescent="0.45">
      <c r="B4656" s="1">
        <v>39351</v>
      </c>
      <c r="C4656" s="99">
        <v>84.030242999999999</v>
      </c>
      <c r="D4656">
        <f t="shared" si="152"/>
        <v>5.4518341606240242</v>
      </c>
      <c r="E4656">
        <v>-5.0996929137728797E-3</v>
      </c>
      <c r="G4656">
        <v>4649</v>
      </c>
      <c r="H4656">
        <f t="shared" ca="1" si="153"/>
        <v>2.9837400992299281E-2</v>
      </c>
    </row>
    <row r="4657" spans="2:8" x14ac:dyDescent="0.45">
      <c r="B4657" s="1">
        <v>37337</v>
      </c>
      <c r="C4657" s="99">
        <v>13.024241</v>
      </c>
      <c r="D4657">
        <f t="shared" si="152"/>
        <v>-0.98267032753303851</v>
      </c>
      <c r="E4657">
        <v>-5.1069822490811267E-3</v>
      </c>
      <c r="G4657">
        <v>4650</v>
      </c>
      <c r="H4657">
        <f t="shared" ca="1" si="153"/>
        <v>8.7084224002005797E-3</v>
      </c>
    </row>
    <row r="4658" spans="2:8" x14ac:dyDescent="0.45">
      <c r="B4658" s="1">
        <v>41992</v>
      </c>
      <c r="C4658" s="99">
        <v>751.55725099999995</v>
      </c>
      <c r="D4658">
        <f t="shared" si="152"/>
        <v>64.51910331361924</v>
      </c>
      <c r="E4658">
        <v>-5.1109454939335386E-3</v>
      </c>
      <c r="G4658">
        <v>4651</v>
      </c>
      <c r="H4658">
        <f t="shared" ca="1" si="153"/>
        <v>-5.7024086785136145E-2</v>
      </c>
    </row>
    <row r="4659" spans="2:8" x14ac:dyDescent="0.45">
      <c r="B4659" s="1">
        <v>37215</v>
      </c>
      <c r="C4659" s="99">
        <v>11.470810999999999</v>
      </c>
      <c r="D4659">
        <f t="shared" si="152"/>
        <v>-0.87949993128725168</v>
      </c>
      <c r="E4659">
        <v>-5.116565728264022E-3</v>
      </c>
      <c r="G4659">
        <v>4652</v>
      </c>
      <c r="H4659">
        <f t="shared" ca="1" si="153"/>
        <v>2.904233154519727E-2</v>
      </c>
    </row>
    <row r="4660" spans="2:8" x14ac:dyDescent="0.45">
      <c r="B4660" s="1">
        <v>39813</v>
      </c>
      <c r="C4660" s="99">
        <v>95.193398000000002</v>
      </c>
      <c r="D4660">
        <f t="shared" si="152"/>
        <v>-0.81610018465671985</v>
      </c>
      <c r="E4660">
        <v>-5.1417360103273024E-3</v>
      </c>
      <c r="G4660">
        <v>4653</v>
      </c>
      <c r="H4660">
        <f t="shared" ca="1" si="153"/>
        <v>1.7143093256925614E-2</v>
      </c>
    </row>
    <row r="4661" spans="2:8" x14ac:dyDescent="0.45">
      <c r="B4661" s="1">
        <v>44054</v>
      </c>
      <c r="C4661" s="99">
        <v>517.63726799999995</v>
      </c>
      <c r="D4661">
        <f t="shared" si="152"/>
        <v>12.512317616423362</v>
      </c>
      <c r="E4661">
        <v>-5.1484722361110347E-3</v>
      </c>
      <c r="G4661">
        <v>4654</v>
      </c>
      <c r="H4661">
        <f t="shared" ca="1" si="153"/>
        <v>2.3450185232252816E-3</v>
      </c>
    </row>
    <row r="4662" spans="2:8" x14ac:dyDescent="0.45">
      <c r="B4662" s="1">
        <v>38435</v>
      </c>
      <c r="C4662" s="99">
        <v>38.308548000000002</v>
      </c>
      <c r="D4662">
        <f t="shared" si="152"/>
        <v>-0.9607266271734749</v>
      </c>
      <c r="E4662">
        <v>-5.1489324604523379E-3</v>
      </c>
      <c r="G4662">
        <v>4655</v>
      </c>
      <c r="H4662">
        <f t="shared" ca="1" si="153"/>
        <v>1.516830842304148E-2</v>
      </c>
    </row>
    <row r="4663" spans="2:8" x14ac:dyDescent="0.45">
      <c r="B4663" s="1">
        <v>44923</v>
      </c>
      <c r="C4663" s="99">
        <v>975.43310499999995</v>
      </c>
      <c r="D4663">
        <f t="shared" si="152"/>
        <v>38.280837340448159</v>
      </c>
      <c r="E4663">
        <v>-5.1492721477370829E-3</v>
      </c>
      <c r="G4663">
        <v>4656</v>
      </c>
      <c r="H4663">
        <f t="shared" ca="1" si="153"/>
        <v>-7.3948837208547766E-3</v>
      </c>
    </row>
    <row r="4664" spans="2:8" x14ac:dyDescent="0.45">
      <c r="B4664" s="1">
        <v>38014</v>
      </c>
      <c r="C4664" s="99">
        <v>24.832288999999999</v>
      </c>
      <c r="D4664">
        <f t="shared" si="152"/>
        <v>-0.19937835831915263</v>
      </c>
      <c r="E4664">
        <v>-5.15118325016517E-3</v>
      </c>
      <c r="G4664">
        <v>4657</v>
      </c>
      <c r="H4664">
        <f t="shared" ca="1" si="153"/>
        <v>-1.8584496463458632E-2</v>
      </c>
    </row>
    <row r="4665" spans="2:8" x14ac:dyDescent="0.45">
      <c r="B4665" s="1">
        <v>38226</v>
      </c>
      <c r="C4665" s="99">
        <v>31.016259999999999</v>
      </c>
      <c r="D4665">
        <f t="shared" si="152"/>
        <v>-0.97940997580261602</v>
      </c>
      <c r="E4665">
        <v>-5.1547983926983898E-3</v>
      </c>
      <c r="G4665">
        <v>4658</v>
      </c>
      <c r="H4665">
        <f t="shared" ca="1" si="153"/>
        <v>2.8133318446298575E-2</v>
      </c>
    </row>
    <row r="4666" spans="2:8" x14ac:dyDescent="0.45">
      <c r="B4666" s="1">
        <v>45415</v>
      </c>
      <c r="C4666" s="99">
        <v>1506.373169</v>
      </c>
      <c r="D4666">
        <f t="shared" si="152"/>
        <v>0.86206525130317946</v>
      </c>
      <c r="E4666">
        <v>-5.1678797085268346E-3</v>
      </c>
      <c r="G4666">
        <v>4659</v>
      </c>
      <c r="H4666">
        <f t="shared" ca="1" si="153"/>
        <v>-9.6688202380835666E-3</v>
      </c>
    </row>
    <row r="4667" spans="2:8" x14ac:dyDescent="0.45">
      <c r="B4667" s="1">
        <v>44560</v>
      </c>
      <c r="C4667" s="99">
        <v>808.97979699999996</v>
      </c>
      <c r="D4667">
        <f t="shared" si="152"/>
        <v>428.27972969028997</v>
      </c>
      <c r="E4667">
        <v>-5.1859060073220498E-3</v>
      </c>
      <c r="G4667">
        <v>4660</v>
      </c>
      <c r="H4667">
        <f t="shared" ca="1" si="153"/>
        <v>-1.0798590496575275E-3</v>
      </c>
    </row>
    <row r="4668" spans="2:8" x14ac:dyDescent="0.45">
      <c r="B4668" s="1">
        <v>36007</v>
      </c>
      <c r="C4668" s="99">
        <v>1.8845050000000001</v>
      </c>
      <c r="D4668">
        <f t="shared" si="152"/>
        <v>-0.99800462038691296</v>
      </c>
      <c r="E4668">
        <v>-5.1996589868318344E-3</v>
      </c>
      <c r="G4668">
        <v>4661</v>
      </c>
      <c r="H4668">
        <f t="shared" ca="1" si="153"/>
        <v>-2.976658007665859E-2</v>
      </c>
    </row>
    <row r="4669" spans="2:8" x14ac:dyDescent="0.45">
      <c r="B4669" s="1">
        <v>45006</v>
      </c>
      <c r="C4669" s="99">
        <v>944.43432600000006</v>
      </c>
      <c r="D4669">
        <f t="shared" si="152"/>
        <v>-4.9312279288903027E-2</v>
      </c>
      <c r="E4669">
        <v>-5.201831129346024E-3</v>
      </c>
      <c r="G4669">
        <v>4662</v>
      </c>
      <c r="H4669">
        <f t="shared" ca="1" si="153"/>
        <v>3.8834055754731631E-2</v>
      </c>
    </row>
    <row r="4670" spans="2:8" x14ac:dyDescent="0.45">
      <c r="B4670" s="1">
        <v>44882</v>
      </c>
      <c r="C4670" s="99">
        <v>993.42224099999999</v>
      </c>
      <c r="D4670">
        <f t="shared" si="152"/>
        <v>0.97257438183307543</v>
      </c>
      <c r="E4670">
        <v>-5.2029913154723051E-3</v>
      </c>
      <c r="G4670">
        <v>4663</v>
      </c>
      <c r="H4670">
        <f t="shared" ca="1" si="153"/>
        <v>1.9643551436309297E-3</v>
      </c>
    </row>
    <row r="4671" spans="2:8" x14ac:dyDescent="0.45">
      <c r="B4671" s="1">
        <v>43061</v>
      </c>
      <c r="C4671" s="99">
        <v>503.61712599999998</v>
      </c>
      <c r="D4671">
        <f t="shared" si="152"/>
        <v>6.9927291808983369</v>
      </c>
      <c r="E4671">
        <v>-5.2039771335223861E-3</v>
      </c>
      <c r="G4671">
        <v>4664</v>
      </c>
      <c r="H4671">
        <f t="shared" ca="1" si="153"/>
        <v>-1.8057481558115553E-3</v>
      </c>
    </row>
    <row r="4672" spans="2:8" x14ac:dyDescent="0.45">
      <c r="B4672" s="1">
        <v>38777</v>
      </c>
      <c r="C4672" s="99">
        <v>63.009407000000003</v>
      </c>
      <c r="D4672">
        <f t="shared" si="152"/>
        <v>-0.70617999836371359</v>
      </c>
      <c r="E4672">
        <v>-5.206461466662482E-3</v>
      </c>
      <c r="G4672">
        <v>4665</v>
      </c>
      <c r="H4672">
        <f t="shared" ca="1" si="153"/>
        <v>-2.2746740011787617E-2</v>
      </c>
    </row>
    <row r="4673" spans="2:8" x14ac:dyDescent="0.45">
      <c r="B4673" s="1">
        <v>40812</v>
      </c>
      <c r="C4673" s="99">
        <v>214.449005</v>
      </c>
      <c r="D4673">
        <f t="shared" si="152"/>
        <v>1.32712955371015</v>
      </c>
      <c r="E4673">
        <v>-5.2202452132107391E-3</v>
      </c>
      <c r="G4673">
        <v>4666</v>
      </c>
      <c r="H4673">
        <f t="shared" ca="1" si="153"/>
        <v>-8.4810786513853185E-3</v>
      </c>
    </row>
    <row r="4674" spans="2:8" x14ac:dyDescent="0.45">
      <c r="B4674" s="1">
        <v>39259</v>
      </c>
      <c r="C4674" s="99">
        <v>92.151725999999996</v>
      </c>
      <c r="D4674">
        <f t="shared" si="152"/>
        <v>-0.85669727365332615</v>
      </c>
      <c r="E4674">
        <v>-5.2248627379056778E-3</v>
      </c>
      <c r="G4674">
        <v>4667</v>
      </c>
      <c r="H4674">
        <f t="shared" ca="1" si="153"/>
        <v>1.6515715033716859E-2</v>
      </c>
    </row>
    <row r="4675" spans="2:8" x14ac:dyDescent="0.45">
      <c r="B4675" s="1">
        <v>44364</v>
      </c>
      <c r="C4675" s="99">
        <v>643.05633499999999</v>
      </c>
      <c r="D4675">
        <f t="shared" si="152"/>
        <v>0.10506041764871443</v>
      </c>
      <c r="E4675">
        <v>-5.2351557920209402E-3</v>
      </c>
      <c r="G4675">
        <v>4668</v>
      </c>
      <c r="H4675">
        <f t="shared" ca="1" si="153"/>
        <v>-1.6368883223412289E-2</v>
      </c>
    </row>
    <row r="4676" spans="2:8" x14ac:dyDescent="0.45">
      <c r="B4676" s="1">
        <v>41764</v>
      </c>
      <c r="C4676" s="99">
        <v>581.91961700000002</v>
      </c>
      <c r="D4676">
        <f t="shared" si="152"/>
        <v>-0.21551854783199031</v>
      </c>
      <c r="E4676">
        <v>-5.2389387658008379E-3</v>
      </c>
      <c r="G4676">
        <v>4669</v>
      </c>
      <c r="H4676">
        <f t="shared" ca="1" si="153"/>
        <v>-1.5117103607109002E-2</v>
      </c>
    </row>
    <row r="4677" spans="2:8" x14ac:dyDescent="0.45">
      <c r="B4677" s="1">
        <v>41933</v>
      </c>
      <c r="C4677" s="99">
        <v>741.78887899999995</v>
      </c>
      <c r="D4677">
        <f t="shared" si="152"/>
        <v>69.5077938514343</v>
      </c>
      <c r="E4677">
        <v>-5.2397855492798406E-3</v>
      </c>
      <c r="G4677">
        <v>4670</v>
      </c>
      <c r="H4677">
        <f t="shared" ca="1" si="153"/>
        <v>1.4367694004053596E-2</v>
      </c>
    </row>
    <row r="4678" spans="2:8" x14ac:dyDescent="0.45">
      <c r="B4678" s="1">
        <v>37007</v>
      </c>
      <c r="C4678" s="99">
        <v>10.520664999999999</v>
      </c>
      <c r="D4678">
        <f t="shared" si="152"/>
        <v>6.7728871938695594</v>
      </c>
      <c r="E4678">
        <v>-5.2457677159306604E-3</v>
      </c>
      <c r="G4678">
        <v>4671</v>
      </c>
      <c r="H4678">
        <f t="shared" ca="1" si="153"/>
        <v>-1.272193764942839E-2</v>
      </c>
    </row>
    <row r="4679" spans="2:8" x14ac:dyDescent="0.45">
      <c r="B4679" s="1">
        <v>35793</v>
      </c>
      <c r="C4679" s="99">
        <v>1.3535079999999999</v>
      </c>
      <c r="D4679">
        <f t="shared" si="152"/>
        <v>-0.87561692629048404</v>
      </c>
      <c r="E4679">
        <v>-5.2482308075043616E-3</v>
      </c>
      <c r="G4679">
        <v>4672</v>
      </c>
      <c r="H4679">
        <f t="shared" ca="1" si="153"/>
        <v>-2.6176933809660538E-3</v>
      </c>
    </row>
    <row r="4680" spans="2:8" x14ac:dyDescent="0.45">
      <c r="B4680" s="1">
        <v>36773</v>
      </c>
      <c r="C4680" s="99">
        <v>10.881769999999999</v>
      </c>
      <c r="D4680">
        <f t="shared" ref="D4680:D4743" si="154">C4680/C4681-1</f>
        <v>-0.98847559159037401</v>
      </c>
      <c r="E4680">
        <v>-5.2496540651019163E-3</v>
      </c>
      <c r="G4680">
        <v>4673</v>
      </c>
      <c r="H4680">
        <f t="shared" ca="1" si="153"/>
        <v>2.416917328198066E-2</v>
      </c>
    </row>
    <row r="4681" spans="2:8" x14ac:dyDescent="0.45">
      <c r="B4681" s="1">
        <v>45058</v>
      </c>
      <c r="C4681" s="99">
        <v>944.23675500000002</v>
      </c>
      <c r="D4681">
        <f t="shared" si="154"/>
        <v>31.692229630949143</v>
      </c>
      <c r="E4681">
        <v>-5.2546614918197454E-3</v>
      </c>
      <c r="G4681">
        <v>4674</v>
      </c>
      <c r="H4681">
        <f t="shared" ref="H4681:H4744" ca="1" si="155">_xlfn.NORM.INV(RAND(),N$10,N$11)</f>
        <v>3.6172712280857326E-2</v>
      </c>
    </row>
    <row r="4682" spans="2:8" x14ac:dyDescent="0.45">
      <c r="B4682" s="1">
        <v>38160</v>
      </c>
      <c r="C4682" s="99">
        <v>28.882605000000002</v>
      </c>
      <c r="D4682">
        <f t="shared" si="154"/>
        <v>-0.93392102761361406</v>
      </c>
      <c r="E4682">
        <v>-5.2586008267869744E-3</v>
      </c>
      <c r="G4682">
        <v>4675</v>
      </c>
      <c r="H4682">
        <f t="shared" ca="1" si="155"/>
        <v>6.5250468710790471E-3</v>
      </c>
    </row>
    <row r="4683" spans="2:8" x14ac:dyDescent="0.45">
      <c r="B4683" s="1">
        <v>43560</v>
      </c>
      <c r="C4683" s="99">
        <v>437.09222399999999</v>
      </c>
      <c r="D4683">
        <f t="shared" si="154"/>
        <v>-0.42856831708298138</v>
      </c>
      <c r="E4683">
        <v>-5.2620412156648699E-3</v>
      </c>
      <c r="G4683">
        <v>4676</v>
      </c>
      <c r="H4683">
        <f t="shared" ca="1" si="155"/>
        <v>9.520447396598665E-3</v>
      </c>
    </row>
    <row r="4684" spans="2:8" x14ac:dyDescent="0.45">
      <c r="B4684" s="1">
        <v>42005</v>
      </c>
      <c r="C4684" s="99">
        <v>764.90722700000003</v>
      </c>
      <c r="D4684">
        <f t="shared" si="154"/>
        <v>57.011316460686352</v>
      </c>
      <c r="E4684">
        <v>-5.2629092795482002E-3</v>
      </c>
      <c r="G4684">
        <v>4677</v>
      </c>
      <c r="H4684">
        <f t="shared" ca="1" si="155"/>
        <v>-2.8035113635239754E-2</v>
      </c>
    </row>
    <row r="4685" spans="2:8" x14ac:dyDescent="0.45">
      <c r="B4685" s="1">
        <v>37358</v>
      </c>
      <c r="C4685" s="99">
        <v>13.185483</v>
      </c>
      <c r="D4685">
        <f t="shared" si="154"/>
        <v>-0.96779264872946169</v>
      </c>
      <c r="E4685">
        <v>-5.2664253089577118E-3</v>
      </c>
      <c r="G4685">
        <v>4678</v>
      </c>
      <c r="H4685">
        <f t="shared" ca="1" si="155"/>
        <v>-1.6256595857772501E-2</v>
      </c>
    </row>
    <row r="4686" spans="2:8" x14ac:dyDescent="0.45">
      <c r="B4686" s="1">
        <v>43469</v>
      </c>
      <c r="C4686" s="99">
        <v>409.39358499999997</v>
      </c>
      <c r="D4686">
        <f t="shared" si="154"/>
        <v>1.0285429332478904</v>
      </c>
      <c r="E4686">
        <v>-5.2740085654394697E-3</v>
      </c>
      <c r="G4686">
        <v>4679</v>
      </c>
      <c r="H4686">
        <f t="shared" ca="1" si="155"/>
        <v>-2.6191193851195643E-2</v>
      </c>
    </row>
    <row r="4687" spans="2:8" x14ac:dyDescent="0.45">
      <c r="B4687" s="1">
        <v>40633</v>
      </c>
      <c r="C4687" s="99">
        <v>201.816574</v>
      </c>
      <c r="D4687">
        <f t="shared" si="154"/>
        <v>-0.65346326352038642</v>
      </c>
      <c r="E4687">
        <v>-5.2828205843629128E-3</v>
      </c>
      <c r="G4687">
        <v>4680</v>
      </c>
      <c r="H4687">
        <f t="shared" ca="1" si="155"/>
        <v>-2.0553678194571601E-2</v>
      </c>
    </row>
    <row r="4688" spans="2:8" x14ac:dyDescent="0.45">
      <c r="B4688" s="1">
        <v>44271</v>
      </c>
      <c r="C4688" s="99">
        <v>582.38147000000004</v>
      </c>
      <c r="D4688">
        <f t="shared" si="154"/>
        <v>1.5530199976432035</v>
      </c>
      <c r="E4688">
        <v>-5.2847908161963719E-3</v>
      </c>
      <c r="G4688">
        <v>4681</v>
      </c>
      <c r="H4688">
        <f t="shared" ca="1" si="155"/>
        <v>-1.43559740373695E-2</v>
      </c>
    </row>
    <row r="4689" spans="2:8" x14ac:dyDescent="0.45">
      <c r="B4689" s="1">
        <v>40906</v>
      </c>
      <c r="C4689" s="99">
        <v>228.11473100000001</v>
      </c>
      <c r="D4689">
        <f t="shared" si="154"/>
        <v>-0.75323836397440591</v>
      </c>
      <c r="E4689">
        <v>-5.3080243291439011E-3</v>
      </c>
      <c r="G4689">
        <v>4682</v>
      </c>
      <c r="H4689">
        <f t="shared" ca="1" si="155"/>
        <v>-3.8612189829502173E-2</v>
      </c>
    </row>
    <row r="4690" spans="2:8" x14ac:dyDescent="0.45">
      <c r="B4690" s="1">
        <v>45063</v>
      </c>
      <c r="C4690" s="99">
        <v>924.43353300000001</v>
      </c>
      <c r="D4690">
        <f t="shared" si="154"/>
        <v>0.53408505985323429</v>
      </c>
      <c r="E4690">
        <v>-5.3137774240842317E-3</v>
      </c>
      <c r="G4690">
        <v>4683</v>
      </c>
      <c r="H4690">
        <f t="shared" ca="1" si="155"/>
        <v>-2.8467651893179728E-2</v>
      </c>
    </row>
    <row r="4691" spans="2:8" x14ac:dyDescent="0.45">
      <c r="B4691" s="1">
        <v>42747</v>
      </c>
      <c r="C4691" s="99">
        <v>602.59600799999998</v>
      </c>
      <c r="D4691">
        <f t="shared" si="154"/>
        <v>1.5097302273273807</v>
      </c>
      <c r="E4691">
        <v>-5.322513882065949E-3</v>
      </c>
      <c r="G4691">
        <v>4684</v>
      </c>
      <c r="H4691">
        <f t="shared" ca="1" si="155"/>
        <v>2.8839936454640117E-2</v>
      </c>
    </row>
    <row r="4692" spans="2:8" x14ac:dyDescent="0.45">
      <c r="B4692" s="1">
        <v>40878</v>
      </c>
      <c r="C4692" s="99">
        <v>240.10389699999999</v>
      </c>
      <c r="D4692">
        <f t="shared" si="154"/>
        <v>-0.5775863090418516</v>
      </c>
      <c r="E4692">
        <v>-5.3280286679611155E-3</v>
      </c>
      <c r="G4692">
        <v>4685</v>
      </c>
      <c r="H4692">
        <f t="shared" ca="1" si="155"/>
        <v>4.6876940629277074E-2</v>
      </c>
    </row>
    <row r="4693" spans="2:8" x14ac:dyDescent="0.45">
      <c r="B4693" s="1">
        <v>44278</v>
      </c>
      <c r="C4693" s="99">
        <v>568.40936299999998</v>
      </c>
      <c r="D4693">
        <f t="shared" si="154"/>
        <v>50.198203138405354</v>
      </c>
      <c r="E4693">
        <v>-5.3299663735669744E-3</v>
      </c>
      <c r="G4693">
        <v>4686</v>
      </c>
      <c r="H4693">
        <f t="shared" ca="1" si="155"/>
        <v>2.4984294305300078E-3</v>
      </c>
    </row>
    <row r="4694" spans="2:8" x14ac:dyDescent="0.45">
      <c r="B4694" s="1">
        <v>37683</v>
      </c>
      <c r="C4694" s="99">
        <v>11.102135000000001</v>
      </c>
      <c r="D4694">
        <f t="shared" si="154"/>
        <v>-0.90060614295986074</v>
      </c>
      <c r="E4694">
        <v>-5.3370873592262225E-3</v>
      </c>
      <c r="G4694">
        <v>4687</v>
      </c>
      <c r="H4694">
        <f t="shared" ca="1" si="155"/>
        <v>3.9316444401246986E-2</v>
      </c>
    </row>
    <row r="4695" spans="2:8" x14ac:dyDescent="0.45">
      <c r="B4695" s="1">
        <v>39511</v>
      </c>
      <c r="C4695" s="99">
        <v>111.698402</v>
      </c>
      <c r="D4695">
        <f t="shared" si="154"/>
        <v>-0.75058134302864243</v>
      </c>
      <c r="E4695">
        <v>-5.337894489792272E-3</v>
      </c>
      <c r="G4695">
        <v>4688</v>
      </c>
      <c r="H4695">
        <f t="shared" ca="1" si="155"/>
        <v>-1.2924070187110259E-2</v>
      </c>
    </row>
    <row r="4696" spans="2:8" x14ac:dyDescent="0.45">
      <c r="B4696" s="1">
        <v>41410</v>
      </c>
      <c r="C4696" s="99">
        <v>447.834991</v>
      </c>
      <c r="D4696">
        <f t="shared" si="154"/>
        <v>0.31762569749560043</v>
      </c>
      <c r="E4696">
        <v>-5.3384255256895274E-3</v>
      </c>
      <c r="G4696">
        <v>4689</v>
      </c>
      <c r="H4696">
        <f t="shared" ca="1" si="155"/>
        <v>-2.2394794670937187E-4</v>
      </c>
    </row>
    <row r="4697" spans="2:8" x14ac:dyDescent="0.45">
      <c r="B4697" s="1">
        <v>41288</v>
      </c>
      <c r="C4697" s="99">
        <v>339.88028000000003</v>
      </c>
      <c r="D4697">
        <f t="shared" si="154"/>
        <v>12.982285608970246</v>
      </c>
      <c r="E4697">
        <v>-5.3432932994386118E-3</v>
      </c>
      <c r="G4697">
        <v>4690</v>
      </c>
      <c r="H4697">
        <f t="shared" ca="1" si="155"/>
        <v>-2.670873955625044E-2</v>
      </c>
    </row>
    <row r="4698" spans="2:8" x14ac:dyDescent="0.45">
      <c r="B4698" s="1">
        <v>37979</v>
      </c>
      <c r="C4698" s="99">
        <v>24.307919999999999</v>
      </c>
      <c r="D4698">
        <f t="shared" si="154"/>
        <v>-0.71193613977205983</v>
      </c>
      <c r="E4698">
        <v>-5.3435747655472543E-3</v>
      </c>
      <c r="G4698">
        <v>4691</v>
      </c>
      <c r="H4698">
        <f t="shared" ca="1" si="155"/>
        <v>4.7935578650911109E-2</v>
      </c>
    </row>
    <row r="4699" spans="2:8" x14ac:dyDescent="0.45">
      <c r="B4699" s="1">
        <v>39133</v>
      </c>
      <c r="C4699" s="99">
        <v>84.383788999999993</v>
      </c>
      <c r="D4699">
        <f t="shared" si="154"/>
        <v>-0.45368092686411576</v>
      </c>
      <c r="E4699">
        <v>-5.360897044505708E-3</v>
      </c>
      <c r="G4699">
        <v>4692</v>
      </c>
      <c r="H4699">
        <f t="shared" ca="1" si="155"/>
        <v>-1.7767375768513075E-2</v>
      </c>
    </row>
    <row r="4700" spans="2:8" x14ac:dyDescent="0.45">
      <c r="B4700" s="1">
        <v>40407</v>
      </c>
      <c r="C4700" s="99">
        <v>154.45880099999999</v>
      </c>
      <c r="D4700">
        <f t="shared" si="154"/>
        <v>-0.808406164767425</v>
      </c>
      <c r="E4700">
        <v>-5.3613154168448141E-3</v>
      </c>
      <c r="G4700">
        <v>4693</v>
      </c>
      <c r="H4700">
        <f t="shared" ca="1" si="155"/>
        <v>-1.5967153555142108E-3</v>
      </c>
    </row>
    <row r="4701" spans="2:8" x14ac:dyDescent="0.45">
      <c r="B4701" s="1">
        <v>44726</v>
      </c>
      <c r="C4701" s="99">
        <v>806.17834500000004</v>
      </c>
      <c r="D4701">
        <f t="shared" si="154"/>
        <v>0.39944820576842099</v>
      </c>
      <c r="E4701">
        <v>-5.3647418122833024E-3</v>
      </c>
      <c r="G4701">
        <v>4694</v>
      </c>
      <c r="H4701">
        <f t="shared" ca="1" si="155"/>
        <v>2.5859919562233474E-2</v>
      </c>
    </row>
    <row r="4702" spans="2:8" x14ac:dyDescent="0.45">
      <c r="B4702" s="1">
        <v>41564</v>
      </c>
      <c r="C4702" s="99">
        <v>576.06872599999997</v>
      </c>
      <c r="D4702">
        <f t="shared" si="154"/>
        <v>1.3044598599483592</v>
      </c>
      <c r="E4702">
        <v>-5.3717434394809915E-3</v>
      </c>
      <c r="G4702">
        <v>4695</v>
      </c>
      <c r="H4702">
        <f t="shared" ca="1" si="155"/>
        <v>2.3163480985322792E-2</v>
      </c>
    </row>
    <row r="4703" spans="2:8" x14ac:dyDescent="0.45">
      <c r="B4703" s="1">
        <v>40946</v>
      </c>
      <c r="C4703" s="99">
        <v>249.97993500000001</v>
      </c>
      <c r="D4703">
        <f t="shared" si="154"/>
        <v>-0.69872874391717954</v>
      </c>
      <c r="E4703">
        <v>-5.3917386490610619E-3</v>
      </c>
      <c r="G4703">
        <v>4696</v>
      </c>
      <c r="H4703">
        <f t="shared" ca="1" si="155"/>
        <v>-1.3686842246436714E-2</v>
      </c>
    </row>
    <row r="4704" spans="2:8" x14ac:dyDescent="0.45">
      <c r="B4704" s="1">
        <v>42271</v>
      </c>
      <c r="C4704" s="99">
        <v>829.75036599999999</v>
      </c>
      <c r="D4704">
        <f t="shared" si="154"/>
        <v>1.2627669008739595</v>
      </c>
      <c r="E4704">
        <v>-5.4084718718810931E-3</v>
      </c>
      <c r="G4704">
        <v>4697</v>
      </c>
      <c r="H4704">
        <f t="shared" ca="1" si="155"/>
        <v>1.3103679792405534E-2</v>
      </c>
    </row>
    <row r="4705" spans="2:8" x14ac:dyDescent="0.45">
      <c r="B4705" s="1">
        <v>43742</v>
      </c>
      <c r="C4705" s="99">
        <v>366.69723499999998</v>
      </c>
      <c r="D4705">
        <f t="shared" si="154"/>
        <v>12.078211827257881</v>
      </c>
      <c r="E4705">
        <v>-5.4101808711977117E-3</v>
      </c>
      <c r="G4705">
        <v>4698</v>
      </c>
      <c r="H4705">
        <f t="shared" ca="1" si="155"/>
        <v>-1.8974539112010511E-2</v>
      </c>
    </row>
    <row r="4706" spans="2:8" x14ac:dyDescent="0.45">
      <c r="B4706" s="1">
        <v>38184</v>
      </c>
      <c r="C4706" s="99">
        <v>28.038789999999999</v>
      </c>
      <c r="D4706">
        <f t="shared" si="154"/>
        <v>-0.94763212047196999</v>
      </c>
      <c r="E4706">
        <v>-5.4160695447067475E-3</v>
      </c>
      <c r="G4706">
        <v>4699</v>
      </c>
      <c r="H4706">
        <f t="shared" ca="1" si="155"/>
        <v>-2.5225017746495555E-2</v>
      </c>
    </row>
    <row r="4707" spans="2:8" x14ac:dyDescent="0.45">
      <c r="B4707" s="1">
        <v>43103</v>
      </c>
      <c r="C4707" s="99">
        <v>535.41961700000002</v>
      </c>
      <c r="D4707">
        <f t="shared" si="154"/>
        <v>0.66295491584121158</v>
      </c>
      <c r="E4707">
        <v>-5.4180772276084532E-3</v>
      </c>
      <c r="G4707">
        <v>4700</v>
      </c>
      <c r="H4707">
        <f t="shared" ca="1" si="155"/>
        <v>2.9971002285432719E-3</v>
      </c>
    </row>
    <row r="4708" spans="2:8" x14ac:dyDescent="0.45">
      <c r="B4708" s="1">
        <v>41221</v>
      </c>
      <c r="C4708" s="99">
        <v>321.96881100000002</v>
      </c>
      <c r="D4708">
        <f t="shared" si="154"/>
        <v>4.211558835863416E-2</v>
      </c>
      <c r="E4708">
        <v>-5.4256168240458535E-3</v>
      </c>
      <c r="G4708">
        <v>4701</v>
      </c>
      <c r="H4708">
        <f t="shared" ca="1" si="155"/>
        <v>3.1058888396844828E-3</v>
      </c>
    </row>
    <row r="4709" spans="2:8" x14ac:dyDescent="0.45">
      <c r="B4709" s="1">
        <v>41152</v>
      </c>
      <c r="C4709" s="99">
        <v>308.956909</v>
      </c>
      <c r="D4709">
        <f t="shared" si="154"/>
        <v>3.8315433408989588</v>
      </c>
      <c r="E4709">
        <v>-5.4309850981449914E-3</v>
      </c>
      <c r="G4709">
        <v>4702</v>
      </c>
      <c r="H4709">
        <f t="shared" ca="1" si="155"/>
        <v>-3.3271029989981354E-2</v>
      </c>
    </row>
    <row r="4710" spans="2:8" x14ac:dyDescent="0.45">
      <c r="B4710" s="1">
        <v>38761</v>
      </c>
      <c r="C4710" s="99">
        <v>63.945801000000003</v>
      </c>
      <c r="D4710">
        <f t="shared" si="154"/>
        <v>-0.85963077889216943</v>
      </c>
      <c r="E4710">
        <v>-5.44615807706883E-3</v>
      </c>
      <c r="G4710">
        <v>4703</v>
      </c>
      <c r="H4710">
        <f t="shared" ca="1" si="155"/>
        <v>-1.351198631129685E-2</v>
      </c>
    </row>
    <row r="4711" spans="2:8" x14ac:dyDescent="0.45">
      <c r="B4711" s="1">
        <v>41402</v>
      </c>
      <c r="C4711" s="99">
        <v>455.55429099999998</v>
      </c>
      <c r="D4711">
        <f t="shared" si="154"/>
        <v>33.367732175777959</v>
      </c>
      <c r="E4711">
        <v>-5.4492527887596287E-3</v>
      </c>
      <c r="G4711">
        <v>4704</v>
      </c>
      <c r="H4711">
        <f t="shared" ca="1" si="155"/>
        <v>-1.5476343336108121E-2</v>
      </c>
    </row>
    <row r="4712" spans="2:8" x14ac:dyDescent="0.45">
      <c r="B4712" s="1">
        <v>37357</v>
      </c>
      <c r="C4712" s="99">
        <v>13.255291</v>
      </c>
      <c r="D4712">
        <f t="shared" si="154"/>
        <v>-0.46685446009389675</v>
      </c>
      <c r="E4712">
        <v>-5.4587150628617742E-3</v>
      </c>
      <c r="G4712">
        <v>4705</v>
      </c>
      <c r="H4712">
        <f t="shared" ca="1" si="155"/>
        <v>2.4732700675309541E-2</v>
      </c>
    </row>
    <row r="4713" spans="2:8" x14ac:dyDescent="0.45">
      <c r="B4713" s="1">
        <v>38063</v>
      </c>
      <c r="C4713" s="99">
        <v>24.862425000000002</v>
      </c>
      <c r="D4713">
        <f t="shared" si="154"/>
        <v>-0.94810670122620855</v>
      </c>
      <c r="E4713">
        <v>-5.464929197489643E-3</v>
      </c>
      <c r="G4713">
        <v>4706</v>
      </c>
      <c r="H4713">
        <f t="shared" ca="1" si="155"/>
        <v>-1.6099793045631066E-3</v>
      </c>
    </row>
    <row r="4714" spans="2:8" x14ac:dyDescent="0.45">
      <c r="B4714" s="1">
        <v>43209</v>
      </c>
      <c r="C4714" s="99">
        <v>479.10665899999998</v>
      </c>
      <c r="D4714">
        <f t="shared" si="154"/>
        <v>-0.15191019050940757</v>
      </c>
      <c r="E4714">
        <v>-5.4688736935437632E-3</v>
      </c>
      <c r="G4714">
        <v>4707</v>
      </c>
      <c r="H4714">
        <f t="shared" ca="1" si="155"/>
        <v>1.154826003715047E-2</v>
      </c>
    </row>
    <row r="4715" spans="2:8" x14ac:dyDescent="0.45">
      <c r="B4715" s="1">
        <v>41681</v>
      </c>
      <c r="C4715" s="99">
        <v>564.92443800000001</v>
      </c>
      <c r="D4715">
        <f t="shared" si="154"/>
        <v>3.2996014596367091</v>
      </c>
      <c r="E4715">
        <v>-5.4772401930662795E-3</v>
      </c>
      <c r="G4715">
        <v>4708</v>
      </c>
      <c r="H4715">
        <f t="shared" ca="1" si="155"/>
        <v>-9.01924652935628E-5</v>
      </c>
    </row>
    <row r="4716" spans="2:8" x14ac:dyDescent="0.45">
      <c r="B4716" s="1">
        <v>40147</v>
      </c>
      <c r="C4716" s="99">
        <v>131.38995399999999</v>
      </c>
      <c r="D4716">
        <f t="shared" si="154"/>
        <v>1.3720128811952765</v>
      </c>
      <c r="E4716">
        <v>-5.4801100380368339E-3</v>
      </c>
      <c r="G4716">
        <v>4709</v>
      </c>
      <c r="H4716">
        <f t="shared" ca="1" si="155"/>
        <v>-3.2906842099619207E-2</v>
      </c>
    </row>
    <row r="4717" spans="2:8" x14ac:dyDescent="0.45">
      <c r="B4717" s="1">
        <v>38747</v>
      </c>
      <c r="C4717" s="99">
        <v>55.391753999999999</v>
      </c>
      <c r="D4717">
        <f t="shared" si="154"/>
        <v>-0.94277608532025226</v>
      </c>
      <c r="E4717">
        <v>-5.4826352694244962E-3</v>
      </c>
      <c r="G4717">
        <v>4710</v>
      </c>
      <c r="H4717">
        <f t="shared" ca="1" si="155"/>
        <v>-4.6746333921931345E-2</v>
      </c>
    </row>
    <row r="4718" spans="2:8" x14ac:dyDescent="0.45">
      <c r="B4718" s="1">
        <v>44907</v>
      </c>
      <c r="C4718" s="99">
        <v>967.98260500000004</v>
      </c>
      <c r="D4718">
        <f t="shared" si="154"/>
        <v>7.0831446953994224</v>
      </c>
      <c r="E4718">
        <v>-5.4891952072372296E-3</v>
      </c>
      <c r="G4718">
        <v>4711</v>
      </c>
      <c r="H4718">
        <f t="shared" ca="1" si="155"/>
        <v>1.2756280689668505E-2</v>
      </c>
    </row>
    <row r="4719" spans="2:8" x14ac:dyDescent="0.45">
      <c r="B4719" s="1">
        <v>39972</v>
      </c>
      <c r="C4719" s="99">
        <v>119.75322</v>
      </c>
      <c r="D4719">
        <f t="shared" si="154"/>
        <v>9.1068111408075989</v>
      </c>
      <c r="E4719">
        <v>-5.4972805088953081E-3</v>
      </c>
      <c r="G4719">
        <v>4712</v>
      </c>
      <c r="H4719">
        <f t="shared" ca="1" si="155"/>
        <v>-4.5382601934856312E-2</v>
      </c>
    </row>
    <row r="4720" spans="2:8" x14ac:dyDescent="0.45">
      <c r="B4720" s="1">
        <v>37641</v>
      </c>
      <c r="C4720" s="99">
        <v>11.848763999999999</v>
      </c>
      <c r="D4720">
        <f t="shared" si="154"/>
        <v>-0.98154370230783627</v>
      </c>
      <c r="E4720">
        <v>-5.5001160790559833E-3</v>
      </c>
      <c r="G4720">
        <v>4713</v>
      </c>
      <c r="H4720">
        <f t="shared" ca="1" si="155"/>
        <v>-5.9606049287098759E-3</v>
      </c>
    </row>
    <row r="4721" spans="2:8" x14ac:dyDescent="0.45">
      <c r="B4721" s="1">
        <v>42831</v>
      </c>
      <c r="C4721" s="99">
        <v>641.99029499999995</v>
      </c>
      <c r="D4721">
        <f t="shared" si="154"/>
        <v>1.8692182378527238</v>
      </c>
      <c r="E4721">
        <v>-5.5016958078956124E-3</v>
      </c>
      <c r="G4721">
        <v>4714</v>
      </c>
      <c r="H4721">
        <f t="shared" ca="1" si="155"/>
        <v>-2.4534469596861259E-4</v>
      </c>
    </row>
    <row r="4722" spans="2:8" x14ac:dyDescent="0.45">
      <c r="B4722" s="1">
        <v>40801</v>
      </c>
      <c r="C4722" s="99">
        <v>223.750946</v>
      </c>
      <c r="D4722">
        <f t="shared" si="154"/>
        <v>-0.809983165751607</v>
      </c>
      <c r="E4722">
        <v>-5.5120975686155926E-3</v>
      </c>
      <c r="G4722">
        <v>4715</v>
      </c>
      <c r="H4722">
        <f t="shared" ca="1" si="155"/>
        <v>-7.9498604013088624E-3</v>
      </c>
    </row>
    <row r="4723" spans="2:8" x14ac:dyDescent="0.45">
      <c r="B4723" s="1">
        <v>45250</v>
      </c>
      <c r="C4723" s="99">
        <v>1177.5322269999999</v>
      </c>
      <c r="D4723">
        <f t="shared" si="154"/>
        <v>22.325960953271366</v>
      </c>
      <c r="E4723">
        <v>-5.5247798179164365E-3</v>
      </c>
      <c r="G4723">
        <v>4716</v>
      </c>
      <c r="H4723">
        <f t="shared" ca="1" si="155"/>
        <v>-1.547826489354313E-2</v>
      </c>
    </row>
    <row r="4724" spans="2:8" x14ac:dyDescent="0.45">
      <c r="B4724" s="1">
        <v>38666</v>
      </c>
      <c r="C4724" s="99">
        <v>50.481617</v>
      </c>
      <c r="D4724">
        <f t="shared" si="154"/>
        <v>-0.6791029467830898</v>
      </c>
      <c r="E4724">
        <v>-5.5340415498128515E-3</v>
      </c>
      <c r="G4724">
        <v>4717</v>
      </c>
      <c r="H4724">
        <f t="shared" ca="1" si="155"/>
        <v>-3.0059456908534878E-2</v>
      </c>
    </row>
    <row r="4725" spans="2:8" x14ac:dyDescent="0.45">
      <c r="B4725" s="1">
        <v>40402</v>
      </c>
      <c r="C4725" s="99">
        <v>157.31405599999999</v>
      </c>
      <c r="D4725">
        <f t="shared" si="154"/>
        <v>-0.66385050339701501</v>
      </c>
      <c r="E4725">
        <v>-5.5492976853241949E-3</v>
      </c>
      <c r="G4725">
        <v>4718</v>
      </c>
      <c r="H4725">
        <f t="shared" ca="1" si="155"/>
        <v>-4.8106009583889636E-3</v>
      </c>
    </row>
    <row r="4726" spans="2:8" x14ac:dyDescent="0.45">
      <c r="B4726" s="1">
        <v>41432</v>
      </c>
      <c r="C4726" s="99">
        <v>467.98837300000002</v>
      </c>
      <c r="D4726">
        <f t="shared" si="154"/>
        <v>0.17055562210685338</v>
      </c>
      <c r="E4726">
        <v>-5.549517920077407E-3</v>
      </c>
      <c r="G4726">
        <v>4719</v>
      </c>
      <c r="H4726">
        <f t="shared" ca="1" si="155"/>
        <v>-3.2946477837497837E-2</v>
      </c>
    </row>
    <row r="4727" spans="2:8" x14ac:dyDescent="0.45">
      <c r="B4727" s="1">
        <v>43697</v>
      </c>
      <c r="C4727" s="99">
        <v>399.80020100000002</v>
      </c>
      <c r="D4727">
        <f t="shared" si="154"/>
        <v>0.594640642048746</v>
      </c>
      <c r="E4727">
        <v>-5.552160182015542E-3</v>
      </c>
      <c r="G4727">
        <v>4720</v>
      </c>
      <c r="H4727">
        <f t="shared" ca="1" si="155"/>
        <v>2.8774034116825952E-2</v>
      </c>
    </row>
    <row r="4728" spans="2:8" x14ac:dyDescent="0.45">
      <c r="B4728" s="1">
        <v>40962</v>
      </c>
      <c r="C4728" s="99">
        <v>250.71492000000001</v>
      </c>
      <c r="D4728">
        <f t="shared" si="154"/>
        <v>-0.54243200648136147</v>
      </c>
      <c r="E4728">
        <v>-5.5567901069298875E-3</v>
      </c>
      <c r="G4728">
        <v>4721</v>
      </c>
      <c r="H4728">
        <f t="shared" ca="1" si="155"/>
        <v>-5.4569309959948183E-3</v>
      </c>
    </row>
    <row r="4729" spans="2:8" x14ac:dyDescent="0.45">
      <c r="B4729" s="1">
        <v>41548</v>
      </c>
      <c r="C4729" s="99">
        <v>547.92932099999996</v>
      </c>
      <c r="D4729">
        <f t="shared" si="154"/>
        <v>13.037636761319785</v>
      </c>
      <c r="E4729">
        <v>-5.5622358047840992E-3</v>
      </c>
      <c r="G4729">
        <v>4722</v>
      </c>
      <c r="H4729">
        <f t="shared" ca="1" si="155"/>
        <v>5.70044789734497E-3</v>
      </c>
    </row>
    <row r="4730" spans="2:8" x14ac:dyDescent="0.45">
      <c r="B4730" s="1">
        <v>38413</v>
      </c>
      <c r="C4730" s="99">
        <v>39.032874999999997</v>
      </c>
      <c r="D4730">
        <f t="shared" si="154"/>
        <v>-0.92641186184935387</v>
      </c>
      <c r="E4730">
        <v>-5.5670386594472987E-3</v>
      </c>
      <c r="G4730">
        <v>4723</v>
      </c>
      <c r="H4730">
        <f t="shared" ca="1" si="155"/>
        <v>2.9665253722765045E-2</v>
      </c>
    </row>
    <row r="4731" spans="2:8" x14ac:dyDescent="0.45">
      <c r="B4731" s="1">
        <v>41621</v>
      </c>
      <c r="C4731" s="99">
        <v>530.42346199999997</v>
      </c>
      <c r="D4731">
        <f t="shared" si="154"/>
        <v>40.506040958953719</v>
      </c>
      <c r="E4731">
        <v>-5.5713680649656094E-3</v>
      </c>
      <c r="G4731">
        <v>4724</v>
      </c>
      <c r="H4731">
        <f t="shared" ca="1" si="155"/>
        <v>-7.9652261597752752E-3</v>
      </c>
    </row>
    <row r="4732" spans="2:8" x14ac:dyDescent="0.45">
      <c r="B4732" s="1">
        <v>37326</v>
      </c>
      <c r="C4732" s="99">
        <v>12.779427999999999</v>
      </c>
      <c r="D4732">
        <f t="shared" si="154"/>
        <v>-0.97535899730092201</v>
      </c>
      <c r="E4732">
        <v>-5.5850028658799289E-3</v>
      </c>
      <c r="G4732">
        <v>4725</v>
      </c>
      <c r="H4732">
        <f t="shared" ca="1" si="155"/>
        <v>-1.9735661426907219E-2</v>
      </c>
    </row>
    <row r="4733" spans="2:8" x14ac:dyDescent="0.45">
      <c r="B4733" s="1">
        <v>43133</v>
      </c>
      <c r="C4733" s="99">
        <v>518.62451199999998</v>
      </c>
      <c r="D4733">
        <f t="shared" si="154"/>
        <v>5.5042412082046539</v>
      </c>
      <c r="E4733">
        <v>-5.5924383454125648E-3</v>
      </c>
      <c r="G4733">
        <v>4726</v>
      </c>
      <c r="H4733">
        <f t="shared" ca="1" si="155"/>
        <v>4.9564981967595749E-3</v>
      </c>
    </row>
    <row r="4734" spans="2:8" x14ac:dyDescent="0.45">
      <c r="B4734" s="1">
        <v>39318</v>
      </c>
      <c r="C4734" s="99">
        <v>79.736358999999993</v>
      </c>
      <c r="D4734">
        <f t="shared" si="154"/>
        <v>1.6923474110634733</v>
      </c>
      <c r="E4734">
        <v>-5.5931516734865072E-3</v>
      </c>
      <c r="G4734">
        <v>4727</v>
      </c>
      <c r="H4734">
        <f t="shared" ca="1" si="155"/>
        <v>2.5495998208950928E-2</v>
      </c>
    </row>
    <row r="4735" spans="2:8" x14ac:dyDescent="0.45">
      <c r="B4735" s="1">
        <v>38111</v>
      </c>
      <c r="C4735" s="99">
        <v>29.615925000000001</v>
      </c>
      <c r="D4735">
        <f t="shared" si="154"/>
        <v>-0.68403213022415721</v>
      </c>
      <c r="E4735">
        <v>-5.5987590904791329E-3</v>
      </c>
      <c r="G4735">
        <v>4728</v>
      </c>
      <c r="H4735">
        <f t="shared" ca="1" si="155"/>
        <v>-1.5346776920474314E-2</v>
      </c>
    </row>
    <row r="4736" spans="2:8" x14ac:dyDescent="0.45">
      <c r="B4736" s="1">
        <v>39861</v>
      </c>
      <c r="C4736" s="99">
        <v>93.730812</v>
      </c>
      <c r="D4736">
        <f t="shared" si="154"/>
        <v>28.677446032983379</v>
      </c>
      <c r="E4736">
        <v>-5.599266808475778E-3</v>
      </c>
      <c r="G4736">
        <v>4729</v>
      </c>
      <c r="H4736">
        <f t="shared" ca="1" si="155"/>
        <v>5.854020786664178E-3</v>
      </c>
    </row>
    <row r="4737" spans="2:8" x14ac:dyDescent="0.45">
      <c r="B4737" s="1">
        <v>36294</v>
      </c>
      <c r="C4737" s="99">
        <v>3.158318</v>
      </c>
      <c r="D4737">
        <f t="shared" si="154"/>
        <v>-0.99585114785748241</v>
      </c>
      <c r="E4737">
        <v>-5.6021341823381254E-3</v>
      </c>
      <c r="G4737">
        <v>4730</v>
      </c>
      <c r="H4737">
        <f t="shared" ca="1" si="155"/>
        <v>-1.5890525471803529E-2</v>
      </c>
    </row>
    <row r="4738" spans="2:8" x14ac:dyDescent="0.45">
      <c r="B4738" s="1">
        <v>42370</v>
      </c>
      <c r="C4738" s="99">
        <v>761.25103799999999</v>
      </c>
      <c r="D4738">
        <f t="shared" si="154"/>
        <v>66.588794507881886</v>
      </c>
      <c r="E4738">
        <v>-5.6087664627857414E-3</v>
      </c>
      <c r="G4738">
        <v>4731</v>
      </c>
      <c r="H4738">
        <f t="shared" ca="1" si="155"/>
        <v>2.4041461402144949E-2</v>
      </c>
    </row>
    <row r="4739" spans="2:8" x14ac:dyDescent="0.45">
      <c r="B4739" s="1">
        <v>37648</v>
      </c>
      <c r="C4739" s="99">
        <v>11.262976999999999</v>
      </c>
      <c r="D4739">
        <f t="shared" si="154"/>
        <v>-0.84794222943176167</v>
      </c>
      <c r="E4739">
        <v>-5.6102835451166122E-3</v>
      </c>
      <c r="G4739">
        <v>4732</v>
      </c>
      <c r="H4739">
        <f t="shared" ca="1" si="155"/>
        <v>-4.1194497649174822E-2</v>
      </c>
    </row>
    <row r="4740" spans="2:8" x14ac:dyDescent="0.45">
      <c r="B4740" s="1">
        <v>39020</v>
      </c>
      <c r="C4740" s="99">
        <v>74.070380999999998</v>
      </c>
      <c r="D4740">
        <f t="shared" si="154"/>
        <v>-0.91081849826689576</v>
      </c>
      <c r="E4740">
        <v>-5.6109993598327801E-3</v>
      </c>
      <c r="G4740">
        <v>4733</v>
      </c>
      <c r="H4740">
        <f t="shared" ca="1" si="155"/>
        <v>-8.81410969864415E-3</v>
      </c>
    </row>
    <row r="4741" spans="2:8" x14ac:dyDescent="0.45">
      <c r="B4741" s="1">
        <v>44693</v>
      </c>
      <c r="C4741" s="99">
        <v>830.55767800000001</v>
      </c>
      <c r="D4741">
        <f t="shared" si="154"/>
        <v>-0.12864136886375366</v>
      </c>
      <c r="E4741">
        <v>-5.6153949738935172E-3</v>
      </c>
      <c r="G4741">
        <v>4734</v>
      </c>
      <c r="H4741">
        <f t="shared" ca="1" si="155"/>
        <v>-1.1964543569525003E-2</v>
      </c>
    </row>
    <row r="4742" spans="2:8" x14ac:dyDescent="0.45">
      <c r="B4742" s="1">
        <v>44984</v>
      </c>
      <c r="C4742" s="99">
        <v>953.175476</v>
      </c>
      <c r="D4742">
        <f t="shared" si="154"/>
        <v>0.65209089536719711</v>
      </c>
      <c r="E4742">
        <v>-5.6155934586559209E-3</v>
      </c>
      <c r="G4742">
        <v>4735</v>
      </c>
      <c r="H4742">
        <f t="shared" ca="1" si="155"/>
        <v>7.9919623103212232E-4</v>
      </c>
    </row>
    <row r="4743" spans="2:8" x14ac:dyDescent="0.45">
      <c r="B4743" s="1">
        <v>44203</v>
      </c>
      <c r="C4743" s="99">
        <v>576.95098900000005</v>
      </c>
      <c r="D4743">
        <f t="shared" si="154"/>
        <v>4.3985367506197974</v>
      </c>
      <c r="E4743">
        <v>-5.6170930073271563E-3</v>
      </c>
      <c r="G4743">
        <v>4736</v>
      </c>
      <c r="H4743">
        <f t="shared" ca="1" si="155"/>
        <v>-3.4530450618863749E-2</v>
      </c>
    </row>
    <row r="4744" spans="2:8" x14ac:dyDescent="0.45">
      <c r="B4744" s="1">
        <v>40035</v>
      </c>
      <c r="C4744" s="99">
        <v>106.871735</v>
      </c>
      <c r="D4744">
        <f t="shared" ref="D4744:D4807" si="156">C4744/C4745-1</f>
        <v>-0.92788683629785285</v>
      </c>
      <c r="E4744">
        <v>-5.6180690043520221E-3</v>
      </c>
      <c r="G4744">
        <v>4737</v>
      </c>
      <c r="H4744">
        <f t="shared" ca="1" si="155"/>
        <v>6.3104631461400294E-3</v>
      </c>
    </row>
    <row r="4745" spans="2:8" x14ac:dyDescent="0.45">
      <c r="B4745" s="1">
        <v>45436</v>
      </c>
      <c r="C4745" s="99">
        <v>1482.000366</v>
      </c>
      <c r="D4745">
        <f t="shared" si="156"/>
        <v>2.0703447760980422</v>
      </c>
      <c r="E4745">
        <v>-5.6184122617697341E-3</v>
      </c>
      <c r="G4745">
        <v>4738</v>
      </c>
      <c r="H4745">
        <f t="shared" ref="H4745:H4808" ca="1" si="157">_xlfn.NORM.INV(RAND(),N$10,N$11)</f>
        <v>1.0332790293171901E-2</v>
      </c>
    </row>
    <row r="4746" spans="2:8" x14ac:dyDescent="0.45">
      <c r="B4746" s="1">
        <v>43203</v>
      </c>
      <c r="C4746" s="99">
        <v>482.68206800000002</v>
      </c>
      <c r="D4746">
        <f t="shared" si="156"/>
        <v>-0.6923387105188894</v>
      </c>
      <c r="E4746">
        <v>-5.6214224848457617E-3</v>
      </c>
      <c r="G4746">
        <v>4739</v>
      </c>
      <c r="H4746">
        <f t="shared" ca="1" si="157"/>
        <v>2.1365804635808268E-3</v>
      </c>
    </row>
    <row r="4747" spans="2:8" x14ac:dyDescent="0.45">
      <c r="B4747" s="1">
        <v>45350</v>
      </c>
      <c r="C4747" s="99">
        <v>1568.8748780000001</v>
      </c>
      <c r="D4747">
        <f t="shared" si="156"/>
        <v>0.54839717363574425</v>
      </c>
      <c r="E4747">
        <v>-5.6231759454669072E-3</v>
      </c>
      <c r="G4747">
        <v>4740</v>
      </c>
      <c r="H4747">
        <f t="shared" ca="1" si="157"/>
        <v>1.1649587171380843E-2</v>
      </c>
    </row>
    <row r="4748" spans="2:8" x14ac:dyDescent="0.45">
      <c r="B4748" s="1">
        <v>44901</v>
      </c>
      <c r="C4748" s="99">
        <v>1013.225098</v>
      </c>
      <c r="D4748">
        <f t="shared" si="156"/>
        <v>659.28194748373119</v>
      </c>
      <c r="E4748">
        <v>-5.6281534304565284E-3</v>
      </c>
      <c r="G4748">
        <v>4741</v>
      </c>
      <c r="H4748">
        <f t="shared" ca="1" si="157"/>
        <v>3.2380977753011873E-2</v>
      </c>
    </row>
    <row r="4749" spans="2:8" x14ac:dyDescent="0.45">
      <c r="B4749" s="1">
        <v>35608</v>
      </c>
      <c r="C4749" s="99">
        <v>1.5345340000000001</v>
      </c>
      <c r="D4749">
        <f t="shared" si="156"/>
        <v>-0.19837871835376908</v>
      </c>
      <c r="E4749">
        <v>-5.6342901798760447E-3</v>
      </c>
      <c r="G4749">
        <v>4742</v>
      </c>
      <c r="H4749">
        <f t="shared" ca="1" si="157"/>
        <v>-5.3674472811643236E-3</v>
      </c>
    </row>
    <row r="4750" spans="2:8" x14ac:dyDescent="0.45">
      <c r="B4750" s="1">
        <v>35689</v>
      </c>
      <c r="C4750" s="99">
        <v>1.914288</v>
      </c>
      <c r="D4750">
        <f t="shared" si="156"/>
        <v>-0.99621298180605389</v>
      </c>
      <c r="E4750">
        <v>-5.6447402936387059E-3</v>
      </c>
      <c r="G4750">
        <v>4743</v>
      </c>
      <c r="H4750">
        <f t="shared" ca="1" si="157"/>
        <v>-6.1985649876394721E-3</v>
      </c>
    </row>
    <row r="4751" spans="2:8" x14ac:dyDescent="0.45">
      <c r="B4751" s="1">
        <v>44060</v>
      </c>
      <c r="C4751" s="99">
        <v>505.48687699999999</v>
      </c>
      <c r="D4751">
        <f t="shared" si="156"/>
        <v>0.78540124026408331</v>
      </c>
      <c r="E4751">
        <v>-5.6458709690814235E-3</v>
      </c>
      <c r="G4751">
        <v>4744</v>
      </c>
      <c r="H4751">
        <f t="shared" ca="1" si="157"/>
        <v>3.8132929779350705E-2</v>
      </c>
    </row>
    <row r="4752" spans="2:8" x14ac:dyDescent="0.45">
      <c r="B4752" s="1">
        <v>41103</v>
      </c>
      <c r="C4752" s="99">
        <v>283.12228399999998</v>
      </c>
      <c r="D4752">
        <f t="shared" si="156"/>
        <v>1.155121275327637</v>
      </c>
      <c r="E4752">
        <v>-5.6464964629246994E-3</v>
      </c>
      <c r="G4752">
        <v>4745</v>
      </c>
      <c r="H4752">
        <f t="shared" ca="1" si="157"/>
        <v>-1.9680534823586098E-2</v>
      </c>
    </row>
    <row r="4753" spans="2:8" x14ac:dyDescent="0.45">
      <c r="B4753" s="1">
        <v>40142</v>
      </c>
      <c r="C4753" s="99">
        <v>131.37185700000001</v>
      </c>
      <c r="D4753">
        <f t="shared" si="156"/>
        <v>-0.8543999308311363</v>
      </c>
      <c r="E4753">
        <v>-5.6510797139194269E-3</v>
      </c>
      <c r="G4753">
        <v>4746</v>
      </c>
      <c r="H4753">
        <f t="shared" ca="1" si="157"/>
        <v>-1.5086140858127397E-2</v>
      </c>
    </row>
    <row r="4754" spans="2:8" x14ac:dyDescent="0.45">
      <c r="B4754" s="1">
        <v>44683</v>
      </c>
      <c r="C4754" s="99">
        <v>902.27880900000002</v>
      </c>
      <c r="D4754">
        <f t="shared" si="156"/>
        <v>5.57441749041603</v>
      </c>
      <c r="E4754">
        <v>-5.6533313498977611E-3</v>
      </c>
      <c r="G4754">
        <v>4747</v>
      </c>
      <c r="H4754">
        <f t="shared" ca="1" si="157"/>
        <v>2.6571135646711744E-3</v>
      </c>
    </row>
    <row r="4755" spans="2:8" x14ac:dyDescent="0.45">
      <c r="B4755" s="1">
        <v>40196</v>
      </c>
      <c r="C4755" s="99">
        <v>137.24087499999999</v>
      </c>
      <c r="D4755">
        <f t="shared" si="156"/>
        <v>106.73716115489354</v>
      </c>
      <c r="E4755">
        <v>-5.6713178815999132E-3</v>
      </c>
      <c r="G4755">
        <v>4748</v>
      </c>
      <c r="H4755">
        <f t="shared" ca="1" si="157"/>
        <v>-1.9822944638215687E-2</v>
      </c>
    </row>
    <row r="4756" spans="2:8" x14ac:dyDescent="0.45">
      <c r="B4756" s="1">
        <v>35095</v>
      </c>
      <c r="C4756" s="99">
        <v>1.273849</v>
      </c>
      <c r="D4756">
        <f t="shared" si="156"/>
        <v>-0.99758562461972866</v>
      </c>
      <c r="E4756">
        <v>-5.6739504089396986E-3</v>
      </c>
      <c r="G4756">
        <v>4749</v>
      </c>
      <c r="H4756">
        <f t="shared" ca="1" si="157"/>
        <v>1.8604682283492255E-2</v>
      </c>
    </row>
    <row r="4757" spans="2:8" x14ac:dyDescent="0.45">
      <c r="B4757" s="1">
        <v>43292</v>
      </c>
      <c r="C4757" s="99">
        <v>527.61016800000004</v>
      </c>
      <c r="D4757">
        <f t="shared" si="156"/>
        <v>45.096947105908406</v>
      </c>
      <c r="E4757">
        <v>-5.6743428296499587E-3</v>
      </c>
      <c r="G4757">
        <v>4750</v>
      </c>
      <c r="H4757">
        <f t="shared" ca="1" si="157"/>
        <v>-2.4104233705184875E-2</v>
      </c>
    </row>
    <row r="4758" spans="2:8" x14ac:dyDescent="0.45">
      <c r="B4758" s="1">
        <v>37768</v>
      </c>
      <c r="C4758" s="99">
        <v>11.445664000000001</v>
      </c>
      <c r="D4758">
        <f t="shared" si="156"/>
        <v>-0.95610513923161744</v>
      </c>
      <c r="E4758">
        <v>-5.6926332483522302E-3</v>
      </c>
      <c r="G4758">
        <v>4751</v>
      </c>
      <c r="H4758">
        <f t="shared" ca="1" si="157"/>
        <v>4.5322689783909395E-2</v>
      </c>
    </row>
    <row r="4759" spans="2:8" x14ac:dyDescent="0.45">
      <c r="B4759" s="1">
        <v>40989</v>
      </c>
      <c r="C4759" s="99">
        <v>260.751801</v>
      </c>
      <c r="D4759">
        <f t="shared" si="156"/>
        <v>23.904829918139846</v>
      </c>
      <c r="E4759">
        <v>-5.6927329968053941E-3</v>
      </c>
      <c r="G4759">
        <v>4752</v>
      </c>
      <c r="H4759">
        <f t="shared" ca="1" si="157"/>
        <v>-8.276969113093129E-4</v>
      </c>
    </row>
    <row r="4760" spans="2:8" x14ac:dyDescent="0.45">
      <c r="B4760" s="1">
        <v>37124</v>
      </c>
      <c r="C4760" s="99">
        <v>10.469929</v>
      </c>
      <c r="D4760">
        <f t="shared" si="156"/>
        <v>-0.78793694526627589</v>
      </c>
      <c r="E4760">
        <v>-5.6954946019439623E-3</v>
      </c>
      <c r="G4760">
        <v>4753</v>
      </c>
      <c r="H4760">
        <f t="shared" ca="1" si="157"/>
        <v>5.6381331545752918E-3</v>
      </c>
    </row>
    <row r="4761" spans="2:8" x14ac:dyDescent="0.45">
      <c r="B4761" s="1">
        <v>38572</v>
      </c>
      <c r="C4761" s="99">
        <v>49.371772999999997</v>
      </c>
      <c r="D4761">
        <f t="shared" si="156"/>
        <v>30.223137177028892</v>
      </c>
      <c r="E4761">
        <v>-5.7044775867516329E-3</v>
      </c>
      <c r="G4761">
        <v>4754</v>
      </c>
      <c r="H4761">
        <f t="shared" ca="1" si="157"/>
        <v>-3.217504832447303E-2</v>
      </c>
    </row>
    <row r="4762" spans="2:8" x14ac:dyDescent="0.45">
      <c r="B4762" s="1">
        <v>35145</v>
      </c>
      <c r="C4762" s="99">
        <v>1.581256</v>
      </c>
      <c r="D4762">
        <f t="shared" si="156"/>
        <v>-0.99739218034675203</v>
      </c>
      <c r="E4762">
        <v>-5.713236523967713E-3</v>
      </c>
      <c r="G4762">
        <v>4755</v>
      </c>
      <c r="H4762">
        <f t="shared" ca="1" si="157"/>
        <v>-1.778859065247957E-2</v>
      </c>
    </row>
    <row r="4763" spans="2:8" x14ac:dyDescent="0.45">
      <c r="B4763" s="1">
        <v>43361</v>
      </c>
      <c r="C4763" s="99">
        <v>606.35174600000005</v>
      </c>
      <c r="D4763">
        <f t="shared" si="156"/>
        <v>1.6240181176212447</v>
      </c>
      <c r="E4763">
        <v>-5.7256656267484773E-3</v>
      </c>
      <c r="G4763">
        <v>4756</v>
      </c>
      <c r="H4763">
        <f t="shared" ca="1" si="157"/>
        <v>1.7920041491711204E-2</v>
      </c>
    </row>
    <row r="4764" spans="2:8" x14ac:dyDescent="0.45">
      <c r="B4764" s="1">
        <v>40791</v>
      </c>
      <c r="C4764" s="99">
        <v>231.07757599999999</v>
      </c>
      <c r="D4764">
        <f t="shared" si="156"/>
        <v>-0.76141208908282532</v>
      </c>
      <c r="E4764">
        <v>-5.7317831891851023E-3</v>
      </c>
      <c r="G4764">
        <v>4757</v>
      </c>
      <c r="H4764">
        <f t="shared" ca="1" si="157"/>
        <v>4.1967300869239846E-2</v>
      </c>
    </row>
    <row r="4765" spans="2:8" x14ac:dyDescent="0.45">
      <c r="B4765" s="1">
        <v>44914</v>
      </c>
      <c r="C4765" s="99">
        <v>968.52172900000005</v>
      </c>
      <c r="D4765">
        <f t="shared" si="156"/>
        <v>14.778896192490331</v>
      </c>
      <c r="E4765">
        <v>-5.7365323071950636E-3</v>
      </c>
      <c r="G4765">
        <v>4758</v>
      </c>
      <c r="H4765">
        <f t="shared" ca="1" si="157"/>
        <v>-5.6536064992123661E-3</v>
      </c>
    </row>
    <row r="4766" spans="2:8" x14ac:dyDescent="0.45">
      <c r="B4766" s="1">
        <v>38912</v>
      </c>
      <c r="C4766" s="99">
        <v>61.380828999999999</v>
      </c>
      <c r="D4766">
        <f t="shared" si="156"/>
        <v>-0.92382133516681575</v>
      </c>
      <c r="E4766">
        <v>-5.7376971906686336E-3</v>
      </c>
      <c r="G4766">
        <v>4759</v>
      </c>
      <c r="H4766">
        <f t="shared" ca="1" si="157"/>
        <v>-4.1788106866300939E-2</v>
      </c>
    </row>
    <row r="4767" spans="2:8" x14ac:dyDescent="0.45">
      <c r="B4767" s="1">
        <v>42180</v>
      </c>
      <c r="C4767" s="99">
        <v>805.74829099999999</v>
      </c>
      <c r="D4767">
        <f t="shared" si="156"/>
        <v>0.10875516006560804</v>
      </c>
      <c r="E4767">
        <v>-5.7396712892986423E-3</v>
      </c>
      <c r="G4767">
        <v>4760</v>
      </c>
      <c r="H4767">
        <f t="shared" ca="1" si="157"/>
        <v>-7.5403332266758636E-3</v>
      </c>
    </row>
    <row r="4768" spans="2:8" x14ac:dyDescent="0.45">
      <c r="B4768" s="1">
        <v>42564</v>
      </c>
      <c r="C4768" s="99">
        <v>726.71435499999995</v>
      </c>
      <c r="D4768">
        <f t="shared" si="156"/>
        <v>-2.1061284068337627E-2</v>
      </c>
      <c r="E4768">
        <v>-5.7469087753773129E-3</v>
      </c>
      <c r="G4768">
        <v>4761</v>
      </c>
      <c r="H4768">
        <f t="shared" ca="1" si="157"/>
        <v>3.3460767644159208E-2</v>
      </c>
    </row>
    <row r="4769" spans="2:8" x14ac:dyDescent="0.45">
      <c r="B4769" s="1">
        <v>42508</v>
      </c>
      <c r="C4769" s="99">
        <v>742.34918200000004</v>
      </c>
      <c r="D4769">
        <f t="shared" si="156"/>
        <v>0.28512470898714026</v>
      </c>
      <c r="E4769">
        <v>-5.7510005044216772E-3</v>
      </c>
      <c r="G4769">
        <v>4762</v>
      </c>
      <c r="H4769">
        <f t="shared" ca="1" si="157"/>
        <v>-2.4498134741544539E-2</v>
      </c>
    </row>
    <row r="4770" spans="2:8" x14ac:dyDescent="0.45">
      <c r="B4770" s="1">
        <v>41754</v>
      </c>
      <c r="C4770" s="99">
        <v>577.64758300000005</v>
      </c>
      <c r="D4770">
        <f t="shared" si="156"/>
        <v>43.331216160037243</v>
      </c>
      <c r="E4770">
        <v>-5.7545186430163486E-3</v>
      </c>
      <c r="G4770">
        <v>4763</v>
      </c>
      <c r="H4770">
        <f t="shared" ca="1" si="157"/>
        <v>1.7968790507340595E-2</v>
      </c>
    </row>
    <row r="4771" spans="2:8" x14ac:dyDescent="0.45">
      <c r="B4771" s="1">
        <v>37798</v>
      </c>
      <c r="C4771" s="99">
        <v>13.030267</v>
      </c>
      <c r="D4771">
        <f t="shared" si="156"/>
        <v>-0.979982286422451</v>
      </c>
      <c r="E4771">
        <v>-5.757332999840381E-3</v>
      </c>
      <c r="G4771">
        <v>4764</v>
      </c>
      <c r="H4771">
        <f t="shared" ca="1" si="157"/>
        <v>-2.2451503202683389E-2</v>
      </c>
    </row>
    <row r="4772" spans="2:8" x14ac:dyDescent="0.45">
      <c r="B4772" s="1">
        <v>44362</v>
      </c>
      <c r="C4772" s="99">
        <v>650.93682899999999</v>
      </c>
      <c r="D4772">
        <f t="shared" si="156"/>
        <v>0.71957035131172531</v>
      </c>
      <c r="E4772">
        <v>-5.759722440071724E-3</v>
      </c>
      <c r="G4772">
        <v>4765</v>
      </c>
      <c r="H4772">
        <f t="shared" ca="1" si="157"/>
        <v>1.348212380673524E-2</v>
      </c>
    </row>
    <row r="4773" spans="2:8" x14ac:dyDescent="0.45">
      <c r="B4773" s="1">
        <v>41361</v>
      </c>
      <c r="C4773" s="99">
        <v>378.54620399999999</v>
      </c>
      <c r="D4773">
        <f t="shared" si="156"/>
        <v>33.554051915119679</v>
      </c>
      <c r="E4773">
        <v>-5.7666036455661374E-3</v>
      </c>
      <c r="G4773">
        <v>4766</v>
      </c>
      <c r="H4773">
        <f t="shared" ca="1" si="157"/>
        <v>1.5969435169381627E-2</v>
      </c>
    </row>
    <row r="4774" spans="2:8" x14ac:dyDescent="0.45">
      <c r="B4774" s="1">
        <v>37561</v>
      </c>
      <c r="C4774" s="99">
        <v>10.95519</v>
      </c>
      <c r="D4774">
        <f t="shared" si="156"/>
        <v>-0.91736358206750379</v>
      </c>
      <c r="E4774">
        <v>-5.7670861703194021E-3</v>
      </c>
      <c r="G4774">
        <v>4767</v>
      </c>
      <c r="H4774">
        <f t="shared" ca="1" si="157"/>
        <v>-3.6057489535845658E-2</v>
      </c>
    </row>
    <row r="4775" spans="2:8" x14ac:dyDescent="0.45">
      <c r="B4775" s="1">
        <v>40199</v>
      </c>
      <c r="C4775" s="99">
        <v>132.57096899999999</v>
      </c>
      <c r="D4775">
        <f t="shared" si="156"/>
        <v>-0.91686480712574303</v>
      </c>
      <c r="E4775">
        <v>-5.769352955194762E-3</v>
      </c>
      <c r="G4775">
        <v>4768</v>
      </c>
      <c r="H4775">
        <f t="shared" ca="1" si="157"/>
        <v>-3.412064889777941E-2</v>
      </c>
    </row>
    <row r="4776" spans="2:8" x14ac:dyDescent="0.45">
      <c r="B4776" s="1">
        <v>45390</v>
      </c>
      <c r="C4776" s="99">
        <v>1594.643188</v>
      </c>
      <c r="D4776">
        <f t="shared" si="156"/>
        <v>15.471176722356212</v>
      </c>
      <c r="E4776">
        <v>-5.7800050700729244E-3</v>
      </c>
      <c r="G4776">
        <v>4769</v>
      </c>
      <c r="H4776">
        <f t="shared" ca="1" si="157"/>
        <v>-1.1979515965310222E-2</v>
      </c>
    </row>
    <row r="4777" spans="2:8" x14ac:dyDescent="0.45">
      <c r="B4777" s="1">
        <v>39485</v>
      </c>
      <c r="C4777" s="99">
        <v>96.814162999999994</v>
      </c>
      <c r="D4777">
        <f t="shared" si="156"/>
        <v>-0.76062106078046388</v>
      </c>
      <c r="E4777">
        <v>-5.7911893082980281E-3</v>
      </c>
      <c r="G4777">
        <v>4770</v>
      </c>
      <c r="H4777">
        <f t="shared" ca="1" si="157"/>
        <v>-4.1024501196126571E-3</v>
      </c>
    </row>
    <row r="4778" spans="2:8" x14ac:dyDescent="0.45">
      <c r="B4778" s="1">
        <v>43507</v>
      </c>
      <c r="C4778" s="99">
        <v>404.43893400000002</v>
      </c>
      <c r="D4778">
        <f t="shared" si="156"/>
        <v>-0.5169375871135139</v>
      </c>
      <c r="E4778">
        <v>-5.7997152436113364E-3</v>
      </c>
      <c r="G4778">
        <v>4771</v>
      </c>
      <c r="H4778">
        <f t="shared" ca="1" si="157"/>
        <v>9.3320014549272499E-3</v>
      </c>
    </row>
    <row r="4779" spans="2:8" x14ac:dyDescent="0.45">
      <c r="B4779" s="1">
        <v>42268</v>
      </c>
      <c r="C4779" s="99">
        <v>837.23950200000002</v>
      </c>
      <c r="D4779">
        <f t="shared" si="156"/>
        <v>1.6488610038025531</v>
      </c>
      <c r="E4779">
        <v>-5.7998073791197813E-3</v>
      </c>
      <c r="G4779">
        <v>4772</v>
      </c>
      <c r="H4779">
        <f t="shared" ca="1" si="157"/>
        <v>-1.0409418687998894E-2</v>
      </c>
    </row>
    <row r="4780" spans="2:8" x14ac:dyDescent="0.45">
      <c r="B4780" s="1">
        <v>41212</v>
      </c>
      <c r="C4780" s="99">
        <v>316.075287</v>
      </c>
      <c r="D4780">
        <f t="shared" si="156"/>
        <v>-0.40438227077670386</v>
      </c>
      <c r="E4780">
        <v>-5.8156562306630466E-3</v>
      </c>
      <c r="G4780">
        <v>4773</v>
      </c>
      <c r="H4780">
        <f t="shared" ca="1" si="157"/>
        <v>-1.3145297836973805E-2</v>
      </c>
    </row>
    <row r="4781" spans="2:8" x14ac:dyDescent="0.45">
      <c r="B4781" s="1">
        <v>43280</v>
      </c>
      <c r="C4781" s="99">
        <v>530.66803000000004</v>
      </c>
      <c r="D4781">
        <f t="shared" si="156"/>
        <v>45.469601909195191</v>
      </c>
      <c r="E4781">
        <v>-5.8169283509345027E-3</v>
      </c>
      <c r="G4781">
        <v>4774</v>
      </c>
      <c r="H4781">
        <f t="shared" ca="1" si="157"/>
        <v>-1.3744357878505671E-2</v>
      </c>
    </row>
    <row r="4782" spans="2:8" x14ac:dyDescent="0.45">
      <c r="B4782" s="1">
        <v>37239</v>
      </c>
      <c r="C4782" s="99">
        <v>11.419681000000001</v>
      </c>
      <c r="D4782">
        <f t="shared" si="156"/>
        <v>-0.78352740050033864</v>
      </c>
      <c r="E4782">
        <v>-5.8206387650240332E-3</v>
      </c>
      <c r="G4782">
        <v>4775</v>
      </c>
      <c r="H4782">
        <f t="shared" ca="1" si="157"/>
        <v>3.2222009073468207E-2</v>
      </c>
    </row>
    <row r="4783" spans="2:8" x14ac:dyDescent="0.45">
      <c r="B4783" s="1">
        <v>38632</v>
      </c>
      <c r="C4783" s="99">
        <v>52.753470999999998</v>
      </c>
      <c r="D4783">
        <f t="shared" si="156"/>
        <v>-0.96659675901149</v>
      </c>
      <c r="E4783">
        <v>-5.8313811376426994E-3</v>
      </c>
      <c r="G4783">
        <v>4776</v>
      </c>
      <c r="H4783">
        <f t="shared" ca="1" si="157"/>
        <v>6.0092486846411168E-4</v>
      </c>
    </row>
    <row r="4784" spans="2:8" x14ac:dyDescent="0.45">
      <c r="B4784" s="1">
        <v>45363</v>
      </c>
      <c r="C4784" s="99">
        <v>1579.2919919999999</v>
      </c>
      <c r="D4784">
        <f t="shared" si="156"/>
        <v>0.918281796546222</v>
      </c>
      <c r="E4784">
        <v>-5.835784238895303E-3</v>
      </c>
      <c r="G4784">
        <v>4777</v>
      </c>
      <c r="H4784">
        <f t="shared" ca="1" si="157"/>
        <v>3.527685693967645E-2</v>
      </c>
    </row>
    <row r="4785" spans="2:8" x14ac:dyDescent="0.45">
      <c r="B4785" s="1">
        <v>42250</v>
      </c>
      <c r="C4785" s="99">
        <v>823.28466800000001</v>
      </c>
      <c r="D4785">
        <f t="shared" si="156"/>
        <v>20.353300766155034</v>
      </c>
      <c r="E4785">
        <v>-5.8418523443533044E-3</v>
      </c>
      <c r="G4785">
        <v>4778</v>
      </c>
      <c r="H4785">
        <f t="shared" ca="1" si="157"/>
        <v>4.9809066145748175E-3</v>
      </c>
    </row>
    <row r="4786" spans="2:8" x14ac:dyDescent="0.45">
      <c r="B4786" s="1">
        <v>38411</v>
      </c>
      <c r="C4786" s="99">
        <v>38.555382000000002</v>
      </c>
      <c r="D4786">
        <f t="shared" si="156"/>
        <v>20.629826480636854</v>
      </c>
      <c r="E4786">
        <v>-5.8435091223364433E-3</v>
      </c>
      <c r="G4786">
        <v>4779</v>
      </c>
      <c r="H4786">
        <f t="shared" ca="1" si="157"/>
        <v>2.1382192060010366E-2</v>
      </c>
    </row>
    <row r="4787" spans="2:8" x14ac:dyDescent="0.45">
      <c r="B4787" s="1">
        <v>35985</v>
      </c>
      <c r="C4787" s="99">
        <v>1.78251</v>
      </c>
      <c r="D4787">
        <f t="shared" si="156"/>
        <v>-0.99728661290881038</v>
      </c>
      <c r="E4787">
        <v>-5.8488664509755983E-3</v>
      </c>
      <c r="G4787">
        <v>4780</v>
      </c>
      <c r="H4787">
        <f t="shared" ca="1" si="157"/>
        <v>1.9913482893264115E-2</v>
      </c>
    </row>
    <row r="4788" spans="2:8" x14ac:dyDescent="0.45">
      <c r="B4788" s="1">
        <v>44322</v>
      </c>
      <c r="C4788" s="99">
        <v>656.93170199999997</v>
      </c>
      <c r="D4788">
        <f t="shared" si="156"/>
        <v>0.14156631988230872</v>
      </c>
      <c r="E4788">
        <v>-5.8531163581286849E-3</v>
      </c>
      <c r="G4788">
        <v>4781</v>
      </c>
      <c r="H4788">
        <f t="shared" ca="1" si="157"/>
        <v>-1.8519599849068009E-3</v>
      </c>
    </row>
    <row r="4789" spans="2:8" x14ac:dyDescent="0.45">
      <c r="B4789" s="1">
        <v>41690</v>
      </c>
      <c r="C4789" s="99">
        <v>575.46520999999996</v>
      </c>
      <c r="D4789">
        <f t="shared" si="156"/>
        <v>0.47039351417454589</v>
      </c>
      <c r="E4789">
        <v>-5.8558870085373416E-3</v>
      </c>
      <c r="G4789">
        <v>4782</v>
      </c>
      <c r="H4789">
        <f t="shared" ca="1" si="157"/>
        <v>1.1942862647516452E-2</v>
      </c>
    </row>
    <row r="4790" spans="2:8" x14ac:dyDescent="0.45">
      <c r="B4790" s="1">
        <v>43693</v>
      </c>
      <c r="C4790" s="99">
        <v>391.36816399999998</v>
      </c>
      <c r="D4790">
        <f t="shared" si="156"/>
        <v>34.105557471638114</v>
      </c>
      <c r="E4790">
        <v>-5.8730477339369314E-3</v>
      </c>
      <c r="G4790">
        <v>4783</v>
      </c>
      <c r="H4790">
        <f t="shared" ca="1" si="157"/>
        <v>1.3561136817704364E-2</v>
      </c>
    </row>
    <row r="4791" spans="2:8" x14ac:dyDescent="0.45">
      <c r="B4791" s="1">
        <v>37421</v>
      </c>
      <c r="C4791" s="99">
        <v>11.148325</v>
      </c>
      <c r="D4791">
        <f t="shared" si="156"/>
        <v>-0.97168812781406577</v>
      </c>
      <c r="E4791">
        <v>-5.8742487203723437E-3</v>
      </c>
      <c r="G4791">
        <v>4784</v>
      </c>
      <c r="H4791">
        <f t="shared" ca="1" si="157"/>
        <v>-4.2125209153249396E-2</v>
      </c>
    </row>
    <row r="4792" spans="2:8" x14ac:dyDescent="0.45">
      <c r="B4792" s="1">
        <v>43699</v>
      </c>
      <c r="C4792" s="99">
        <v>393.76855499999999</v>
      </c>
      <c r="D4792">
        <f t="shared" si="156"/>
        <v>10.604143198546449</v>
      </c>
      <c r="E4792">
        <v>-5.8752942792360541E-3</v>
      </c>
      <c r="G4792">
        <v>4785</v>
      </c>
      <c r="H4792">
        <f t="shared" ca="1" si="157"/>
        <v>9.6505932173574956E-3</v>
      </c>
    </row>
    <row r="4793" spans="2:8" x14ac:dyDescent="0.45">
      <c r="B4793" s="1">
        <v>38272</v>
      </c>
      <c r="C4793" s="99">
        <v>33.933444999999999</v>
      </c>
      <c r="D4793">
        <f t="shared" si="156"/>
        <v>-0.93222128360327539</v>
      </c>
      <c r="E4793">
        <v>-5.8855968706710282E-3</v>
      </c>
      <c r="G4793">
        <v>4786</v>
      </c>
      <c r="H4793">
        <f t="shared" ca="1" si="157"/>
        <v>2.7795163369870979E-2</v>
      </c>
    </row>
    <row r="4794" spans="2:8" x14ac:dyDescent="0.45">
      <c r="B4794" s="1">
        <v>44063</v>
      </c>
      <c r="C4794" s="99">
        <v>500.65045199999997</v>
      </c>
      <c r="D4794">
        <f t="shared" si="156"/>
        <v>2.1748187693137671</v>
      </c>
      <c r="E4794">
        <v>-5.9003123848969663E-3</v>
      </c>
      <c r="G4794">
        <v>4787</v>
      </c>
      <c r="H4794">
        <f t="shared" ca="1" si="157"/>
        <v>9.4506999937501879E-3</v>
      </c>
    </row>
    <row r="4795" spans="2:8" x14ac:dyDescent="0.45">
      <c r="B4795" s="1">
        <v>40368</v>
      </c>
      <c r="C4795" s="99">
        <v>157.69418300000001</v>
      </c>
      <c r="D4795">
        <f t="shared" si="156"/>
        <v>1.5883400973241932</v>
      </c>
      <c r="E4795">
        <v>-5.9048530117481457E-3</v>
      </c>
      <c r="G4795">
        <v>4788</v>
      </c>
      <c r="H4795">
        <f t="shared" ca="1" si="157"/>
        <v>-4.3713319177780326E-2</v>
      </c>
    </row>
    <row r="4796" spans="2:8" x14ac:dyDescent="0.45">
      <c r="B4796" s="1">
        <v>38891</v>
      </c>
      <c r="C4796" s="99">
        <v>60.924830999999998</v>
      </c>
      <c r="D4796">
        <f t="shared" si="156"/>
        <v>-0.89171244257026561</v>
      </c>
      <c r="E4796">
        <v>-5.912459127469516E-3</v>
      </c>
      <c r="G4796">
        <v>4789</v>
      </c>
      <c r="H4796">
        <f t="shared" ca="1" si="157"/>
        <v>7.2135420067933921E-3</v>
      </c>
    </row>
    <row r="4797" spans="2:8" x14ac:dyDescent="0.45">
      <c r="B4797" s="1">
        <v>44193</v>
      </c>
      <c r="C4797" s="99">
        <v>562.62078899999995</v>
      </c>
      <c r="D4797">
        <f t="shared" si="156"/>
        <v>-0.37549780564963986</v>
      </c>
      <c r="E4797">
        <v>-5.9275659964924676E-3</v>
      </c>
      <c r="G4797">
        <v>4790</v>
      </c>
      <c r="H4797">
        <f t="shared" ca="1" si="157"/>
        <v>1.3724622911115468E-2</v>
      </c>
    </row>
    <row r="4798" spans="2:8" x14ac:dyDescent="0.45">
      <c r="B4798" s="1">
        <v>44670</v>
      </c>
      <c r="C4798" s="99">
        <v>900.91082800000004</v>
      </c>
      <c r="D4798">
        <f t="shared" si="156"/>
        <v>585.73217616472334</v>
      </c>
      <c r="E4798">
        <v>-5.9299291044013769E-3</v>
      </c>
      <c r="G4798">
        <v>4791</v>
      </c>
      <c r="H4798">
        <f t="shared" ca="1" si="157"/>
        <v>-1.884927487148963E-2</v>
      </c>
    </row>
    <row r="4799" spans="2:8" x14ac:dyDescent="0.45">
      <c r="B4799" s="1">
        <v>35572</v>
      </c>
      <c r="C4799" s="99">
        <v>1.5354719999999999</v>
      </c>
      <c r="D4799">
        <f t="shared" si="156"/>
        <v>0</v>
      </c>
      <c r="E4799">
        <v>-5.94051201309298E-3</v>
      </c>
      <c r="G4799">
        <v>4792</v>
      </c>
      <c r="H4799">
        <f t="shared" ca="1" si="157"/>
        <v>1.7855407417500507E-2</v>
      </c>
    </row>
    <row r="4800" spans="2:8" x14ac:dyDescent="0.45">
      <c r="B4800" s="1">
        <v>35562</v>
      </c>
      <c r="C4800" s="99">
        <v>1.5354719999999999</v>
      </c>
      <c r="D4800">
        <f t="shared" si="156"/>
        <v>-0.50741916297906009</v>
      </c>
      <c r="E4800">
        <v>-5.94051201309298E-3</v>
      </c>
      <c r="G4800">
        <v>4793</v>
      </c>
      <c r="H4800">
        <f t="shared" ca="1" si="157"/>
        <v>1.8058863665409711E-2</v>
      </c>
    </row>
    <row r="4801" spans="2:8" x14ac:dyDescent="0.45">
      <c r="B4801" s="1">
        <v>36320</v>
      </c>
      <c r="C4801" s="99">
        <v>3.1171980000000001</v>
      </c>
      <c r="D4801">
        <f t="shared" si="156"/>
        <v>-0.9957826050514087</v>
      </c>
      <c r="E4801">
        <v>-5.954645455760077E-3</v>
      </c>
      <c r="G4801">
        <v>4794</v>
      </c>
      <c r="H4801">
        <f t="shared" ca="1" si="157"/>
        <v>-1.7517801009300497E-2</v>
      </c>
    </row>
    <row r="4802" spans="2:8" x14ac:dyDescent="0.45">
      <c r="B4802" s="1">
        <v>42383</v>
      </c>
      <c r="C4802" s="99">
        <v>739.128784</v>
      </c>
      <c r="D4802">
        <f t="shared" si="156"/>
        <v>10.97259631101595</v>
      </c>
      <c r="E4802">
        <v>-5.9629651475407996E-3</v>
      </c>
      <c r="G4802">
        <v>4795</v>
      </c>
      <c r="H4802">
        <f t="shared" ca="1" si="157"/>
        <v>5.3780310019441828E-3</v>
      </c>
    </row>
    <row r="4803" spans="2:8" x14ac:dyDescent="0.45">
      <c r="B4803" s="1">
        <v>38911</v>
      </c>
      <c r="C4803" s="99">
        <v>61.735045999999997</v>
      </c>
      <c r="D4803">
        <f t="shared" si="156"/>
        <v>-0.69323656421252577</v>
      </c>
      <c r="E4803">
        <v>-5.965570769281392E-3</v>
      </c>
      <c r="G4803">
        <v>4796</v>
      </c>
      <c r="H4803">
        <f t="shared" ca="1" si="157"/>
        <v>-1.389311288313692E-2</v>
      </c>
    </row>
    <row r="4804" spans="2:8" x14ac:dyDescent="0.45">
      <c r="B4804" s="1">
        <v>40640</v>
      </c>
      <c r="C4804" s="99">
        <v>201.24642900000001</v>
      </c>
      <c r="D4804">
        <f t="shared" si="156"/>
        <v>-0.73549126320814295</v>
      </c>
      <c r="E4804">
        <v>-5.9699613955841446E-3</v>
      </c>
      <c r="G4804">
        <v>4797</v>
      </c>
      <c r="H4804">
        <f t="shared" ca="1" si="157"/>
        <v>-3.3237928573335578E-3</v>
      </c>
    </row>
    <row r="4805" spans="2:8" x14ac:dyDescent="0.45">
      <c r="B4805" s="1">
        <v>42461</v>
      </c>
      <c r="C4805" s="99">
        <v>760.83093299999996</v>
      </c>
      <c r="D4805">
        <f t="shared" si="156"/>
        <v>525.60057641315689</v>
      </c>
      <c r="E4805">
        <v>-5.9757295611889694E-3</v>
      </c>
      <c r="G4805">
        <v>4798</v>
      </c>
      <c r="H4805">
        <f t="shared" ca="1" si="157"/>
        <v>-3.9024626464738324E-2</v>
      </c>
    </row>
    <row r="4806" spans="2:8" x14ac:dyDescent="0.45">
      <c r="B4806" s="1">
        <v>35814</v>
      </c>
      <c r="C4806" s="99">
        <v>1.4447970000000001</v>
      </c>
      <c r="D4806">
        <f t="shared" si="156"/>
        <v>-0.99520462488603123</v>
      </c>
      <c r="E4806">
        <v>-5.9814611855181221E-3</v>
      </c>
      <c r="G4806">
        <v>4799</v>
      </c>
      <c r="H4806">
        <f t="shared" ca="1" si="157"/>
        <v>-1.0140018732657005E-2</v>
      </c>
    </row>
    <row r="4807" spans="2:8" x14ac:dyDescent="0.45">
      <c r="B4807" s="1">
        <v>41123</v>
      </c>
      <c r="C4807" s="99">
        <v>301.28967299999999</v>
      </c>
      <c r="D4807">
        <f t="shared" si="156"/>
        <v>-3.0112729164726293E-2</v>
      </c>
      <c r="E4807">
        <v>-5.9864366043879125E-3</v>
      </c>
      <c r="G4807">
        <v>4800</v>
      </c>
      <c r="H4807">
        <f t="shared" ca="1" si="157"/>
        <v>-1.2512325847472115E-2</v>
      </c>
    </row>
    <row r="4808" spans="2:8" x14ac:dyDescent="0.45">
      <c r="B4808" s="1">
        <v>41151</v>
      </c>
      <c r="C4808" s="99">
        <v>310.64401199999998</v>
      </c>
      <c r="D4808">
        <f t="shared" ref="D4808:D4871" si="158">C4808/C4809-1</f>
        <v>1.6837467350574364</v>
      </c>
      <c r="E4808">
        <v>-5.9903189046434102E-3</v>
      </c>
      <c r="G4808">
        <v>4801</v>
      </c>
      <c r="H4808">
        <f t="shared" ca="1" si="157"/>
        <v>3.8081921951040223E-2</v>
      </c>
    </row>
    <row r="4809" spans="2:8" x14ac:dyDescent="0.45">
      <c r="B4809" s="1">
        <v>39946</v>
      </c>
      <c r="C4809" s="99">
        <v>115.750122</v>
      </c>
      <c r="D4809">
        <f t="shared" si="158"/>
        <v>61.441501680119678</v>
      </c>
      <c r="E4809">
        <v>-5.9919856331255295E-3</v>
      </c>
      <c r="G4809">
        <v>4802</v>
      </c>
      <c r="H4809">
        <f t="shared" ref="H4809:H4872" ca="1" si="159">_xlfn.NORM.INV(RAND(),N$10,N$11)</f>
        <v>-4.0020516846029731E-2</v>
      </c>
    </row>
    <row r="4810" spans="2:8" x14ac:dyDescent="0.45">
      <c r="B4810" s="1">
        <v>35726</v>
      </c>
      <c r="C4810" s="99">
        <v>1.853737</v>
      </c>
      <c r="D4810">
        <f t="shared" si="158"/>
        <v>-0.99747686247952705</v>
      </c>
      <c r="E4810">
        <v>-5.9943718644700494E-3</v>
      </c>
      <c r="G4810">
        <v>4803</v>
      </c>
      <c r="H4810">
        <f t="shared" ca="1" si="159"/>
        <v>4.4718660072748169E-2</v>
      </c>
    </row>
    <row r="4811" spans="2:8" x14ac:dyDescent="0.45">
      <c r="B4811" s="1">
        <v>42384</v>
      </c>
      <c r="C4811" s="99">
        <v>734.69519000000003</v>
      </c>
      <c r="D4811">
        <f t="shared" si="158"/>
        <v>23.549314472528778</v>
      </c>
      <c r="E4811">
        <v>-5.9984052792618758E-3</v>
      </c>
      <c r="G4811">
        <v>4804</v>
      </c>
      <c r="H4811">
        <f t="shared" ca="1" si="159"/>
        <v>9.2176876139863848E-3</v>
      </c>
    </row>
    <row r="4812" spans="2:8" x14ac:dyDescent="0.45">
      <c r="B4812" s="1">
        <v>38113</v>
      </c>
      <c r="C4812" s="99">
        <v>29.927320000000002</v>
      </c>
      <c r="D4812">
        <f t="shared" si="158"/>
        <v>13.277490924895011</v>
      </c>
      <c r="E4812">
        <v>-6.0059819685361893E-3</v>
      </c>
      <c r="G4812">
        <v>4805</v>
      </c>
      <c r="H4812">
        <f t="shared" ca="1" si="159"/>
        <v>1.0320489100399453E-2</v>
      </c>
    </row>
    <row r="4813" spans="2:8" x14ac:dyDescent="0.45">
      <c r="B4813" s="1">
        <v>36081</v>
      </c>
      <c r="C4813" s="99">
        <v>2.0961189999999998</v>
      </c>
      <c r="D4813">
        <f t="shared" si="158"/>
        <v>-0.97172757313540881</v>
      </c>
      <c r="E4813">
        <v>-6.0270415477026162E-3</v>
      </c>
      <c r="G4813">
        <v>4806</v>
      </c>
      <c r="H4813">
        <f t="shared" ca="1" si="159"/>
        <v>1.4891128039235585E-2</v>
      </c>
    </row>
    <row r="4814" spans="2:8" x14ac:dyDescent="0.45">
      <c r="B4814" s="1">
        <v>39027</v>
      </c>
      <c r="C4814" s="99">
        <v>74.140045000000001</v>
      </c>
      <c r="D4814">
        <f t="shared" si="158"/>
        <v>-0.80892621642389606</v>
      </c>
      <c r="E4814">
        <v>-6.0425977386718843E-3</v>
      </c>
      <c r="G4814">
        <v>4807</v>
      </c>
      <c r="H4814">
        <f t="shared" ca="1" si="159"/>
        <v>-7.4525412102687087E-3</v>
      </c>
    </row>
    <row r="4815" spans="2:8" x14ac:dyDescent="0.45">
      <c r="B4815" s="1">
        <v>43461</v>
      </c>
      <c r="C4815" s="99">
        <v>388.01788299999998</v>
      </c>
      <c r="D4815">
        <f t="shared" si="158"/>
        <v>14.278194756584096</v>
      </c>
      <c r="E4815">
        <v>-6.0437567326545594E-3</v>
      </c>
      <c r="G4815">
        <v>4808</v>
      </c>
      <c r="H4815">
        <f t="shared" ca="1" si="159"/>
        <v>-5.4224818634945361E-3</v>
      </c>
    </row>
    <row r="4816" spans="2:8" x14ac:dyDescent="0.45">
      <c r="B4816" s="1">
        <v>38072</v>
      </c>
      <c r="C4816" s="99">
        <v>25.396840999999998</v>
      </c>
      <c r="D4816">
        <f t="shared" si="158"/>
        <v>-0.97145062806381011</v>
      </c>
      <c r="E4816">
        <v>-6.0545460579604082E-3</v>
      </c>
      <c r="G4816">
        <v>4809</v>
      </c>
      <c r="H4816">
        <f t="shared" ca="1" si="159"/>
        <v>-3.2189868298061575E-3</v>
      </c>
    </row>
    <row r="4817" spans="2:8" x14ac:dyDescent="0.45">
      <c r="B4817" s="1">
        <v>44781</v>
      </c>
      <c r="C4817" s="99">
        <v>889.57617200000004</v>
      </c>
      <c r="D4817">
        <f t="shared" si="158"/>
        <v>-5.3333615978709226E-2</v>
      </c>
      <c r="E4817">
        <v>-6.0591946084381787E-3</v>
      </c>
      <c r="G4817">
        <v>4810</v>
      </c>
      <c r="H4817">
        <f t="shared" ca="1" si="159"/>
        <v>4.0617508041414915E-3</v>
      </c>
    </row>
    <row r="4818" spans="2:8" x14ac:dyDescent="0.45">
      <c r="B4818" s="1">
        <v>45000</v>
      </c>
      <c r="C4818" s="99">
        <v>939.69341999999995</v>
      </c>
      <c r="D4818">
        <f t="shared" si="158"/>
        <v>748.31436896316075</v>
      </c>
      <c r="E4818">
        <v>-6.0593445557201031E-3</v>
      </c>
      <c r="G4818">
        <v>4811</v>
      </c>
      <c r="H4818">
        <f t="shared" ca="1" si="159"/>
        <v>3.1534099561097033E-2</v>
      </c>
    </row>
    <row r="4819" spans="2:8" x14ac:dyDescent="0.45">
      <c r="B4819" s="1">
        <v>35389</v>
      </c>
      <c r="C4819" s="99">
        <v>1.2540709999999999</v>
      </c>
      <c r="D4819">
        <f t="shared" si="158"/>
        <v>-0.9988961137245802</v>
      </c>
      <c r="E4819">
        <v>-6.0599960212948112E-3</v>
      </c>
      <c r="G4819">
        <v>4812</v>
      </c>
      <c r="H4819">
        <f t="shared" ca="1" si="159"/>
        <v>-2.045957222985972E-2</v>
      </c>
    </row>
    <row r="4820" spans="2:8" x14ac:dyDescent="0.45">
      <c r="B4820" s="1">
        <v>45190</v>
      </c>
      <c r="C4820" s="99">
        <v>1136.0509030000001</v>
      </c>
      <c r="D4820">
        <f t="shared" si="158"/>
        <v>1.2086101952145656</v>
      </c>
      <c r="E4820">
        <v>-6.0703588869599479E-3</v>
      </c>
      <c r="G4820">
        <v>4813</v>
      </c>
      <c r="H4820">
        <f t="shared" ca="1" si="159"/>
        <v>-8.3430507392766463E-3</v>
      </c>
    </row>
    <row r="4821" spans="2:8" x14ac:dyDescent="0.45">
      <c r="B4821" s="1">
        <v>41472</v>
      </c>
      <c r="C4821" s="99">
        <v>514.37365699999998</v>
      </c>
      <c r="D4821">
        <f t="shared" si="158"/>
        <v>-0.10846203370696372</v>
      </c>
      <c r="E4821">
        <v>-6.0731288384832105E-3</v>
      </c>
      <c r="G4821">
        <v>4814</v>
      </c>
      <c r="H4821">
        <f t="shared" ca="1" si="159"/>
        <v>-3.9769206890194315E-2</v>
      </c>
    </row>
    <row r="4822" spans="2:8" x14ac:dyDescent="0.45">
      <c r="B4822" s="1">
        <v>41750</v>
      </c>
      <c r="C4822" s="99">
        <v>576.95092799999998</v>
      </c>
      <c r="D4822">
        <f t="shared" si="158"/>
        <v>1.6337993985926524</v>
      </c>
      <c r="E4822">
        <v>-6.0797518842777842E-3</v>
      </c>
      <c r="G4822">
        <v>4815</v>
      </c>
      <c r="H4822">
        <f t="shared" ca="1" si="159"/>
        <v>2.5760350538877572E-2</v>
      </c>
    </row>
    <row r="4823" spans="2:8" x14ac:dyDescent="0.45">
      <c r="B4823" s="1">
        <v>40541</v>
      </c>
      <c r="C4823" s="99">
        <v>219.05651900000001</v>
      </c>
      <c r="D4823">
        <f t="shared" si="158"/>
        <v>97.475161217090701</v>
      </c>
      <c r="E4823">
        <v>-6.1042213968925951E-3</v>
      </c>
      <c r="G4823">
        <v>4816</v>
      </c>
      <c r="H4823">
        <f t="shared" ca="1" si="159"/>
        <v>5.6298054534672994E-2</v>
      </c>
    </row>
    <row r="4824" spans="2:8" x14ac:dyDescent="0.45">
      <c r="B4824" s="1">
        <v>36054</v>
      </c>
      <c r="C4824" s="99">
        <v>2.224485</v>
      </c>
      <c r="D4824">
        <f t="shared" si="158"/>
        <v>-0.7955974640499045</v>
      </c>
      <c r="E4824">
        <v>-6.1046007681350156E-3</v>
      </c>
      <c r="G4824">
        <v>4817</v>
      </c>
      <c r="H4824">
        <f t="shared" ca="1" si="159"/>
        <v>1.7660023244099404E-2</v>
      </c>
    </row>
    <row r="4825" spans="2:8" x14ac:dyDescent="0.45">
      <c r="B4825" s="1">
        <v>37180</v>
      </c>
      <c r="C4825" s="99">
        <v>10.882864</v>
      </c>
      <c r="D4825">
        <f t="shared" si="158"/>
        <v>-0.98390982419952588</v>
      </c>
      <c r="E4825">
        <v>-6.1058176733453928E-3</v>
      </c>
      <c r="G4825">
        <v>4818</v>
      </c>
      <c r="H4825">
        <f t="shared" ca="1" si="159"/>
        <v>-2.6634032392261156E-2</v>
      </c>
    </row>
    <row r="4826" spans="2:8" x14ac:dyDescent="0.45">
      <c r="B4826" s="1">
        <v>44343</v>
      </c>
      <c r="C4826" s="99">
        <v>676.36700399999995</v>
      </c>
      <c r="D4826">
        <f t="shared" si="158"/>
        <v>0.38213904944835075</v>
      </c>
      <c r="E4826">
        <v>-6.109661429228197E-3</v>
      </c>
      <c r="G4826">
        <v>4819</v>
      </c>
      <c r="H4826">
        <f t="shared" ca="1" si="159"/>
        <v>-1.018393824980182E-2</v>
      </c>
    </row>
    <row r="4827" spans="2:8" x14ac:dyDescent="0.45">
      <c r="B4827" s="1">
        <v>43173</v>
      </c>
      <c r="C4827" s="99">
        <v>489.36248799999998</v>
      </c>
      <c r="D4827">
        <f t="shared" si="158"/>
        <v>-0.50788743046966744</v>
      </c>
      <c r="E4827">
        <v>-6.1151250666737766E-3</v>
      </c>
      <c r="G4827">
        <v>4820</v>
      </c>
      <c r="H4827">
        <f t="shared" ca="1" si="159"/>
        <v>-1.4270054999928599E-2</v>
      </c>
    </row>
    <row r="4828" spans="2:8" x14ac:dyDescent="0.45">
      <c r="B4828" s="1">
        <v>44966</v>
      </c>
      <c r="C4828" s="99">
        <v>994.41168200000004</v>
      </c>
      <c r="D4828">
        <f t="shared" si="158"/>
        <v>0.18363525408332548</v>
      </c>
      <c r="E4828">
        <v>-6.1205017100338655E-3</v>
      </c>
      <c r="G4828">
        <v>4821</v>
      </c>
      <c r="H4828">
        <f t="shared" ca="1" si="159"/>
        <v>-1.1867540917768376E-2</v>
      </c>
    </row>
    <row r="4829" spans="2:8" x14ac:dyDescent="0.45">
      <c r="B4829" s="1">
        <v>44718</v>
      </c>
      <c r="C4829" s="99">
        <v>840.13354500000003</v>
      </c>
      <c r="D4829">
        <f t="shared" si="158"/>
        <v>4.478856121559466</v>
      </c>
      <c r="E4829">
        <v>-6.1264598845304219E-3</v>
      </c>
      <c r="G4829">
        <v>4822</v>
      </c>
      <c r="H4829">
        <f t="shared" ca="1" si="159"/>
        <v>2.7489757650061484E-2</v>
      </c>
    </row>
    <row r="4830" spans="2:8" x14ac:dyDescent="0.45">
      <c r="B4830" s="1">
        <v>40336</v>
      </c>
      <c r="C4830" s="99">
        <v>153.341049</v>
      </c>
      <c r="D4830">
        <f t="shared" si="158"/>
        <v>100.82231682367541</v>
      </c>
      <c r="E4830">
        <v>-6.1297535980219253E-3</v>
      </c>
      <c r="G4830">
        <v>4823</v>
      </c>
      <c r="H4830">
        <f t="shared" ca="1" si="159"/>
        <v>-1.6874246476470772E-2</v>
      </c>
    </row>
    <row r="4831" spans="2:8" x14ac:dyDescent="0.45">
      <c r="B4831" s="1">
        <v>35772</v>
      </c>
      <c r="C4831" s="99">
        <v>1.5059670000000001</v>
      </c>
      <c r="D4831">
        <f t="shared" si="158"/>
        <v>-0.99852290752569395</v>
      </c>
      <c r="E4831">
        <v>-6.1473705884449448E-3</v>
      </c>
      <c r="G4831">
        <v>4824</v>
      </c>
      <c r="H4831">
        <f t="shared" ca="1" si="159"/>
        <v>1.9138470057190982E-2</v>
      </c>
    </row>
    <row r="4832" spans="2:8" x14ac:dyDescent="0.45">
      <c r="B4832" s="1">
        <v>44897</v>
      </c>
      <c r="C4832" s="99">
        <v>1019.548218</v>
      </c>
      <c r="D4832">
        <f t="shared" si="158"/>
        <v>0.55725695350086002</v>
      </c>
      <c r="E4832">
        <v>-6.1636579225687882E-3</v>
      </c>
      <c r="G4832">
        <v>4825</v>
      </c>
      <c r="H4832">
        <f t="shared" ca="1" si="159"/>
        <v>-2.0448018004482947E-2</v>
      </c>
    </row>
    <row r="4833" spans="2:8" x14ac:dyDescent="0.45">
      <c r="B4833" s="1">
        <v>44361</v>
      </c>
      <c r="C4833" s="99">
        <v>654.707764</v>
      </c>
      <c r="D4833">
        <f t="shared" si="158"/>
        <v>6.8905729946359209</v>
      </c>
      <c r="E4833">
        <v>-6.1647671445022034E-3</v>
      </c>
      <c r="G4833">
        <v>4826</v>
      </c>
      <c r="H4833">
        <f t="shared" ca="1" si="159"/>
        <v>9.5288833024360052E-3</v>
      </c>
    </row>
    <row r="4834" spans="2:8" x14ac:dyDescent="0.45">
      <c r="B4834" s="1">
        <v>39303</v>
      </c>
      <c r="C4834" s="99">
        <v>82.973411999999996</v>
      </c>
      <c r="D4834">
        <f t="shared" si="158"/>
        <v>-0.88379397780283431</v>
      </c>
      <c r="E4834">
        <v>-6.1697825322519773E-3</v>
      </c>
      <c r="G4834">
        <v>4827</v>
      </c>
      <c r="H4834">
        <f t="shared" ca="1" si="159"/>
        <v>4.9816395165573483E-4</v>
      </c>
    </row>
    <row r="4835" spans="2:8" x14ac:dyDescent="0.45">
      <c r="B4835" s="1">
        <v>42607</v>
      </c>
      <c r="C4835" s="99">
        <v>714.01989700000001</v>
      </c>
      <c r="D4835">
        <f t="shared" si="158"/>
        <v>3.4365969493318209</v>
      </c>
      <c r="E4835">
        <v>-6.1712775095363881E-3</v>
      </c>
      <c r="G4835">
        <v>4828</v>
      </c>
      <c r="H4835">
        <f t="shared" ca="1" si="159"/>
        <v>2.7110469528986565E-2</v>
      </c>
    </row>
    <row r="4836" spans="2:8" x14ac:dyDescent="0.45">
      <c r="B4836" s="1">
        <v>40394</v>
      </c>
      <c r="C4836" s="99">
        <v>160.93864400000001</v>
      </c>
      <c r="D4836">
        <f t="shared" si="158"/>
        <v>-0.64533439146544391</v>
      </c>
      <c r="E4836">
        <v>-6.1753685461486407E-3</v>
      </c>
      <c r="G4836">
        <v>4829</v>
      </c>
      <c r="H4836">
        <f t="shared" ca="1" si="159"/>
        <v>-2.6468569598889394E-2</v>
      </c>
    </row>
    <row r="4837" spans="2:8" x14ac:dyDescent="0.45">
      <c r="B4837" s="1">
        <v>44034</v>
      </c>
      <c r="C4837" s="99">
        <v>453.77572600000002</v>
      </c>
      <c r="D4837">
        <f t="shared" si="158"/>
        <v>6.1373297268693339E-2</v>
      </c>
      <c r="E4837">
        <v>-6.1812068217469429E-3</v>
      </c>
      <c r="G4837">
        <v>4830</v>
      </c>
      <c r="H4837">
        <f t="shared" ca="1" si="159"/>
        <v>1.5068337814356682E-2</v>
      </c>
    </row>
    <row r="4838" spans="2:8" x14ac:dyDescent="0.45">
      <c r="B4838" s="1">
        <v>43859</v>
      </c>
      <c r="C4838" s="99">
        <v>427.536407</v>
      </c>
      <c r="D4838">
        <f t="shared" si="158"/>
        <v>-0.45015607357260101</v>
      </c>
      <c r="E4838">
        <v>-6.1823859863705533E-3</v>
      </c>
      <c r="G4838">
        <v>4831</v>
      </c>
      <c r="H4838">
        <f t="shared" ca="1" si="159"/>
        <v>3.9477879271553815E-2</v>
      </c>
    </row>
    <row r="4839" spans="2:8" x14ac:dyDescent="0.45">
      <c r="B4839" s="1">
        <v>41967</v>
      </c>
      <c r="C4839" s="99">
        <v>777.55957000000001</v>
      </c>
      <c r="D4839">
        <f t="shared" si="158"/>
        <v>0.96423739522152085</v>
      </c>
      <c r="E4839">
        <v>-6.1831861332217741E-3</v>
      </c>
      <c r="G4839">
        <v>4832</v>
      </c>
      <c r="H4839">
        <f t="shared" ca="1" si="159"/>
        <v>-3.8843411470653919E-4</v>
      </c>
    </row>
    <row r="4840" spans="2:8" x14ac:dyDescent="0.45">
      <c r="B4840" s="1">
        <v>43704</v>
      </c>
      <c r="C4840" s="99">
        <v>395.85824600000001</v>
      </c>
      <c r="D4840">
        <f t="shared" si="158"/>
        <v>-0.40420965685064891</v>
      </c>
      <c r="E4840">
        <v>-6.200080214815662E-3</v>
      </c>
      <c r="G4840">
        <v>4833</v>
      </c>
      <c r="H4840">
        <f t="shared" ca="1" si="159"/>
        <v>-1.4961919872550369E-2</v>
      </c>
    </row>
    <row r="4841" spans="2:8" x14ac:dyDescent="0.45">
      <c r="B4841" s="1">
        <v>44333</v>
      </c>
      <c r="C4841" s="99">
        <v>664.42541500000004</v>
      </c>
      <c r="D4841">
        <f t="shared" si="158"/>
        <v>54.860191341581171</v>
      </c>
      <c r="E4841">
        <v>-6.2188769873642302E-3</v>
      </c>
      <c r="G4841">
        <v>4834</v>
      </c>
      <c r="H4841">
        <f t="shared" ca="1" si="159"/>
        <v>-2.028592859321263E-2</v>
      </c>
    </row>
    <row r="4842" spans="2:8" x14ac:dyDescent="0.45">
      <c r="B4842" s="1">
        <v>37628</v>
      </c>
      <c r="C4842" s="99">
        <v>11.894435</v>
      </c>
      <c r="D4842">
        <f t="shared" si="158"/>
        <v>-0.7609651085728153</v>
      </c>
      <c r="E4842">
        <v>-6.2213747664989771E-3</v>
      </c>
      <c r="G4842">
        <v>4835</v>
      </c>
      <c r="H4842">
        <f t="shared" ca="1" si="159"/>
        <v>-1.4452724975527978E-2</v>
      </c>
    </row>
    <row r="4843" spans="2:8" x14ac:dyDescent="0.45">
      <c r="B4843" s="1">
        <v>38575</v>
      </c>
      <c r="C4843" s="99">
        <v>49.760246000000002</v>
      </c>
      <c r="D4843">
        <f t="shared" si="158"/>
        <v>-0.95967500532676686</v>
      </c>
      <c r="E4843">
        <v>-6.2226808700228675E-3</v>
      </c>
      <c r="G4843">
        <v>4836</v>
      </c>
      <c r="H4843">
        <f t="shared" ca="1" si="159"/>
        <v>2.6002934197447179E-2</v>
      </c>
    </row>
    <row r="4844" spans="2:8" x14ac:dyDescent="0.45">
      <c r="B4844" s="1">
        <v>45279</v>
      </c>
      <c r="C4844" s="99">
        <v>1233.980225</v>
      </c>
      <c r="D4844">
        <f t="shared" si="158"/>
        <v>9.5433909399326478</v>
      </c>
      <c r="E4844">
        <v>-6.2263438013866468E-3</v>
      </c>
      <c r="G4844">
        <v>4837</v>
      </c>
      <c r="H4844">
        <f t="shared" ca="1" si="159"/>
        <v>1.1724311822620232E-2</v>
      </c>
    </row>
    <row r="4845" spans="2:8" x14ac:dyDescent="0.45">
      <c r="B4845" s="1">
        <v>39959</v>
      </c>
      <c r="C4845" s="99">
        <v>117.038269</v>
      </c>
      <c r="D4845">
        <f t="shared" si="158"/>
        <v>-0.87280342633078201</v>
      </c>
      <c r="E4845">
        <v>-6.2284517079448376E-3</v>
      </c>
      <c r="G4845">
        <v>4838</v>
      </c>
      <c r="H4845">
        <f t="shared" ca="1" si="159"/>
        <v>-1.5905689217172884E-2</v>
      </c>
    </row>
    <row r="4846" spans="2:8" x14ac:dyDescent="0.45">
      <c r="B4846" s="1">
        <v>45069</v>
      </c>
      <c r="C4846" s="99">
        <v>920.13696300000004</v>
      </c>
      <c r="D4846">
        <f t="shared" si="158"/>
        <v>0.56556276200089139</v>
      </c>
      <c r="E4846">
        <v>-6.2403954538208239E-3</v>
      </c>
      <c r="G4846">
        <v>4839</v>
      </c>
      <c r="H4846">
        <f t="shared" ca="1" si="159"/>
        <v>-1.8725388677728477E-2</v>
      </c>
    </row>
    <row r="4847" spans="2:8" x14ac:dyDescent="0.45">
      <c r="B4847" s="1">
        <v>42858</v>
      </c>
      <c r="C4847" s="99">
        <v>587.73559599999999</v>
      </c>
      <c r="D4847">
        <f t="shared" si="158"/>
        <v>1.6551154830519272</v>
      </c>
      <c r="E4847">
        <v>-6.242139271444791E-3</v>
      </c>
      <c r="G4847">
        <v>4840</v>
      </c>
      <c r="H4847">
        <f t="shared" ca="1" si="159"/>
        <v>1.9043226908803491E-2</v>
      </c>
    </row>
    <row r="4848" spans="2:8" x14ac:dyDescent="0.45">
      <c r="B4848" s="1">
        <v>40564</v>
      </c>
      <c r="C4848" s="99">
        <v>221.359711</v>
      </c>
      <c r="D4848">
        <f t="shared" si="158"/>
        <v>22.433944477062209</v>
      </c>
      <c r="E4848">
        <v>-6.2450148045039011E-3</v>
      </c>
      <c r="G4848">
        <v>4841</v>
      </c>
      <c r="H4848">
        <f t="shared" ca="1" si="159"/>
        <v>2.8643355243821486E-2</v>
      </c>
    </row>
    <row r="4849" spans="2:8" x14ac:dyDescent="0.45">
      <c r="B4849" s="1">
        <v>36997</v>
      </c>
      <c r="C4849" s="99">
        <v>9.4461139999999997</v>
      </c>
      <c r="D4849">
        <f t="shared" si="158"/>
        <v>-0.86737741927463008</v>
      </c>
      <c r="E4849">
        <v>-6.2461818105690181E-3</v>
      </c>
      <c r="G4849">
        <v>4842</v>
      </c>
      <c r="H4849">
        <f t="shared" ca="1" si="159"/>
        <v>2.6795796886347196E-3</v>
      </c>
    </row>
    <row r="4850" spans="2:8" x14ac:dyDescent="0.45">
      <c r="B4850" s="1">
        <v>38849</v>
      </c>
      <c r="C4850" s="99">
        <v>71.225532999999999</v>
      </c>
      <c r="D4850">
        <f t="shared" si="158"/>
        <v>-0.5550094901130409</v>
      </c>
      <c r="E4850">
        <v>-6.2487337527069586E-3</v>
      </c>
      <c r="G4850">
        <v>4843</v>
      </c>
      <c r="H4850">
        <f t="shared" ca="1" si="159"/>
        <v>1.6367383596299849E-2</v>
      </c>
    </row>
    <row r="4851" spans="2:8" x14ac:dyDescent="0.45">
      <c r="B4851" s="1">
        <v>40389</v>
      </c>
      <c r="C4851" s="99">
        <v>160.06079099999999</v>
      </c>
      <c r="D4851">
        <f t="shared" si="158"/>
        <v>-0.3893299778874143</v>
      </c>
      <c r="E4851">
        <v>-6.2649451820245838E-3</v>
      </c>
      <c r="G4851">
        <v>4844</v>
      </c>
      <c r="H4851">
        <f t="shared" ca="1" si="159"/>
        <v>6.0594365223035664E-3</v>
      </c>
    </row>
    <row r="4852" spans="2:8" x14ac:dyDescent="0.45">
      <c r="B4852" s="1">
        <v>41052</v>
      </c>
      <c r="C4852" s="99">
        <v>262.10684199999997</v>
      </c>
      <c r="D4852">
        <f t="shared" si="158"/>
        <v>2.2606584422426192</v>
      </c>
      <c r="E4852">
        <v>-6.2696530306096676E-3</v>
      </c>
      <c r="G4852">
        <v>4845</v>
      </c>
      <c r="H4852">
        <f t="shared" ca="1" si="159"/>
        <v>1.5916812191456058E-2</v>
      </c>
    </row>
    <row r="4853" spans="2:8" x14ac:dyDescent="0.45">
      <c r="B4853" s="1">
        <v>39087</v>
      </c>
      <c r="C4853" s="99">
        <v>80.384636</v>
      </c>
      <c r="D4853">
        <f t="shared" si="158"/>
        <v>28.102745811336167</v>
      </c>
      <c r="E4853">
        <v>-6.2810958873423806E-3</v>
      </c>
      <c r="G4853">
        <v>4846</v>
      </c>
      <c r="H4853">
        <f t="shared" ca="1" si="159"/>
        <v>1.7767629631573609E-2</v>
      </c>
    </row>
    <row r="4854" spans="2:8" x14ac:dyDescent="0.45">
      <c r="B4854" s="1">
        <v>36269</v>
      </c>
      <c r="C4854" s="99">
        <v>2.7620979999999999</v>
      </c>
      <c r="D4854">
        <f t="shared" si="158"/>
        <v>-0.96199594350673168</v>
      </c>
      <c r="E4854">
        <v>-6.2876518892276412E-3</v>
      </c>
      <c r="G4854">
        <v>4847</v>
      </c>
      <c r="H4854">
        <f t="shared" ca="1" si="159"/>
        <v>-3.41892842662073E-2</v>
      </c>
    </row>
    <row r="4855" spans="2:8" x14ac:dyDescent="0.45">
      <c r="B4855" s="1">
        <v>38814</v>
      </c>
      <c r="C4855" s="99">
        <v>72.679030999999995</v>
      </c>
      <c r="D4855">
        <f t="shared" si="158"/>
        <v>0.81001793032448788</v>
      </c>
      <c r="E4855">
        <v>-6.2906278803840365E-3</v>
      </c>
      <c r="G4855">
        <v>4848</v>
      </c>
      <c r="H4855">
        <f t="shared" ca="1" si="159"/>
        <v>-8.7694544571638895E-3</v>
      </c>
    </row>
    <row r="4856" spans="2:8" x14ac:dyDescent="0.45">
      <c r="B4856" s="1">
        <v>38474</v>
      </c>
      <c r="C4856" s="99">
        <v>40.153762999999998</v>
      </c>
      <c r="D4856">
        <f t="shared" si="158"/>
        <v>2.4473336278674362</v>
      </c>
      <c r="E4856">
        <v>-6.3090369418687953E-3</v>
      </c>
      <c r="G4856">
        <v>4849</v>
      </c>
      <c r="H4856">
        <f t="shared" ca="1" si="159"/>
        <v>2.5593764314183677E-2</v>
      </c>
    </row>
    <row r="4857" spans="2:8" x14ac:dyDescent="0.45">
      <c r="B4857" s="1">
        <v>36927</v>
      </c>
      <c r="C4857" s="99">
        <v>11.647774</v>
      </c>
      <c r="D4857">
        <f t="shared" si="158"/>
        <v>-0.94589251813999209</v>
      </c>
      <c r="E4857">
        <v>-6.3107487305433807E-3</v>
      </c>
      <c r="G4857">
        <v>4850</v>
      </c>
      <c r="H4857">
        <f t="shared" ca="1" si="159"/>
        <v>1.0263419149985128E-2</v>
      </c>
    </row>
    <row r="4858" spans="2:8" x14ac:dyDescent="0.45">
      <c r="B4858" s="1">
        <v>40704</v>
      </c>
      <c r="C4858" s="99">
        <v>215.27104199999999</v>
      </c>
      <c r="D4858">
        <f t="shared" si="158"/>
        <v>154.83925042313186</v>
      </c>
      <c r="E4858">
        <v>-6.3156832966942966E-3</v>
      </c>
      <c r="G4858">
        <v>4851</v>
      </c>
      <c r="H4858">
        <f t="shared" ca="1" si="159"/>
        <v>-3.98487638562596E-3</v>
      </c>
    </row>
    <row r="4859" spans="2:8" x14ac:dyDescent="0.45">
      <c r="B4859" s="1">
        <v>35101</v>
      </c>
      <c r="C4859" s="99">
        <v>1.3813660000000001</v>
      </c>
      <c r="D4859">
        <f t="shared" si="158"/>
        <v>-0.98576898239270527</v>
      </c>
      <c r="E4859">
        <v>-6.3173129767476466E-3</v>
      </c>
      <c r="G4859">
        <v>4852</v>
      </c>
      <c r="H4859">
        <f t="shared" ca="1" si="159"/>
        <v>-3.5204134752984937E-3</v>
      </c>
    </row>
    <row r="4860" spans="2:8" x14ac:dyDescent="0.45">
      <c r="B4860" s="1">
        <v>39420</v>
      </c>
      <c r="C4860" s="99">
        <v>97.067267999999999</v>
      </c>
      <c r="D4860">
        <f t="shared" si="158"/>
        <v>71.075247874696771</v>
      </c>
      <c r="E4860">
        <v>-6.3184142078497318E-3</v>
      </c>
      <c r="G4860">
        <v>4853</v>
      </c>
      <c r="H4860">
        <f t="shared" ca="1" si="159"/>
        <v>2.7699220951907379E-2</v>
      </c>
    </row>
    <row r="4861" spans="2:8" x14ac:dyDescent="0.45">
      <c r="B4861" s="1">
        <v>35366</v>
      </c>
      <c r="C4861" s="99">
        <v>1.346749</v>
      </c>
      <c r="D4861">
        <f t="shared" si="158"/>
        <v>3.7219794489002922E-2</v>
      </c>
      <c r="E4861">
        <v>-6.3188355752509251E-3</v>
      </c>
      <c r="G4861">
        <v>4854</v>
      </c>
      <c r="H4861">
        <f t="shared" ca="1" si="159"/>
        <v>-9.2275782211761817E-3</v>
      </c>
    </row>
    <row r="4862" spans="2:8" x14ac:dyDescent="0.45">
      <c r="B4862" s="1">
        <v>35408</v>
      </c>
      <c r="C4862" s="99">
        <v>1.298422</v>
      </c>
      <c r="D4862">
        <f t="shared" si="158"/>
        <v>-0.99813648376102071</v>
      </c>
      <c r="E4862">
        <v>-6.3198334710871107E-3</v>
      </c>
      <c r="G4862">
        <v>4855</v>
      </c>
      <c r="H4862">
        <f t="shared" ca="1" si="159"/>
        <v>1.9893621790939064E-2</v>
      </c>
    </row>
    <row r="4863" spans="2:8" x14ac:dyDescent="0.45">
      <c r="B4863" s="1">
        <v>42663</v>
      </c>
      <c r="C4863" s="99">
        <v>696.75915499999996</v>
      </c>
      <c r="D4863">
        <f t="shared" si="158"/>
        <v>59.673286114303046</v>
      </c>
      <c r="E4863">
        <v>-6.3309754296725362E-3</v>
      </c>
      <c r="G4863">
        <v>4856</v>
      </c>
      <c r="H4863">
        <f t="shared" ca="1" si="159"/>
        <v>-2.1874408335464172E-2</v>
      </c>
    </row>
    <row r="4864" spans="2:8" x14ac:dyDescent="0.45">
      <c r="B4864" s="1">
        <v>36503</v>
      </c>
      <c r="C4864" s="99">
        <v>11.483788000000001</v>
      </c>
      <c r="D4864">
        <f t="shared" si="158"/>
        <v>-0.98505224612371056</v>
      </c>
      <c r="E4864">
        <v>-6.3311648559392086E-3</v>
      </c>
      <c r="G4864">
        <v>4857</v>
      </c>
      <c r="H4864">
        <f t="shared" ca="1" si="159"/>
        <v>4.2592543067578766E-3</v>
      </c>
    </row>
    <row r="4865" spans="2:8" x14ac:dyDescent="0.45">
      <c r="B4865" s="1">
        <v>44553</v>
      </c>
      <c r="C4865" s="99">
        <v>768.26178000000004</v>
      </c>
      <c r="D4865">
        <f t="shared" si="158"/>
        <v>0.80880567156854632</v>
      </c>
      <c r="E4865">
        <v>-6.3322316747912444E-3</v>
      </c>
      <c r="G4865">
        <v>4858</v>
      </c>
      <c r="H4865">
        <f t="shared" ca="1" si="159"/>
        <v>2.7780074903149633E-2</v>
      </c>
    </row>
    <row r="4866" spans="2:8" x14ac:dyDescent="0.45">
      <c r="B4866" s="1">
        <v>43790</v>
      </c>
      <c r="C4866" s="99">
        <v>424.734283</v>
      </c>
      <c r="D4866">
        <f t="shared" si="158"/>
        <v>-0.41945651166448517</v>
      </c>
      <c r="E4866">
        <v>-6.333461325126799E-3</v>
      </c>
      <c r="G4866">
        <v>4859</v>
      </c>
      <c r="H4866">
        <f t="shared" ca="1" si="159"/>
        <v>1.8663173358888226E-2</v>
      </c>
    </row>
    <row r="4867" spans="2:8" x14ac:dyDescent="0.45">
      <c r="B4867" s="1">
        <v>42601</v>
      </c>
      <c r="C4867" s="99">
        <v>731.61492899999996</v>
      </c>
      <c r="D4867">
        <f t="shared" si="158"/>
        <v>3.0738270367745679E-2</v>
      </c>
      <c r="E4867">
        <v>-6.3386760970608469E-3</v>
      </c>
      <c r="G4867">
        <v>4860</v>
      </c>
      <c r="H4867">
        <f t="shared" ca="1" si="159"/>
        <v>6.3472326735065157E-2</v>
      </c>
    </row>
    <row r="4868" spans="2:8" x14ac:dyDescent="0.45">
      <c r="B4868" s="1">
        <v>42648</v>
      </c>
      <c r="C4868" s="99">
        <v>709.79699700000003</v>
      </c>
      <c r="D4868">
        <f t="shared" si="158"/>
        <v>-0.20588965538351689</v>
      </c>
      <c r="E4868">
        <v>-6.3457495544257947E-3</v>
      </c>
      <c r="G4868">
        <v>4861</v>
      </c>
      <c r="H4868">
        <f t="shared" ca="1" si="159"/>
        <v>8.7011764785798092E-3</v>
      </c>
    </row>
    <row r="4869" spans="2:8" x14ac:dyDescent="0.45">
      <c r="B4869" s="1">
        <v>44651</v>
      </c>
      <c r="C4869" s="99">
        <v>893.82665999999995</v>
      </c>
      <c r="D4869">
        <f t="shared" si="158"/>
        <v>296.399169117192</v>
      </c>
      <c r="E4869">
        <v>-6.3544792854356436E-3</v>
      </c>
      <c r="G4869">
        <v>4862</v>
      </c>
      <c r="H4869">
        <f t="shared" ca="1" si="159"/>
        <v>-2.8356163502370531E-2</v>
      </c>
    </row>
    <row r="4870" spans="2:8" x14ac:dyDescent="0.45">
      <c r="B4870" s="1">
        <v>36347</v>
      </c>
      <c r="C4870" s="99">
        <v>3.0054780000000001</v>
      </c>
      <c r="D4870">
        <f t="shared" si="158"/>
        <v>-0.99694385972390998</v>
      </c>
      <c r="E4870">
        <v>-6.3865463985007809E-3</v>
      </c>
      <c r="G4870">
        <v>4863</v>
      </c>
      <c r="H4870">
        <f t="shared" ca="1" si="159"/>
        <v>-1.1373128898721149E-2</v>
      </c>
    </row>
    <row r="4871" spans="2:8" x14ac:dyDescent="0.45">
      <c r="B4871" s="1">
        <v>44886</v>
      </c>
      <c r="C4871" s="99">
        <v>983.42279099999996</v>
      </c>
      <c r="D4871">
        <f t="shared" si="158"/>
        <v>-0.38686057819099107</v>
      </c>
      <c r="E4871">
        <v>-6.3886295762630718E-3</v>
      </c>
      <c r="G4871">
        <v>4864</v>
      </c>
      <c r="H4871">
        <f t="shared" ca="1" si="159"/>
        <v>-2.6741186217264564E-2</v>
      </c>
    </row>
    <row r="4872" spans="2:8" x14ac:dyDescent="0.45">
      <c r="B4872" s="1">
        <v>45387</v>
      </c>
      <c r="C4872" s="99">
        <v>1603.913818</v>
      </c>
      <c r="D4872">
        <f t="shared" ref="D4872:D4935" si="160">C4872/C4873-1</f>
        <v>19.670525208789321</v>
      </c>
      <c r="E4872">
        <v>-6.3914399457550841E-3</v>
      </c>
      <c r="G4872">
        <v>4865</v>
      </c>
      <c r="H4872">
        <f t="shared" ca="1" si="159"/>
        <v>-1.959736997109655E-2</v>
      </c>
    </row>
    <row r="4873" spans="2:8" x14ac:dyDescent="0.45">
      <c r="B4873" s="1">
        <v>39034</v>
      </c>
      <c r="C4873" s="99">
        <v>77.594245999999998</v>
      </c>
      <c r="D4873">
        <f t="shared" si="160"/>
        <v>-0.82745036505204106</v>
      </c>
      <c r="E4873">
        <v>-6.4010572062067617E-3</v>
      </c>
      <c r="G4873">
        <v>4866</v>
      </c>
      <c r="H4873">
        <f t="shared" ref="H4873:H4936" ca="1" si="161">_xlfn.NORM.INV(RAND(),N$10,N$11)</f>
        <v>3.5455210357781791E-2</v>
      </c>
    </row>
    <row r="4874" spans="2:8" x14ac:dyDescent="0.45">
      <c r="B4874" s="1">
        <v>42978</v>
      </c>
      <c r="C4874" s="99">
        <v>449.69232199999999</v>
      </c>
      <c r="D4874">
        <f t="shared" si="160"/>
        <v>39.874728860578159</v>
      </c>
      <c r="E4874">
        <v>-6.4016225913086089E-3</v>
      </c>
      <c r="G4874">
        <v>4867</v>
      </c>
      <c r="H4874">
        <f t="shared" ca="1" si="161"/>
        <v>-3.9045925112433606E-2</v>
      </c>
    </row>
    <row r="4875" spans="2:8" x14ac:dyDescent="0.45">
      <c r="B4875" s="1">
        <v>36524</v>
      </c>
      <c r="C4875" s="99">
        <v>11.001720000000001</v>
      </c>
      <c r="D4875">
        <f t="shared" si="160"/>
        <v>2.3383441124761122</v>
      </c>
      <c r="E4875">
        <v>-6.4037203098884499E-3</v>
      </c>
      <c r="G4875">
        <v>4868</v>
      </c>
      <c r="H4875">
        <f t="shared" ca="1" si="161"/>
        <v>5.6158354413818432E-2</v>
      </c>
    </row>
    <row r="4876" spans="2:8" x14ac:dyDescent="0.45">
      <c r="B4876" s="1">
        <v>36370</v>
      </c>
      <c r="C4876" s="99">
        <v>3.2955619999999999</v>
      </c>
      <c r="D4876">
        <f t="shared" si="160"/>
        <v>-0.98553994816374069</v>
      </c>
      <c r="E4876">
        <v>-6.4067544376950059E-3</v>
      </c>
      <c r="G4876">
        <v>4869</v>
      </c>
      <c r="H4876">
        <f t="shared" ca="1" si="161"/>
        <v>-3.5292667397086078E-3</v>
      </c>
    </row>
    <row r="4877" spans="2:8" x14ac:dyDescent="0.45">
      <c r="B4877" s="1">
        <v>40899</v>
      </c>
      <c r="C4877" s="99">
        <v>227.90803500000001</v>
      </c>
      <c r="D4877">
        <f t="shared" si="160"/>
        <v>-0.29254866193416718</v>
      </c>
      <c r="E4877">
        <v>-6.4083096736931022E-3</v>
      </c>
      <c r="G4877">
        <v>4870</v>
      </c>
      <c r="H4877">
        <f t="shared" ca="1" si="161"/>
        <v>2.0279585391646218E-2</v>
      </c>
    </row>
    <row r="4878" spans="2:8" x14ac:dyDescent="0.45">
      <c r="B4878" s="1">
        <v>41215</v>
      </c>
      <c r="C4878" s="99">
        <v>322.15365600000001</v>
      </c>
      <c r="D4878">
        <f t="shared" si="160"/>
        <v>-0.60246863154009689</v>
      </c>
      <c r="E4878">
        <v>-6.4154607710272815E-3</v>
      </c>
      <c r="G4878">
        <v>4871</v>
      </c>
      <c r="H4878">
        <f t="shared" ca="1" si="161"/>
        <v>-1.3917340549879682E-2</v>
      </c>
    </row>
    <row r="4879" spans="2:8" x14ac:dyDescent="0.45">
      <c r="B4879" s="1">
        <v>44487</v>
      </c>
      <c r="C4879" s="99">
        <v>810.38549799999998</v>
      </c>
      <c r="D4879">
        <f t="shared" si="160"/>
        <v>69.28614692843</v>
      </c>
      <c r="E4879">
        <v>-6.4186321065844432E-3</v>
      </c>
      <c r="G4879">
        <v>4872</v>
      </c>
      <c r="H4879">
        <f t="shared" ca="1" si="161"/>
        <v>2.7317617160302968E-2</v>
      </c>
    </row>
    <row r="4880" spans="2:8" x14ac:dyDescent="0.45">
      <c r="B4880" s="1">
        <v>37214</v>
      </c>
      <c r="C4880" s="99">
        <v>11.529804</v>
      </c>
      <c r="D4880">
        <f t="shared" si="160"/>
        <v>5.6834910327821246</v>
      </c>
      <c r="E4880">
        <v>-6.4386112964076592E-3</v>
      </c>
      <c r="G4880">
        <v>4873</v>
      </c>
      <c r="H4880">
        <f t="shared" ca="1" si="161"/>
        <v>-6.5110145440226241E-4</v>
      </c>
    </row>
    <row r="4881" spans="2:8" x14ac:dyDescent="0.45">
      <c r="B4881" s="1">
        <v>35192</v>
      </c>
      <c r="C4881" s="99">
        <v>1.725117</v>
      </c>
      <c r="D4881">
        <f t="shared" si="160"/>
        <v>0.20515772523568843</v>
      </c>
      <c r="E4881">
        <v>-6.4538683182795431E-3</v>
      </c>
      <c r="G4881">
        <v>4874</v>
      </c>
      <c r="H4881">
        <f t="shared" ca="1" si="161"/>
        <v>5.2786177908754506E-2</v>
      </c>
    </row>
    <row r="4882" spans="2:8" x14ac:dyDescent="0.45">
      <c r="B4882" s="1">
        <v>35829</v>
      </c>
      <c r="C4882" s="99">
        <v>1.4314450000000001</v>
      </c>
      <c r="D4882">
        <f t="shared" si="160"/>
        <v>-0.99314424473727048</v>
      </c>
      <c r="E4882">
        <v>-6.4653377384158439E-3</v>
      </c>
      <c r="G4882">
        <v>4875</v>
      </c>
      <c r="H4882">
        <f t="shared" ca="1" si="161"/>
        <v>3.4736083785199506E-3</v>
      </c>
    </row>
    <row r="4883" spans="2:8" x14ac:dyDescent="0.45">
      <c r="B4883" s="1">
        <v>40500</v>
      </c>
      <c r="C4883" s="99">
        <v>208.794647</v>
      </c>
      <c r="D4883">
        <f t="shared" si="160"/>
        <v>5.9108407524721613</v>
      </c>
      <c r="E4883">
        <v>-6.4673165190491932E-3</v>
      </c>
      <c r="G4883">
        <v>4876</v>
      </c>
      <c r="H4883">
        <f t="shared" ca="1" si="161"/>
        <v>-1.3744452325561178E-2</v>
      </c>
    </row>
    <row r="4884" spans="2:8" x14ac:dyDescent="0.45">
      <c r="B4884" s="1">
        <v>38212</v>
      </c>
      <c r="C4884" s="99">
        <v>30.212626</v>
      </c>
      <c r="D4884">
        <f t="shared" si="160"/>
        <v>-0.93496293149033138</v>
      </c>
      <c r="E4884">
        <v>-6.474225952517898E-3</v>
      </c>
      <c r="G4884">
        <v>4877</v>
      </c>
      <c r="H4884">
        <f t="shared" ca="1" si="161"/>
        <v>-1.9649226997098296E-3</v>
      </c>
    </row>
    <row r="4885" spans="2:8" x14ac:dyDescent="0.45">
      <c r="B4885" s="1">
        <v>41456</v>
      </c>
      <c r="C4885" s="99">
        <v>464.54470800000001</v>
      </c>
      <c r="D4885">
        <f t="shared" si="160"/>
        <v>0.34726995450760878</v>
      </c>
      <c r="E4885">
        <v>-6.4753182131874754E-3</v>
      </c>
      <c r="G4885">
        <v>4878</v>
      </c>
      <c r="H4885">
        <f t="shared" ca="1" si="161"/>
        <v>-5.6802114387481568E-3</v>
      </c>
    </row>
    <row r="4886" spans="2:8" x14ac:dyDescent="0.45">
      <c r="B4886" s="1">
        <v>43909</v>
      </c>
      <c r="C4886" s="99">
        <v>344.80447400000003</v>
      </c>
      <c r="D4886">
        <f t="shared" si="160"/>
        <v>-0.3864171306868428</v>
      </c>
      <c r="E4886">
        <v>-6.4784143264690064E-3</v>
      </c>
      <c r="G4886">
        <v>4879</v>
      </c>
      <c r="H4886">
        <f t="shared" ca="1" si="161"/>
        <v>-2.3191409166074269E-2</v>
      </c>
    </row>
    <row r="4887" spans="2:8" x14ac:dyDescent="0.45">
      <c r="B4887" s="1">
        <v>41687</v>
      </c>
      <c r="C4887" s="99">
        <v>561.95257600000002</v>
      </c>
      <c r="D4887">
        <f t="shared" si="160"/>
        <v>185.91602970153443</v>
      </c>
      <c r="E4887">
        <v>-6.4857153216930641E-3</v>
      </c>
      <c r="G4887">
        <v>4880</v>
      </c>
      <c r="H4887">
        <f t="shared" ca="1" si="161"/>
        <v>1.3925810119124818E-2</v>
      </c>
    </row>
    <row r="4888" spans="2:8" x14ac:dyDescent="0.45">
      <c r="B4888" s="1">
        <v>36327</v>
      </c>
      <c r="C4888" s="99">
        <v>3.0064440000000001</v>
      </c>
      <c r="D4888">
        <f t="shared" si="160"/>
        <v>-0.97840482286571695</v>
      </c>
      <c r="E4888">
        <v>-6.4899079106554014E-3</v>
      </c>
      <c r="G4888">
        <v>4881</v>
      </c>
      <c r="H4888">
        <f t="shared" ca="1" si="161"/>
        <v>1.7399881451778652E-2</v>
      </c>
    </row>
    <row r="4889" spans="2:8" x14ac:dyDescent="0.45">
      <c r="B4889" s="1">
        <v>40309</v>
      </c>
      <c r="C4889" s="99">
        <v>139.21830700000001</v>
      </c>
      <c r="D4889">
        <f t="shared" si="160"/>
        <v>-0.89329085738642511</v>
      </c>
      <c r="E4889">
        <v>-6.4908294855554605E-3</v>
      </c>
      <c r="G4889">
        <v>4882</v>
      </c>
      <c r="H4889">
        <f t="shared" ca="1" si="161"/>
        <v>-3.5306237455705637E-2</v>
      </c>
    </row>
    <row r="4890" spans="2:8" x14ac:dyDescent="0.45">
      <c r="B4890" s="1">
        <v>45302</v>
      </c>
      <c r="C4890" s="99">
        <v>1304.6521</v>
      </c>
      <c r="D4890">
        <f t="shared" si="160"/>
        <v>0.76153960914506569</v>
      </c>
      <c r="E4890">
        <v>-6.4912610703815599E-3</v>
      </c>
      <c r="G4890">
        <v>4883</v>
      </c>
      <c r="H4890">
        <f t="shared" ca="1" si="161"/>
        <v>4.7080465100568805E-2</v>
      </c>
    </row>
    <row r="4891" spans="2:8" x14ac:dyDescent="0.45">
      <c r="B4891" s="1">
        <v>44550</v>
      </c>
      <c r="C4891" s="99">
        <v>740.63171399999999</v>
      </c>
      <c r="D4891">
        <f t="shared" si="160"/>
        <v>152.82136343112873</v>
      </c>
      <c r="E4891">
        <v>-6.5024114437779446E-3</v>
      </c>
      <c r="G4891">
        <v>4884</v>
      </c>
      <c r="H4891">
        <f t="shared" ca="1" si="161"/>
        <v>-4.9113153479846849E-2</v>
      </c>
    </row>
    <row r="4892" spans="2:8" x14ac:dyDescent="0.45">
      <c r="B4892" s="1">
        <v>36402</v>
      </c>
      <c r="C4892" s="99">
        <v>4.8148819999999999</v>
      </c>
      <c r="D4892">
        <f t="shared" si="160"/>
        <v>-0.99529316828766412</v>
      </c>
      <c r="E4892">
        <v>-6.5103537982773574E-3</v>
      </c>
      <c r="G4892">
        <v>4885</v>
      </c>
      <c r="H4892">
        <f t="shared" ca="1" si="161"/>
        <v>4.1651831546311215E-3</v>
      </c>
    </row>
    <row r="4893" spans="2:8" x14ac:dyDescent="0.45">
      <c r="B4893" s="1">
        <v>45114</v>
      </c>
      <c r="C4893" s="99">
        <v>1022.956055</v>
      </c>
      <c r="D4893">
        <f t="shared" si="160"/>
        <v>0.34544234049010014</v>
      </c>
      <c r="E4893">
        <v>-6.5228799427422546E-3</v>
      </c>
      <c r="G4893">
        <v>4886</v>
      </c>
      <c r="H4893">
        <f t="shared" ca="1" si="161"/>
        <v>-2.5882859836894333E-2</v>
      </c>
    </row>
    <row r="4894" spans="2:8" x14ac:dyDescent="0.45">
      <c r="B4894" s="1">
        <v>44445</v>
      </c>
      <c r="C4894" s="99">
        <v>760.31207300000005</v>
      </c>
      <c r="D4894">
        <f t="shared" si="160"/>
        <v>0.55787118854312157</v>
      </c>
      <c r="E4894">
        <v>-6.5240125748986522E-3</v>
      </c>
      <c r="G4894">
        <v>4887</v>
      </c>
      <c r="H4894">
        <f t="shared" ca="1" si="161"/>
        <v>2.3603442120387636E-2</v>
      </c>
    </row>
    <row r="4895" spans="2:8" x14ac:dyDescent="0.45">
      <c r="B4895" s="1">
        <v>44141</v>
      </c>
      <c r="C4895" s="99">
        <v>488.04553199999998</v>
      </c>
      <c r="D4895">
        <f t="shared" si="160"/>
        <v>3.3331413492793214</v>
      </c>
      <c r="E4895">
        <v>-6.536605223139591E-3</v>
      </c>
      <c r="G4895">
        <v>4888</v>
      </c>
      <c r="H4895">
        <f t="shared" ca="1" si="161"/>
        <v>-9.3764550485164085E-3</v>
      </c>
    </row>
    <row r="4896" spans="2:8" x14ac:dyDescent="0.45">
      <c r="B4896" s="1">
        <v>39546</v>
      </c>
      <c r="C4896" s="99">
        <v>112.630882</v>
      </c>
      <c r="D4896">
        <f t="shared" si="160"/>
        <v>2.6205631331515873</v>
      </c>
      <c r="E4896">
        <v>-6.5408054369197055E-3</v>
      </c>
      <c r="G4896">
        <v>4889</v>
      </c>
      <c r="H4896">
        <f t="shared" ca="1" si="161"/>
        <v>2.7672258389855342E-3</v>
      </c>
    </row>
    <row r="4897" spans="2:8" x14ac:dyDescent="0.45">
      <c r="B4897" s="1">
        <v>38224</v>
      </c>
      <c r="C4897" s="99">
        <v>31.108664000000001</v>
      </c>
      <c r="D4897">
        <f t="shared" si="160"/>
        <v>-0.18259140792839457</v>
      </c>
      <c r="E4897">
        <v>-6.5443468301031871E-3</v>
      </c>
      <c r="G4897">
        <v>4890</v>
      </c>
      <c r="H4897">
        <f t="shared" ca="1" si="161"/>
        <v>8.776030794053322E-3</v>
      </c>
    </row>
    <row r="4898" spans="2:8" x14ac:dyDescent="0.45">
      <c r="B4898" s="1">
        <v>38439</v>
      </c>
      <c r="C4898" s="99">
        <v>38.057667000000002</v>
      </c>
      <c r="D4898">
        <f t="shared" si="160"/>
        <v>20.937151338732455</v>
      </c>
      <c r="E4898">
        <v>-6.5489561233174065E-3</v>
      </c>
      <c r="G4898">
        <v>4891</v>
      </c>
      <c r="H4898">
        <f t="shared" ca="1" si="161"/>
        <v>1.6060492483452192E-3</v>
      </c>
    </row>
    <row r="4899" spans="2:8" x14ac:dyDescent="0.45">
      <c r="B4899" s="1">
        <v>36147</v>
      </c>
      <c r="C4899" s="99">
        <v>1.73485</v>
      </c>
      <c r="D4899">
        <f t="shared" si="160"/>
        <v>-0.97969036947723298</v>
      </c>
      <c r="E4899">
        <v>-6.5510310429538476E-3</v>
      </c>
      <c r="G4899">
        <v>4892</v>
      </c>
      <c r="H4899">
        <f t="shared" ca="1" si="161"/>
        <v>1.7848801671548779E-2</v>
      </c>
    </row>
    <row r="4900" spans="2:8" x14ac:dyDescent="0.45">
      <c r="B4900" s="1">
        <v>39358</v>
      </c>
      <c r="C4900" s="99">
        <v>85.420067000000003</v>
      </c>
      <c r="D4900">
        <f t="shared" si="160"/>
        <v>-0.89595995996744093</v>
      </c>
      <c r="E4900">
        <v>-6.5585922199643543E-3</v>
      </c>
      <c r="G4900">
        <v>4893</v>
      </c>
      <c r="H4900">
        <f t="shared" ca="1" si="161"/>
        <v>3.6916428167152605E-2</v>
      </c>
    </row>
    <row r="4901" spans="2:8" x14ac:dyDescent="0.45">
      <c r="B4901" s="1">
        <v>44615</v>
      </c>
      <c r="C4901" s="99">
        <v>821.03070100000002</v>
      </c>
      <c r="D4901">
        <f t="shared" si="160"/>
        <v>2.902659007942769</v>
      </c>
      <c r="E4901">
        <v>-6.5618119567213418E-3</v>
      </c>
      <c r="G4901">
        <v>4894</v>
      </c>
      <c r="H4901">
        <f t="shared" ca="1" si="161"/>
        <v>-2.0523252060372605E-2</v>
      </c>
    </row>
    <row r="4902" spans="2:8" x14ac:dyDescent="0.45">
      <c r="B4902" s="1">
        <v>40497</v>
      </c>
      <c r="C4902" s="99">
        <v>210.37725800000001</v>
      </c>
      <c r="D4902">
        <f t="shared" si="160"/>
        <v>96.297374120633123</v>
      </c>
      <c r="E4902">
        <v>-6.5688199282455395E-3</v>
      </c>
      <c r="G4902">
        <v>4895</v>
      </c>
      <c r="H4902">
        <f t="shared" ca="1" si="161"/>
        <v>1.8157594565040323E-2</v>
      </c>
    </row>
    <row r="4903" spans="2:8" x14ac:dyDescent="0.45">
      <c r="B4903" s="1">
        <v>36048</v>
      </c>
      <c r="C4903" s="99">
        <v>2.1622089999999998</v>
      </c>
      <c r="D4903">
        <f t="shared" si="160"/>
        <v>-0.99240610783385252</v>
      </c>
      <c r="E4903">
        <v>-6.5696978830310782E-3</v>
      </c>
      <c r="G4903">
        <v>4896</v>
      </c>
      <c r="H4903">
        <f t="shared" ca="1" si="161"/>
        <v>-2.3849583183901065E-2</v>
      </c>
    </row>
    <row r="4904" spans="2:8" x14ac:dyDescent="0.45">
      <c r="B4904" s="1">
        <v>41102</v>
      </c>
      <c r="C4904" s="99">
        <v>284.73001099999999</v>
      </c>
      <c r="D4904">
        <f t="shared" si="160"/>
        <v>-0.63523425269350953</v>
      </c>
      <c r="E4904">
        <v>-6.5708776290196447E-3</v>
      </c>
      <c r="G4904">
        <v>4897</v>
      </c>
      <c r="H4904">
        <f t="shared" ca="1" si="161"/>
        <v>-1.9013715619410582E-2</v>
      </c>
    </row>
    <row r="4905" spans="2:8" x14ac:dyDescent="0.45">
      <c r="B4905" s="1">
        <v>42256</v>
      </c>
      <c r="C4905" s="99">
        <v>780.58319100000006</v>
      </c>
      <c r="D4905">
        <f t="shared" si="160"/>
        <v>250.08616275082622</v>
      </c>
      <c r="E4905">
        <v>-6.5710099434150848E-3</v>
      </c>
      <c r="G4905">
        <v>4898</v>
      </c>
      <c r="H4905">
        <f t="shared" ca="1" si="161"/>
        <v>-3.1647714830513218E-4</v>
      </c>
    </row>
    <row r="4906" spans="2:8" x14ac:dyDescent="0.45">
      <c r="B4906" s="1">
        <v>36322</v>
      </c>
      <c r="C4906" s="99">
        <v>3.1088260000000001</v>
      </c>
      <c r="D4906">
        <f t="shared" si="160"/>
        <v>-0.99613463671842195</v>
      </c>
      <c r="E4906">
        <v>-6.5845814831573257E-3</v>
      </c>
      <c r="G4906">
        <v>4899</v>
      </c>
      <c r="H4906">
        <f t="shared" ca="1" si="161"/>
        <v>1.4070352470755481E-2</v>
      </c>
    </row>
    <row r="4907" spans="2:8" x14ac:dyDescent="0.45">
      <c r="B4907" s="1">
        <v>44567</v>
      </c>
      <c r="C4907" s="99">
        <v>804.27783199999999</v>
      </c>
      <c r="D4907">
        <f t="shared" si="160"/>
        <v>68.362902079616276</v>
      </c>
      <c r="E4907">
        <v>-6.586076133930141E-3</v>
      </c>
      <c r="G4907">
        <v>4900</v>
      </c>
      <c r="H4907">
        <f t="shared" ca="1" si="161"/>
        <v>-2.861206348338215E-2</v>
      </c>
    </row>
    <row r="4908" spans="2:8" x14ac:dyDescent="0.45">
      <c r="B4908" s="1">
        <v>36749</v>
      </c>
      <c r="C4908" s="99">
        <v>11.595216000000001</v>
      </c>
      <c r="D4908">
        <f t="shared" si="160"/>
        <v>-0.95593140328307857</v>
      </c>
      <c r="E4908">
        <v>-6.587585257743056E-3</v>
      </c>
      <c r="G4908">
        <v>4901</v>
      </c>
      <c r="H4908">
        <f t="shared" ca="1" si="161"/>
        <v>2.1378703738373757E-2</v>
      </c>
    </row>
    <row r="4909" spans="2:8" x14ac:dyDescent="0.45">
      <c r="B4909" s="1">
        <v>41011</v>
      </c>
      <c r="C4909" s="99">
        <v>263.11743200000001</v>
      </c>
      <c r="D4909">
        <f t="shared" si="160"/>
        <v>-0.6837990850304585</v>
      </c>
      <c r="E4909">
        <v>-6.5900248726807886E-3</v>
      </c>
      <c r="G4909">
        <v>4902</v>
      </c>
      <c r="H4909">
        <f t="shared" ca="1" si="161"/>
        <v>2.0108059628080623E-2</v>
      </c>
    </row>
    <row r="4910" spans="2:8" x14ac:dyDescent="0.45">
      <c r="B4910" s="1">
        <v>44754</v>
      </c>
      <c r="C4910" s="99">
        <v>832.12103300000001</v>
      </c>
      <c r="D4910">
        <f t="shared" si="160"/>
        <v>9.3702451973213599</v>
      </c>
      <c r="E4910">
        <v>-6.5908992326059179E-3</v>
      </c>
      <c r="G4910">
        <v>4903</v>
      </c>
      <c r="H4910">
        <f t="shared" ca="1" si="161"/>
        <v>-2.550223677547684E-2</v>
      </c>
    </row>
    <row r="4911" spans="2:8" x14ac:dyDescent="0.45">
      <c r="B4911" s="1">
        <v>39092</v>
      </c>
      <c r="C4911" s="99">
        <v>80.241211000000007</v>
      </c>
      <c r="D4911">
        <f t="shared" si="160"/>
        <v>-0.90962963576134703</v>
      </c>
      <c r="E4911">
        <v>-6.5947544067299635E-3</v>
      </c>
      <c r="G4911">
        <v>4904</v>
      </c>
      <c r="H4911">
        <f t="shared" ca="1" si="161"/>
        <v>1.7386164961545741E-2</v>
      </c>
    </row>
    <row r="4912" spans="2:8" x14ac:dyDescent="0.45">
      <c r="B4912" s="1">
        <v>44652</v>
      </c>
      <c r="C4912" s="99">
        <v>887.91510000000005</v>
      </c>
      <c r="D4912">
        <f t="shared" si="160"/>
        <v>62.911793004458929</v>
      </c>
      <c r="E4912">
        <v>-6.6137655817962715E-3</v>
      </c>
      <c r="G4912">
        <v>4905</v>
      </c>
      <c r="H4912">
        <f t="shared" ca="1" si="161"/>
        <v>5.4915513268979643E-3</v>
      </c>
    </row>
    <row r="4913" spans="2:8" x14ac:dyDescent="0.45">
      <c r="B4913" s="1">
        <v>36566</v>
      </c>
      <c r="C4913" s="99">
        <v>13.892821</v>
      </c>
      <c r="D4913">
        <f t="shared" si="160"/>
        <v>-0.6583137110614522</v>
      </c>
      <c r="E4913">
        <v>-6.6210386689166123E-3</v>
      </c>
      <c r="G4913">
        <v>4906</v>
      </c>
      <c r="H4913">
        <f t="shared" ca="1" si="161"/>
        <v>3.156017236481018E-2</v>
      </c>
    </row>
    <row r="4914" spans="2:8" x14ac:dyDescent="0.45">
      <c r="B4914" s="1">
        <v>38482</v>
      </c>
      <c r="C4914" s="99">
        <v>40.659579999999998</v>
      </c>
      <c r="D4914">
        <f t="shared" si="160"/>
        <v>2.5716420288752579</v>
      </c>
      <c r="E4914">
        <v>-6.6236604703303614E-3</v>
      </c>
      <c r="G4914">
        <v>4907</v>
      </c>
      <c r="H4914">
        <f t="shared" ca="1" si="161"/>
        <v>1.8977894101702805E-2</v>
      </c>
    </row>
    <row r="4915" spans="2:8" x14ac:dyDescent="0.45">
      <c r="B4915" s="1">
        <v>36762</v>
      </c>
      <c r="C4915" s="99">
        <v>11.384002000000001</v>
      </c>
      <c r="D4915">
        <f t="shared" si="160"/>
        <v>5.5881478623365899E-2</v>
      </c>
      <c r="E4915">
        <v>-6.625000305412132E-3</v>
      </c>
      <c r="G4915">
        <v>4908</v>
      </c>
      <c r="H4915">
        <f t="shared" ca="1" si="161"/>
        <v>8.5531993195990339E-3</v>
      </c>
    </row>
    <row r="4916" spans="2:8" x14ac:dyDescent="0.45">
      <c r="B4916" s="1">
        <v>36839</v>
      </c>
      <c r="C4916" s="99">
        <v>10.781515000000001</v>
      </c>
      <c r="D4916">
        <f t="shared" si="160"/>
        <v>-0.98706488554757554</v>
      </c>
      <c r="E4916">
        <v>-6.6361752353447656E-3</v>
      </c>
      <c r="G4916">
        <v>4909</v>
      </c>
      <c r="H4916">
        <f t="shared" ca="1" si="161"/>
        <v>3.0488893568056452E-2</v>
      </c>
    </row>
    <row r="4917" spans="2:8" x14ac:dyDescent="0.45">
      <c r="B4917" s="1">
        <v>44575</v>
      </c>
      <c r="C4917" s="99">
        <v>833.50750700000003</v>
      </c>
      <c r="D4917">
        <f t="shared" si="160"/>
        <v>6.9556288841266269</v>
      </c>
      <c r="E4917">
        <v>-6.6435983539731014E-3</v>
      </c>
      <c r="G4917">
        <v>4910</v>
      </c>
      <c r="H4917">
        <f t="shared" ca="1" si="161"/>
        <v>9.2637204697089848E-4</v>
      </c>
    </row>
    <row r="4918" spans="2:8" x14ac:dyDescent="0.45">
      <c r="B4918" s="1">
        <v>40044</v>
      </c>
      <c r="C4918" s="99">
        <v>104.769531</v>
      </c>
      <c r="D4918">
        <f t="shared" si="160"/>
        <v>-0.79692289021791674</v>
      </c>
      <c r="E4918">
        <v>-6.6578682283714441E-3</v>
      </c>
      <c r="G4918">
        <v>4911</v>
      </c>
      <c r="H4918">
        <f t="shared" ca="1" si="161"/>
        <v>-1.4777679549864055E-2</v>
      </c>
    </row>
    <row r="4919" spans="2:8" x14ac:dyDescent="0.45">
      <c r="B4919" s="1">
        <v>42919</v>
      </c>
      <c r="C4919" s="99">
        <v>515.91009499999996</v>
      </c>
      <c r="D4919">
        <f t="shared" si="160"/>
        <v>3.0940362034592219</v>
      </c>
      <c r="E4919">
        <v>-6.6582228940779142E-3</v>
      </c>
      <c r="G4919">
        <v>4912</v>
      </c>
      <c r="H4919">
        <f t="shared" ca="1" si="161"/>
        <v>-1.3505295704349286E-2</v>
      </c>
    </row>
    <row r="4920" spans="2:8" x14ac:dyDescent="0.45">
      <c r="B4920" s="1">
        <v>39708</v>
      </c>
      <c r="C4920" s="99">
        <v>126.01503</v>
      </c>
      <c r="D4920">
        <f t="shared" si="160"/>
        <v>75.791749162247086</v>
      </c>
      <c r="E4920">
        <v>-6.6638207563660679E-3</v>
      </c>
      <c r="G4920">
        <v>4913</v>
      </c>
      <c r="H4920">
        <f t="shared" ca="1" si="161"/>
        <v>-6.2279000933427864E-3</v>
      </c>
    </row>
    <row r="4921" spans="2:8" x14ac:dyDescent="0.45">
      <c r="B4921" s="1">
        <v>35272</v>
      </c>
      <c r="C4921" s="99">
        <v>1.640997</v>
      </c>
      <c r="D4921">
        <f t="shared" si="160"/>
        <v>-0.99646033646938248</v>
      </c>
      <c r="E4921">
        <v>-6.665823249146996E-3</v>
      </c>
      <c r="G4921">
        <v>4914</v>
      </c>
      <c r="H4921">
        <f t="shared" ca="1" si="161"/>
        <v>7.962618448619542E-3</v>
      </c>
    </row>
    <row r="4922" spans="2:8" x14ac:dyDescent="0.45">
      <c r="B4922" s="1">
        <v>44123</v>
      </c>
      <c r="C4922" s="99">
        <v>463.60253899999998</v>
      </c>
      <c r="D4922">
        <f t="shared" si="160"/>
        <v>-0.31672765374451473</v>
      </c>
      <c r="E4922">
        <v>-6.6748364285670325E-3</v>
      </c>
      <c r="G4922">
        <v>4915</v>
      </c>
      <c r="H4922">
        <f t="shared" ca="1" si="161"/>
        <v>-2.8214246480528039E-2</v>
      </c>
    </row>
    <row r="4923" spans="2:8" x14ac:dyDescent="0.45">
      <c r="B4923" s="1">
        <v>42341</v>
      </c>
      <c r="C4923" s="99">
        <v>678.50329599999998</v>
      </c>
      <c r="D4923">
        <f t="shared" si="160"/>
        <v>439.13241921160562</v>
      </c>
      <c r="E4923">
        <v>-6.6957748920105642E-3</v>
      </c>
      <c r="G4923">
        <v>4916</v>
      </c>
      <c r="H4923">
        <f t="shared" ca="1" si="161"/>
        <v>2.3111022953030365E-2</v>
      </c>
    </row>
    <row r="4924" spans="2:8" x14ac:dyDescent="0.45">
      <c r="B4924" s="1">
        <v>35325</v>
      </c>
      <c r="C4924" s="99">
        <v>1.5415890000000001</v>
      </c>
      <c r="D4924">
        <f t="shared" si="160"/>
        <v>-0.98963687501527653</v>
      </c>
      <c r="E4924">
        <v>-6.7010784225919329E-3</v>
      </c>
      <c r="G4924">
        <v>4917</v>
      </c>
      <c r="H4924">
        <f t="shared" ca="1" si="161"/>
        <v>-3.9301152774322643E-3</v>
      </c>
    </row>
    <row r="4925" spans="2:8" x14ac:dyDescent="0.45">
      <c r="B4925" s="1">
        <v>40247</v>
      </c>
      <c r="C4925" s="99">
        <v>148.75715600000001</v>
      </c>
      <c r="D4925">
        <f t="shared" si="160"/>
        <v>12.677859291343514</v>
      </c>
      <c r="E4925">
        <v>-6.7077421834347284E-3</v>
      </c>
      <c r="G4925">
        <v>4918</v>
      </c>
      <c r="H4925">
        <f t="shared" ca="1" si="161"/>
        <v>2.1185559780789731E-3</v>
      </c>
    </row>
    <row r="4926" spans="2:8" x14ac:dyDescent="0.45">
      <c r="B4926" s="1">
        <v>37707</v>
      </c>
      <c r="C4926" s="99">
        <v>10.875762999999999</v>
      </c>
      <c r="D4926">
        <f t="shared" si="160"/>
        <v>-0.99030959623978054</v>
      </c>
      <c r="E4926">
        <v>-6.710149769381224E-3</v>
      </c>
      <c r="G4926">
        <v>4919</v>
      </c>
      <c r="H4926">
        <f t="shared" ca="1" si="161"/>
        <v>-3.1700651653239306E-2</v>
      </c>
    </row>
    <row r="4927" spans="2:8" x14ac:dyDescent="0.45">
      <c r="B4927" s="1">
        <v>45197</v>
      </c>
      <c r="C4927" s="99">
        <v>1122.3229980000001</v>
      </c>
      <c r="D4927">
        <f t="shared" si="160"/>
        <v>-0.29548711374912062</v>
      </c>
      <c r="E4927">
        <v>-6.7107557925918382E-3</v>
      </c>
      <c r="G4927">
        <v>4920</v>
      </c>
      <c r="H4927">
        <f t="shared" ca="1" si="161"/>
        <v>2.1357516097875593E-2</v>
      </c>
    </row>
    <row r="4928" spans="2:8" x14ac:dyDescent="0.45">
      <c r="B4928" s="1">
        <v>45377</v>
      </c>
      <c r="C4928" s="99">
        <v>1593.0482179999999</v>
      </c>
      <c r="D4928">
        <f t="shared" si="160"/>
        <v>9.0553959042386651</v>
      </c>
      <c r="E4928">
        <v>-6.7127419994069681E-3</v>
      </c>
      <c r="G4928">
        <v>4921</v>
      </c>
      <c r="H4928">
        <f t="shared" ca="1" si="161"/>
        <v>1.5590322803662178E-3</v>
      </c>
    </row>
    <row r="4929" spans="2:8" x14ac:dyDescent="0.45">
      <c r="B4929" s="1">
        <v>40422</v>
      </c>
      <c r="C4929" s="99">
        <v>158.4272</v>
      </c>
      <c r="D4929">
        <f t="shared" si="160"/>
        <v>-0.82746100822954749</v>
      </c>
      <c r="E4929">
        <v>-6.72411944110618E-3</v>
      </c>
      <c r="G4929">
        <v>4922</v>
      </c>
      <c r="H4929">
        <f t="shared" ca="1" si="161"/>
        <v>2.1648821142303421E-2</v>
      </c>
    </row>
    <row r="4930" spans="2:8" x14ac:dyDescent="0.45">
      <c r="B4930" s="1">
        <v>45064</v>
      </c>
      <c r="C4930" s="99">
        <v>918.21099900000002</v>
      </c>
      <c r="D4930">
        <f t="shared" si="160"/>
        <v>22.352161896752687</v>
      </c>
      <c r="E4930">
        <v>-6.7311859402227059E-3</v>
      </c>
      <c r="G4930">
        <v>4923</v>
      </c>
      <c r="H4930">
        <f t="shared" ca="1" si="161"/>
        <v>3.302890871673451E-3</v>
      </c>
    </row>
    <row r="4931" spans="2:8" x14ac:dyDescent="0.45">
      <c r="B4931" s="1">
        <v>38386</v>
      </c>
      <c r="C4931" s="99">
        <v>39.320171000000002</v>
      </c>
      <c r="D4931">
        <f t="shared" si="160"/>
        <v>1.6926187095920633</v>
      </c>
      <c r="E4931">
        <v>-6.7464910289540825E-3</v>
      </c>
      <c r="G4931">
        <v>4924</v>
      </c>
      <c r="H4931">
        <f t="shared" ca="1" si="161"/>
        <v>1.5318087000569273E-2</v>
      </c>
    </row>
    <row r="4932" spans="2:8" x14ac:dyDescent="0.45">
      <c r="B4932" s="1">
        <v>37810</v>
      </c>
      <c r="C4932" s="99">
        <v>14.602948</v>
      </c>
      <c r="D4932">
        <f t="shared" si="160"/>
        <v>-0.94380866436925392</v>
      </c>
      <c r="E4932">
        <v>-6.753596271480089E-3</v>
      </c>
      <c r="G4932">
        <v>4925</v>
      </c>
      <c r="H4932">
        <f t="shared" ca="1" si="161"/>
        <v>2.751184287189767E-2</v>
      </c>
    </row>
    <row r="4933" spans="2:8" x14ac:dyDescent="0.45">
      <c r="B4933" s="1">
        <v>41058</v>
      </c>
      <c r="C4933" s="99">
        <v>259.87899800000002</v>
      </c>
      <c r="D4933">
        <f t="shared" si="160"/>
        <v>-0.20257508607776087</v>
      </c>
      <c r="E4933">
        <v>-6.7592988601704596E-3</v>
      </c>
      <c r="G4933">
        <v>4926</v>
      </c>
      <c r="H4933">
        <f t="shared" ca="1" si="161"/>
        <v>-2.2998707992487686E-2</v>
      </c>
    </row>
    <row r="4934" spans="2:8" x14ac:dyDescent="0.45">
      <c r="B4934" s="1">
        <v>41246</v>
      </c>
      <c r="C4934" s="99">
        <v>325.89776599999999</v>
      </c>
      <c r="D4934">
        <f t="shared" si="160"/>
        <v>-0.4945349375627407</v>
      </c>
      <c r="E4934">
        <v>-6.7619887895544739E-3</v>
      </c>
      <c r="G4934">
        <v>4927</v>
      </c>
      <c r="H4934">
        <f t="shared" ca="1" si="161"/>
        <v>7.0277558473796041E-3</v>
      </c>
    </row>
    <row r="4935" spans="2:8" x14ac:dyDescent="0.45">
      <c r="B4935" s="1">
        <v>44369</v>
      </c>
      <c r="C4935" s="99">
        <v>644.74835199999995</v>
      </c>
      <c r="D4935">
        <f t="shared" si="160"/>
        <v>-0.32876033699230178</v>
      </c>
      <c r="E4935">
        <v>-6.7774950329544392E-3</v>
      </c>
      <c r="G4935">
        <v>4928</v>
      </c>
      <c r="H4935">
        <f t="shared" ca="1" si="161"/>
        <v>-2.938845877639101E-2</v>
      </c>
    </row>
    <row r="4936" spans="2:8" x14ac:dyDescent="0.45">
      <c r="B4936" s="1">
        <v>45041</v>
      </c>
      <c r="C4936" s="99">
        <v>960.53375200000005</v>
      </c>
      <c r="D4936">
        <f t="shared" ref="D4936:D4999" si="162">C4936/C4937-1</f>
        <v>504.52439115529188</v>
      </c>
      <c r="E4936">
        <v>-6.7916077954591758E-3</v>
      </c>
      <c r="G4936">
        <v>4929</v>
      </c>
      <c r="H4936">
        <f t="shared" ca="1" si="161"/>
        <v>4.6836510722881849E-2</v>
      </c>
    </row>
    <row r="4937" spans="2:8" x14ac:dyDescent="0.45">
      <c r="B4937" s="1">
        <v>36188</v>
      </c>
      <c r="C4937" s="99">
        <v>1.900074</v>
      </c>
      <c r="D4937">
        <f t="shared" si="162"/>
        <v>-0.9978968718243828</v>
      </c>
      <c r="E4937">
        <v>-6.8098825885917202E-3</v>
      </c>
      <c r="G4937">
        <v>4930</v>
      </c>
      <c r="H4937">
        <f t="shared" ref="H4937:H5000" ca="1" si="163">_xlfn.NORM.INV(RAND(),N$10,N$11)</f>
        <v>2.5956535235494162E-2</v>
      </c>
    </row>
    <row r="4938" spans="2:8" x14ac:dyDescent="0.45">
      <c r="B4938" s="1">
        <v>44659</v>
      </c>
      <c r="C4938" s="99">
        <v>903.45135500000004</v>
      </c>
      <c r="D4938">
        <f t="shared" si="162"/>
        <v>0.17164898828297259</v>
      </c>
      <c r="E4938">
        <v>-6.8210094001586175E-3</v>
      </c>
      <c r="G4938">
        <v>4931</v>
      </c>
      <c r="H4938">
        <f t="shared" ca="1" si="163"/>
        <v>-9.2174920047991219E-3</v>
      </c>
    </row>
    <row r="4939" spans="2:8" x14ac:dyDescent="0.45">
      <c r="B4939" s="1">
        <v>42208</v>
      </c>
      <c r="C4939" s="99">
        <v>771.09387200000003</v>
      </c>
      <c r="D4939">
        <f t="shared" si="162"/>
        <v>437.67210151832614</v>
      </c>
      <c r="E4939">
        <v>-6.8300867352056871E-3</v>
      </c>
      <c r="G4939">
        <v>4932</v>
      </c>
      <c r="H4939">
        <f t="shared" ca="1" si="163"/>
        <v>1.1035219213536658E-2</v>
      </c>
    </row>
    <row r="4940" spans="2:8" x14ac:dyDescent="0.45">
      <c r="B4940" s="1">
        <v>35717</v>
      </c>
      <c r="C4940" s="99">
        <v>1.7577910000000001</v>
      </c>
      <c r="D4940">
        <f t="shared" si="162"/>
        <v>-0.99673042665559564</v>
      </c>
      <c r="E4940">
        <v>-6.8416294705915259E-3</v>
      </c>
      <c r="G4940">
        <v>4933</v>
      </c>
      <c r="H4940">
        <f t="shared" ca="1" si="163"/>
        <v>-6.3384675174693247E-3</v>
      </c>
    </row>
    <row r="4941" spans="2:8" x14ac:dyDescent="0.45">
      <c r="B4941" s="1">
        <v>41628</v>
      </c>
      <c r="C4941" s="99">
        <v>537.62091099999998</v>
      </c>
      <c r="D4941">
        <f t="shared" si="162"/>
        <v>346.0232495242816</v>
      </c>
      <c r="E4941">
        <v>-6.8622521072151388E-3</v>
      </c>
      <c r="G4941">
        <v>4934</v>
      </c>
      <c r="H4941">
        <f t="shared" ca="1" si="163"/>
        <v>9.812725350272165E-3</v>
      </c>
    </row>
    <row r="4942" spans="2:8" x14ac:dyDescent="0.45">
      <c r="B4942" s="1">
        <v>35570</v>
      </c>
      <c r="C4942" s="99">
        <v>1.5492360000000001</v>
      </c>
      <c r="D4942">
        <f t="shared" si="162"/>
        <v>-0.98827388773328884</v>
      </c>
      <c r="E4942">
        <v>-6.8624390281426528E-3</v>
      </c>
      <c r="G4942">
        <v>4935</v>
      </c>
      <c r="H4942">
        <f t="shared" ca="1" si="163"/>
        <v>-3.2373013360952863E-3</v>
      </c>
    </row>
    <row r="4943" spans="2:8" x14ac:dyDescent="0.45">
      <c r="B4943" s="1">
        <v>40141</v>
      </c>
      <c r="C4943" s="99">
        <v>132.118469</v>
      </c>
      <c r="D4943">
        <f t="shared" si="162"/>
        <v>82.049814751256264</v>
      </c>
      <c r="E4943">
        <v>-6.870854039924934E-3</v>
      </c>
      <c r="G4943">
        <v>4936</v>
      </c>
      <c r="H4943">
        <f t="shared" ca="1" si="163"/>
        <v>-9.6818033432282411E-4</v>
      </c>
    </row>
    <row r="4944" spans="2:8" x14ac:dyDescent="0.45">
      <c r="B4944" s="1">
        <v>35312</v>
      </c>
      <c r="C4944" s="99">
        <v>1.5908340000000001</v>
      </c>
      <c r="D4944">
        <f t="shared" si="162"/>
        <v>-0.85103599312240719</v>
      </c>
      <c r="E4944">
        <v>-6.874568466631592E-3</v>
      </c>
      <c r="G4944">
        <v>4937</v>
      </c>
      <c r="H4944">
        <f t="shared" ca="1" si="163"/>
        <v>-1.2806426922850247E-2</v>
      </c>
    </row>
    <row r="4945" spans="2:8" x14ac:dyDescent="0.45">
      <c r="B4945" s="1">
        <v>36908</v>
      </c>
      <c r="C4945" s="99">
        <v>10.679318</v>
      </c>
      <c r="D4945">
        <f t="shared" si="162"/>
        <v>-0.98180223492300589</v>
      </c>
      <c r="E4945">
        <v>-6.8788262715552273E-3</v>
      </c>
      <c r="G4945">
        <v>4938</v>
      </c>
      <c r="H4945">
        <f t="shared" ca="1" si="163"/>
        <v>-6.1313746413463651E-3</v>
      </c>
    </row>
    <row r="4946" spans="2:8" x14ac:dyDescent="0.45">
      <c r="B4946" s="1">
        <v>42724</v>
      </c>
      <c r="C4946" s="99">
        <v>586.84777799999995</v>
      </c>
      <c r="D4946">
        <f t="shared" si="162"/>
        <v>4.5164784124853252E-2</v>
      </c>
      <c r="E4946">
        <v>-6.8802180859700579E-3</v>
      </c>
      <c r="G4946">
        <v>4939</v>
      </c>
      <c r="H4946">
        <f t="shared" ca="1" si="163"/>
        <v>1.1936105829039662E-2</v>
      </c>
    </row>
    <row r="4947" spans="2:8" x14ac:dyDescent="0.45">
      <c r="B4947" s="1">
        <v>41579</v>
      </c>
      <c r="C4947" s="99">
        <v>561.48828100000003</v>
      </c>
      <c r="D4947">
        <f t="shared" si="162"/>
        <v>0.70595931796698919</v>
      </c>
      <c r="E4947">
        <v>-6.8987083971480123E-3</v>
      </c>
      <c r="G4947">
        <v>4940</v>
      </c>
      <c r="H4947">
        <f t="shared" ca="1" si="163"/>
        <v>-2.3800768640313823E-2</v>
      </c>
    </row>
    <row r="4948" spans="2:8" x14ac:dyDescent="0.45">
      <c r="B4948" s="1">
        <v>41292</v>
      </c>
      <c r="C4948" s="99">
        <v>329.13345299999997</v>
      </c>
      <c r="D4948">
        <f t="shared" si="162"/>
        <v>-0.7813251396065678</v>
      </c>
      <c r="E4948">
        <v>-6.9036714633201601E-3</v>
      </c>
      <c r="G4948">
        <v>4941</v>
      </c>
      <c r="H4948">
        <f t="shared" ca="1" si="163"/>
        <v>1.8849842222443754E-3</v>
      </c>
    </row>
    <row r="4949" spans="2:8" x14ac:dyDescent="0.45">
      <c r="B4949" s="1">
        <v>45337</v>
      </c>
      <c r="C4949" s="99">
        <v>1505.1270750000001</v>
      </c>
      <c r="D4949">
        <f t="shared" si="162"/>
        <v>1.328330223627431</v>
      </c>
      <c r="E4949">
        <v>-6.9060697548134486E-3</v>
      </c>
      <c r="G4949">
        <v>4942</v>
      </c>
      <c r="H4949">
        <f t="shared" ca="1" si="163"/>
        <v>1.196454652791094E-2</v>
      </c>
    </row>
    <row r="4950" spans="2:8" x14ac:dyDescent="0.45">
      <c r="B4950" s="1">
        <v>44363</v>
      </c>
      <c r="C4950" s="99">
        <v>646.44055200000003</v>
      </c>
      <c r="D4950">
        <f t="shared" si="162"/>
        <v>6.3388821292685025</v>
      </c>
      <c r="E4950">
        <v>-6.9073937741506164E-3</v>
      </c>
      <c r="G4950">
        <v>4943</v>
      </c>
      <c r="H4950">
        <f t="shared" ca="1" si="163"/>
        <v>-4.0848400363594342E-2</v>
      </c>
    </row>
    <row r="4951" spans="2:8" x14ac:dyDescent="0.45">
      <c r="B4951" s="1">
        <v>39343</v>
      </c>
      <c r="C4951" s="99">
        <v>88.084334999999996</v>
      </c>
      <c r="D4951">
        <f t="shared" si="162"/>
        <v>-0.89055061620486919</v>
      </c>
      <c r="E4951">
        <v>-6.9084898358230395E-3</v>
      </c>
      <c r="G4951">
        <v>4944</v>
      </c>
      <c r="H4951">
        <f t="shared" ca="1" si="163"/>
        <v>-1.2971792775971961E-2</v>
      </c>
    </row>
    <row r="4952" spans="2:8" x14ac:dyDescent="0.45">
      <c r="B4952" s="1">
        <v>42443</v>
      </c>
      <c r="C4952" s="99">
        <v>804.79516599999999</v>
      </c>
      <c r="D4952">
        <f t="shared" si="162"/>
        <v>0.97951229851592725</v>
      </c>
      <c r="E4952">
        <v>-6.9107776407925092E-3</v>
      </c>
      <c r="G4952">
        <v>4945</v>
      </c>
      <c r="H4952">
        <f t="shared" ca="1" si="163"/>
        <v>-4.6573057995902181E-2</v>
      </c>
    </row>
    <row r="4953" spans="2:8" x14ac:dyDescent="0.45">
      <c r="B4953" s="1">
        <v>43472</v>
      </c>
      <c r="C4953" s="99">
        <v>406.56234699999999</v>
      </c>
      <c r="D4953">
        <f t="shared" si="162"/>
        <v>2.4244186458350416</v>
      </c>
      <c r="E4953">
        <v>-6.9156872597306851E-3</v>
      </c>
      <c r="G4953">
        <v>4946</v>
      </c>
      <c r="H4953">
        <f t="shared" ca="1" si="163"/>
        <v>8.0895287034726971E-3</v>
      </c>
    </row>
    <row r="4954" spans="2:8" x14ac:dyDescent="0.45">
      <c r="B4954" s="1">
        <v>39974</v>
      </c>
      <c r="C4954" s="99">
        <v>118.724487</v>
      </c>
      <c r="D4954">
        <f t="shared" si="162"/>
        <v>-0.79011609470122235</v>
      </c>
      <c r="E4954">
        <v>-6.9215420965330621E-3</v>
      </c>
      <c r="G4954">
        <v>4947</v>
      </c>
      <c r="H4954">
        <f t="shared" ca="1" si="163"/>
        <v>2.0036274684961226E-3</v>
      </c>
    </row>
    <row r="4955" spans="2:8" x14ac:dyDescent="0.45">
      <c r="B4955" s="1">
        <v>41772</v>
      </c>
      <c r="C4955" s="99">
        <v>565.667419</v>
      </c>
      <c r="D4955">
        <f t="shared" si="162"/>
        <v>13.353688375783697</v>
      </c>
      <c r="E4955">
        <v>-6.9290744076256905E-3</v>
      </c>
      <c r="G4955">
        <v>4948</v>
      </c>
      <c r="H4955">
        <f t="shared" ca="1" si="163"/>
        <v>-1.562540717919662E-2</v>
      </c>
    </row>
    <row r="4956" spans="2:8" x14ac:dyDescent="0.45">
      <c r="B4956" s="1">
        <v>38468</v>
      </c>
      <c r="C4956" s="99">
        <v>39.409202999999998</v>
      </c>
      <c r="D4956">
        <f t="shared" si="162"/>
        <v>-0.91556096068707071</v>
      </c>
      <c r="E4956">
        <v>-6.9338385330970365E-3</v>
      </c>
      <c r="G4956">
        <v>4949</v>
      </c>
      <c r="H4956">
        <f t="shared" ca="1" si="163"/>
        <v>5.6800910744429223E-3</v>
      </c>
    </row>
    <row r="4957" spans="2:8" x14ac:dyDescent="0.45">
      <c r="B4957" s="1">
        <v>44120</v>
      </c>
      <c r="C4957" s="99">
        <v>466.717804</v>
      </c>
      <c r="D4957">
        <f t="shared" si="162"/>
        <v>0.38277354290359678</v>
      </c>
      <c r="E4957">
        <v>-6.9345200198236423E-3</v>
      </c>
      <c r="G4957">
        <v>4950</v>
      </c>
      <c r="H4957">
        <f t="shared" ca="1" si="163"/>
        <v>-4.4394143246993867E-2</v>
      </c>
    </row>
    <row r="4958" spans="2:8" x14ac:dyDescent="0.45">
      <c r="B4958" s="1">
        <v>41289</v>
      </c>
      <c r="C4958" s="99">
        <v>337.52294899999998</v>
      </c>
      <c r="D4958">
        <f t="shared" si="162"/>
        <v>28.635336212199515</v>
      </c>
      <c r="E4958">
        <v>-6.9357686771355231E-3</v>
      </c>
      <c r="G4958">
        <v>4951</v>
      </c>
      <c r="H4958">
        <f t="shared" ca="1" si="163"/>
        <v>1.1000179940279499E-2</v>
      </c>
    </row>
    <row r="4959" spans="2:8" x14ac:dyDescent="0.45">
      <c r="B4959" s="1">
        <v>37229</v>
      </c>
      <c r="C4959" s="99">
        <v>11.389206</v>
      </c>
      <c r="D4959">
        <f t="shared" si="162"/>
        <v>-0.98406652215939372</v>
      </c>
      <c r="E4959">
        <v>-6.9438558934100669E-3</v>
      </c>
      <c r="G4959">
        <v>4952</v>
      </c>
      <c r="H4959">
        <f t="shared" ca="1" si="163"/>
        <v>8.7692751265568431E-3</v>
      </c>
    </row>
    <row r="4960" spans="2:8" x14ac:dyDescent="0.45">
      <c r="B4960" s="1">
        <v>42641</v>
      </c>
      <c r="C4960" s="99">
        <v>714.79724099999999</v>
      </c>
      <c r="D4960">
        <f t="shared" si="162"/>
        <v>-4.0853283774973992E-2</v>
      </c>
      <c r="E4960">
        <v>-6.9466530905506474E-3</v>
      </c>
      <c r="G4960">
        <v>4953</v>
      </c>
      <c r="H4960">
        <f t="shared" ca="1" si="163"/>
        <v>5.415332527236056E-2</v>
      </c>
    </row>
    <row r="4961" spans="2:8" x14ac:dyDescent="0.45">
      <c r="B4961" s="1">
        <v>42577</v>
      </c>
      <c r="C4961" s="99">
        <v>745.24285899999995</v>
      </c>
      <c r="D4961">
        <f t="shared" si="162"/>
        <v>420.06495225718965</v>
      </c>
      <c r="E4961">
        <v>-6.9650374123595427E-3</v>
      </c>
      <c r="G4961">
        <v>4954</v>
      </c>
      <c r="H4961">
        <f t="shared" ca="1" si="163"/>
        <v>-8.4837788376019817E-3</v>
      </c>
    </row>
    <row r="4962" spans="2:8" x14ac:dyDescent="0.45">
      <c r="B4962" s="1">
        <v>35741</v>
      </c>
      <c r="C4962" s="99">
        <v>1.7699</v>
      </c>
      <c r="D4962">
        <f t="shared" si="162"/>
        <v>0.36858661090972089</v>
      </c>
      <c r="E4962">
        <v>-6.9684456214371693E-3</v>
      </c>
      <c r="G4962">
        <v>4955</v>
      </c>
      <c r="H4962">
        <f t="shared" ca="1" si="163"/>
        <v>4.3408847521995322E-2</v>
      </c>
    </row>
    <row r="4963" spans="2:8" x14ac:dyDescent="0.45">
      <c r="B4963" s="1">
        <v>35082</v>
      </c>
      <c r="C4963" s="99">
        <v>1.2932319999999999</v>
      </c>
      <c r="D4963">
        <f t="shared" si="162"/>
        <v>-0.99054554489530144</v>
      </c>
      <c r="E4963">
        <v>-6.9767906148883174E-3</v>
      </c>
      <c r="G4963">
        <v>4956</v>
      </c>
      <c r="H4963">
        <f t="shared" ca="1" si="163"/>
        <v>5.8228135530741399E-3</v>
      </c>
    </row>
    <row r="4964" spans="2:8" x14ac:dyDescent="0.45">
      <c r="B4964" s="1">
        <v>39700</v>
      </c>
      <c r="C4964" s="99">
        <v>136.785461</v>
      </c>
      <c r="D4964">
        <f t="shared" si="162"/>
        <v>103.85348540748878</v>
      </c>
      <c r="E4964">
        <v>-6.9810914185146622E-3</v>
      </c>
      <c r="G4964">
        <v>4957</v>
      </c>
      <c r="H4964">
        <f t="shared" ca="1" si="163"/>
        <v>3.9830476673109114E-3</v>
      </c>
    </row>
    <row r="4965" spans="2:8" x14ac:dyDescent="0.45">
      <c r="B4965" s="1">
        <v>35355</v>
      </c>
      <c r="C4965" s="99">
        <v>1.3045389999999999</v>
      </c>
      <c r="D4965">
        <f t="shared" si="162"/>
        <v>-0.99829345401100644</v>
      </c>
      <c r="E4965">
        <v>-6.9847721918376848E-3</v>
      </c>
      <c r="G4965">
        <v>4958</v>
      </c>
      <c r="H4965">
        <f t="shared" ca="1" si="163"/>
        <v>-3.1649653572585257E-2</v>
      </c>
    </row>
    <row r="4966" spans="2:8" x14ac:dyDescent="0.45">
      <c r="B4966" s="1">
        <v>44440</v>
      </c>
      <c r="C4966" s="99">
        <v>764.43237299999998</v>
      </c>
      <c r="D4966">
        <f t="shared" si="162"/>
        <v>0.57313845300152488</v>
      </c>
      <c r="E4966">
        <v>-6.9894305633035891E-3</v>
      </c>
      <c r="G4966">
        <v>4959</v>
      </c>
      <c r="H4966">
        <f t="shared" ca="1" si="163"/>
        <v>4.521302312955057E-2</v>
      </c>
    </row>
    <row r="4967" spans="2:8" x14ac:dyDescent="0.45">
      <c r="B4967" s="1">
        <v>43174</v>
      </c>
      <c r="C4967" s="99">
        <v>485.928223</v>
      </c>
      <c r="D4967">
        <f t="shared" si="162"/>
        <v>0.25630670378675791</v>
      </c>
      <c r="E4967">
        <v>-7.0178345995330904E-3</v>
      </c>
      <c r="G4967">
        <v>4960</v>
      </c>
      <c r="H4967">
        <f t="shared" ca="1" si="163"/>
        <v>9.931259360226409E-3</v>
      </c>
    </row>
    <row r="4968" spans="2:8" x14ac:dyDescent="0.45">
      <c r="B4968" s="1">
        <v>43616</v>
      </c>
      <c r="C4968" s="99">
        <v>386.79107699999997</v>
      </c>
      <c r="D4968">
        <f t="shared" si="162"/>
        <v>-0.54414076811855727</v>
      </c>
      <c r="E4968">
        <v>-7.0260611149407515E-3</v>
      </c>
      <c r="G4968">
        <v>4961</v>
      </c>
      <c r="H4968">
        <f t="shared" ca="1" si="163"/>
        <v>-6.5149578226994201E-2</v>
      </c>
    </row>
    <row r="4969" spans="2:8" x14ac:dyDescent="0.45">
      <c r="B4969" s="1">
        <v>44767</v>
      </c>
      <c r="C4969" s="99">
        <v>848.487976</v>
      </c>
      <c r="D4969">
        <f t="shared" si="162"/>
        <v>0.56551739892260677</v>
      </c>
      <c r="E4969">
        <v>-7.0326002218421557E-3</v>
      </c>
      <c r="G4969">
        <v>4962</v>
      </c>
      <c r="H4969">
        <f t="shared" ca="1" si="163"/>
        <v>5.0218656801407757E-3</v>
      </c>
    </row>
    <row r="4970" spans="2:8" x14ac:dyDescent="0.45">
      <c r="B4970" s="1">
        <v>41675</v>
      </c>
      <c r="C4970" s="99">
        <v>541.98565699999995</v>
      </c>
      <c r="D4970">
        <f t="shared" si="162"/>
        <v>46.253159310395986</v>
      </c>
      <c r="E4970">
        <v>-7.0610217307625067E-3</v>
      </c>
      <c r="G4970">
        <v>4963</v>
      </c>
      <c r="H4970">
        <f t="shared" ca="1" si="163"/>
        <v>1.90434777985132E-2</v>
      </c>
    </row>
    <row r="4971" spans="2:8" x14ac:dyDescent="0.45">
      <c r="B4971" s="1">
        <v>37109</v>
      </c>
      <c r="C4971" s="99">
        <v>11.469829000000001</v>
      </c>
      <c r="D4971">
        <f t="shared" si="162"/>
        <v>6.2113342236037346</v>
      </c>
      <c r="E4971">
        <v>-7.0644049097630113E-3</v>
      </c>
      <c r="G4971">
        <v>4964</v>
      </c>
      <c r="H4971">
        <f t="shared" ca="1" si="163"/>
        <v>-1.1540112832214231E-2</v>
      </c>
    </row>
    <row r="4972" spans="2:8" x14ac:dyDescent="0.45">
      <c r="B4972" s="1">
        <v>35297</v>
      </c>
      <c r="C4972" s="99">
        <v>1.5905279999999999</v>
      </c>
      <c r="D4972">
        <f t="shared" si="162"/>
        <v>-0.86078299238385647</v>
      </c>
      <c r="E4972">
        <v>-7.0655980662311935E-3</v>
      </c>
      <c r="G4972">
        <v>4965</v>
      </c>
      <c r="H4972">
        <f t="shared" ca="1" si="163"/>
        <v>-1.0260653765432042E-3</v>
      </c>
    </row>
    <row r="4973" spans="2:8" x14ac:dyDescent="0.45">
      <c r="B4973" s="1">
        <v>37515</v>
      </c>
      <c r="C4973" s="99">
        <v>11.424811</v>
      </c>
      <c r="D4973">
        <f t="shared" si="162"/>
        <v>-0.9704295911754891</v>
      </c>
      <c r="E4973">
        <v>-7.0759933597706048E-3</v>
      </c>
      <c r="G4973">
        <v>4966</v>
      </c>
      <c r="H4973">
        <f t="shared" ca="1" si="163"/>
        <v>-1.2369252541193637E-2</v>
      </c>
    </row>
    <row r="4974" spans="2:8" x14ac:dyDescent="0.45">
      <c r="B4974" s="1">
        <v>43733</v>
      </c>
      <c r="C4974" s="99">
        <v>386.35958900000003</v>
      </c>
      <c r="D4974">
        <f t="shared" si="162"/>
        <v>36.829820555882371</v>
      </c>
      <c r="E4974">
        <v>-7.079176296412415E-3</v>
      </c>
      <c r="G4974">
        <v>4967</v>
      </c>
      <c r="H4974">
        <f t="shared" ca="1" si="163"/>
        <v>-2.2686718863969371E-3</v>
      </c>
    </row>
    <row r="4975" spans="2:8" x14ac:dyDescent="0.45">
      <c r="B4975" s="1">
        <v>36847</v>
      </c>
      <c r="C4975" s="99">
        <v>10.213096</v>
      </c>
      <c r="D4975">
        <f t="shared" si="162"/>
        <v>-0.93569059600265747</v>
      </c>
      <c r="E4975">
        <v>-7.0968623175267087E-3</v>
      </c>
      <c r="G4975">
        <v>4968</v>
      </c>
      <c r="H4975">
        <f t="shared" ca="1" si="163"/>
        <v>-6.364960648070352E-3</v>
      </c>
    </row>
    <row r="4976" spans="2:8" x14ac:dyDescent="0.45">
      <c r="B4976" s="1">
        <v>40400</v>
      </c>
      <c r="C4976" s="99">
        <v>158.811859</v>
      </c>
      <c r="D4976">
        <f t="shared" si="162"/>
        <v>113.93414143080874</v>
      </c>
      <c r="E4976">
        <v>-7.1011909281983865E-3</v>
      </c>
      <c r="G4976">
        <v>4969</v>
      </c>
      <c r="H4976">
        <f t="shared" ca="1" si="163"/>
        <v>3.1943807461007286E-2</v>
      </c>
    </row>
    <row r="4977" spans="2:8" x14ac:dyDescent="0.45">
      <c r="B4977" s="1">
        <v>35865</v>
      </c>
      <c r="C4977" s="99">
        <v>1.381764</v>
      </c>
      <c r="D4977">
        <f t="shared" si="162"/>
        <v>-0.99569758257998275</v>
      </c>
      <c r="E4977">
        <v>-7.1394697133002616E-3</v>
      </c>
      <c r="G4977">
        <v>4970</v>
      </c>
      <c r="H4977">
        <f t="shared" ca="1" si="163"/>
        <v>1.4766975036004817E-2</v>
      </c>
    </row>
    <row r="4978" spans="2:8" x14ac:dyDescent="0.45">
      <c r="B4978" s="1">
        <v>41201</v>
      </c>
      <c r="C4978" s="99">
        <v>321.15991200000002</v>
      </c>
      <c r="D4978">
        <f t="shared" si="162"/>
        <v>-0.59230639972367816</v>
      </c>
      <c r="E4978">
        <v>-7.145051862897267E-3</v>
      </c>
      <c r="G4978">
        <v>4971</v>
      </c>
      <c r="H4978">
        <f t="shared" ca="1" si="163"/>
        <v>5.4937547390883634E-2</v>
      </c>
    </row>
    <row r="4979" spans="2:8" x14ac:dyDescent="0.45">
      <c r="B4979" s="1">
        <v>44491</v>
      </c>
      <c r="C4979" s="99">
        <v>787.74823000000004</v>
      </c>
      <c r="D4979">
        <f t="shared" si="162"/>
        <v>-7.4304162511411143E-2</v>
      </c>
      <c r="E4979">
        <v>-7.1481060493686632E-3</v>
      </c>
      <c r="G4979">
        <v>4972</v>
      </c>
      <c r="H4979">
        <f t="shared" ca="1" si="163"/>
        <v>3.3691871791184779E-3</v>
      </c>
    </row>
    <row r="4980" spans="2:8" x14ac:dyDescent="0.45">
      <c r="B4980" s="1">
        <v>44820</v>
      </c>
      <c r="C4980" s="99">
        <v>850.97955300000001</v>
      </c>
      <c r="D4980">
        <f t="shared" si="162"/>
        <v>-3.4853527496525705E-2</v>
      </c>
      <c r="E4980">
        <v>-7.1485563170793354E-3</v>
      </c>
      <c r="G4980">
        <v>4973</v>
      </c>
      <c r="H4980">
        <f t="shared" ca="1" si="163"/>
        <v>1.0218925688755104E-3</v>
      </c>
    </row>
    <row r="4981" spans="2:8" x14ac:dyDescent="0.45">
      <c r="B4981" s="1">
        <v>44645</v>
      </c>
      <c r="C4981" s="99">
        <v>881.71026600000005</v>
      </c>
      <c r="D4981">
        <f t="shared" si="162"/>
        <v>5.1639959963644806</v>
      </c>
      <c r="E4981">
        <v>-7.1518891419584119E-3</v>
      </c>
      <c r="G4981">
        <v>4974</v>
      </c>
      <c r="H4981">
        <f t="shared" ca="1" si="163"/>
        <v>-2.1012980352495058E-2</v>
      </c>
    </row>
    <row r="4982" spans="2:8" x14ac:dyDescent="0.45">
      <c r="B4982" s="1">
        <v>40315</v>
      </c>
      <c r="C4982" s="99">
        <v>143.04199199999999</v>
      </c>
      <c r="D4982">
        <f t="shared" si="162"/>
        <v>-0.87287946681016015</v>
      </c>
      <c r="E4982">
        <v>-7.1609738626828845E-3</v>
      </c>
      <c r="G4982">
        <v>4975</v>
      </c>
      <c r="H4982">
        <f t="shared" ca="1" si="163"/>
        <v>2.706272611172144E-2</v>
      </c>
    </row>
    <row r="4983" spans="2:8" x14ac:dyDescent="0.45">
      <c r="B4983" s="1">
        <v>45140</v>
      </c>
      <c r="C4983" s="99">
        <v>1125.246948</v>
      </c>
      <c r="D4983">
        <f t="shared" si="162"/>
        <v>0.39494243093853409</v>
      </c>
      <c r="E4983">
        <v>-7.1713331861080754E-3</v>
      </c>
      <c r="G4983">
        <v>4976</v>
      </c>
      <c r="H4983">
        <f t="shared" ca="1" si="163"/>
        <v>1.7413887708576114E-2</v>
      </c>
    </row>
    <row r="4984" spans="2:8" x14ac:dyDescent="0.45">
      <c r="B4984" s="1">
        <v>42419</v>
      </c>
      <c r="C4984" s="99">
        <v>806.66192599999999</v>
      </c>
      <c r="D4984">
        <f t="shared" si="162"/>
        <v>0.44417408173105977</v>
      </c>
      <c r="E4984">
        <v>-7.1801762901197996E-3</v>
      </c>
      <c r="G4984">
        <v>4977</v>
      </c>
      <c r="H4984">
        <f t="shared" ca="1" si="163"/>
        <v>3.2046891072062239E-2</v>
      </c>
    </row>
    <row r="4985" spans="2:8" x14ac:dyDescent="0.45">
      <c r="B4985" s="1">
        <v>41586</v>
      </c>
      <c r="C4985" s="99">
        <v>558.56280500000003</v>
      </c>
      <c r="D4985">
        <f t="shared" si="162"/>
        <v>16.955216752477703</v>
      </c>
      <c r="E4985">
        <v>-7.1806556919217224E-3</v>
      </c>
      <c r="G4985">
        <v>4978</v>
      </c>
      <c r="H4985">
        <f t="shared" ca="1" si="163"/>
        <v>8.2052728026182648E-4</v>
      </c>
    </row>
    <row r="4986" spans="2:8" x14ac:dyDescent="0.45">
      <c r="B4986" s="1">
        <v>38230</v>
      </c>
      <c r="C4986" s="99">
        <v>31.108664000000001</v>
      </c>
      <c r="D4986">
        <f t="shared" si="162"/>
        <v>-0.96409313423959131</v>
      </c>
      <c r="E4986">
        <v>-7.181725844389808E-3</v>
      </c>
      <c r="G4986">
        <v>4979</v>
      </c>
      <c r="H4986">
        <f t="shared" ca="1" si="163"/>
        <v>3.2744499211692903E-2</v>
      </c>
    </row>
    <row r="4987" spans="2:8" x14ac:dyDescent="0.45">
      <c r="B4987" s="1">
        <v>44818</v>
      </c>
      <c r="C4987" s="99">
        <v>866.37091099999998</v>
      </c>
      <c r="D4987">
        <f t="shared" si="162"/>
        <v>-0.12291574869978972</v>
      </c>
      <c r="E4987">
        <v>-7.1896903116008826E-3</v>
      </c>
      <c r="G4987">
        <v>4980</v>
      </c>
      <c r="H4987">
        <f t="shared" ca="1" si="163"/>
        <v>-1.8764534671378823E-3</v>
      </c>
    </row>
    <row r="4988" spans="2:8" x14ac:dyDescent="0.45">
      <c r="B4988" s="1">
        <v>44959</v>
      </c>
      <c r="C4988" s="99">
        <v>987.78527799999995</v>
      </c>
      <c r="D4988">
        <f t="shared" si="162"/>
        <v>79.879061402434999</v>
      </c>
      <c r="E4988">
        <v>-7.1928772129190577E-3</v>
      </c>
      <c r="G4988">
        <v>4981</v>
      </c>
      <c r="H4988">
        <f t="shared" ca="1" si="163"/>
        <v>-2.0390500488721295E-2</v>
      </c>
    </row>
    <row r="4989" spans="2:8" x14ac:dyDescent="0.45">
      <c r="B4989" s="1">
        <v>37286</v>
      </c>
      <c r="C4989" s="99">
        <v>12.213115</v>
      </c>
      <c r="D4989">
        <f t="shared" si="162"/>
        <v>7.2433682372247121E-2</v>
      </c>
      <c r="E4989">
        <v>-7.1932088850534814E-3</v>
      </c>
      <c r="G4989">
        <v>4982</v>
      </c>
      <c r="H4989">
        <f t="shared" ca="1" si="163"/>
        <v>-2.8973806376047079E-3</v>
      </c>
    </row>
    <row r="4990" spans="2:8" x14ac:dyDescent="0.45">
      <c r="B4990" s="1">
        <v>37216</v>
      </c>
      <c r="C4990" s="99">
        <v>11.388223999999999</v>
      </c>
      <c r="D4990">
        <f t="shared" si="162"/>
        <v>-0.90897221298769115</v>
      </c>
      <c r="E4990">
        <v>-7.199752484806865E-3</v>
      </c>
      <c r="G4990">
        <v>4983</v>
      </c>
      <c r="H4990">
        <f t="shared" ca="1" si="163"/>
        <v>1.1358038584087322E-3</v>
      </c>
    </row>
    <row r="4991" spans="2:8" x14ac:dyDescent="0.45">
      <c r="B4991" s="1">
        <v>39709</v>
      </c>
      <c r="C4991" s="99">
        <v>125.107117</v>
      </c>
      <c r="D4991">
        <f t="shared" si="162"/>
        <v>10.26477163347905</v>
      </c>
      <c r="E4991">
        <v>-7.2047993005278643E-3</v>
      </c>
      <c r="G4991">
        <v>4984</v>
      </c>
      <c r="H4991">
        <f t="shared" ca="1" si="163"/>
        <v>-1.0533969450556556E-2</v>
      </c>
    </row>
    <row r="4992" spans="2:8" x14ac:dyDescent="0.45">
      <c r="B4992" s="1">
        <v>37249</v>
      </c>
      <c r="C4992" s="99">
        <v>11.10605</v>
      </c>
      <c r="D4992">
        <f t="shared" si="162"/>
        <v>-0.98454875909348771</v>
      </c>
      <c r="E4992">
        <v>-7.2067916547104982E-3</v>
      </c>
      <c r="G4992">
        <v>4985</v>
      </c>
      <c r="H4992">
        <f t="shared" ca="1" si="163"/>
        <v>-4.5614301384169116E-3</v>
      </c>
    </row>
    <row r="4993" spans="2:8" x14ac:dyDescent="0.45">
      <c r="B4993" s="1">
        <v>42614</v>
      </c>
      <c r="C4993" s="99">
        <v>718.78045699999996</v>
      </c>
      <c r="D4993">
        <f t="shared" si="162"/>
        <v>4.5068125405911497</v>
      </c>
      <c r="E4993">
        <v>-7.2196074618878781E-3</v>
      </c>
      <c r="G4993">
        <v>4986</v>
      </c>
      <c r="H4993">
        <f t="shared" ca="1" si="163"/>
        <v>-2.1981059631594281E-2</v>
      </c>
    </row>
    <row r="4994" spans="2:8" x14ac:dyDescent="0.45">
      <c r="B4994" s="1">
        <v>40158</v>
      </c>
      <c r="C4994" s="99">
        <v>130.52568099999999</v>
      </c>
      <c r="D4994">
        <f t="shared" si="162"/>
        <v>61.336306739354171</v>
      </c>
      <c r="E4994">
        <v>-7.2273698574095713E-3</v>
      </c>
      <c r="G4994">
        <v>4987</v>
      </c>
      <c r="H4994">
        <f t="shared" ca="1" si="163"/>
        <v>6.5548498707306939E-3</v>
      </c>
    </row>
    <row r="4995" spans="2:8" x14ac:dyDescent="0.45">
      <c r="B4995" s="1">
        <v>36209</v>
      </c>
      <c r="C4995" s="99">
        <v>2.0938949999999998</v>
      </c>
      <c r="D4995">
        <f t="shared" si="162"/>
        <v>-0.97850706994270242</v>
      </c>
      <c r="E4995">
        <v>-7.2308887104070019E-3</v>
      </c>
      <c r="G4995">
        <v>4988</v>
      </c>
      <c r="H4995">
        <f t="shared" ca="1" si="163"/>
        <v>-9.6412989365871459E-3</v>
      </c>
    </row>
    <row r="4996" spans="2:8" x14ac:dyDescent="0.45">
      <c r="B4996" s="1">
        <v>39463</v>
      </c>
      <c r="C4996" s="99">
        <v>97.422500999999997</v>
      </c>
      <c r="D4996">
        <f t="shared" si="162"/>
        <v>-0.79857653752628077</v>
      </c>
      <c r="E4996">
        <v>-7.2398097825741026E-3</v>
      </c>
      <c r="G4996">
        <v>4989</v>
      </c>
      <c r="H4996">
        <f t="shared" ca="1" si="163"/>
        <v>-8.98188955339696E-2</v>
      </c>
    </row>
    <row r="4997" spans="2:8" x14ac:dyDescent="0.45">
      <c r="B4997" s="1">
        <v>43215</v>
      </c>
      <c r="C4997" s="99">
        <v>483.670074</v>
      </c>
      <c r="D4997">
        <f t="shared" si="162"/>
        <v>4.376694897562122</v>
      </c>
      <c r="E4997">
        <v>-7.2420620351181242E-3</v>
      </c>
      <c r="G4997">
        <v>4990</v>
      </c>
      <c r="H4997">
        <f t="shared" ca="1" si="163"/>
        <v>4.3589054951948172E-3</v>
      </c>
    </row>
    <row r="4998" spans="2:8" x14ac:dyDescent="0.45">
      <c r="B4998" s="1">
        <v>39183</v>
      </c>
      <c r="C4998" s="99">
        <v>89.956764000000007</v>
      </c>
      <c r="D4998">
        <f t="shared" si="162"/>
        <v>-0.89326700297842876</v>
      </c>
      <c r="E4998">
        <v>-7.2422604847446337E-3</v>
      </c>
      <c r="G4998">
        <v>4991</v>
      </c>
      <c r="H4998">
        <f t="shared" ca="1" si="163"/>
        <v>1.5955410876577002E-2</v>
      </c>
    </row>
    <row r="4999" spans="2:8" x14ac:dyDescent="0.45">
      <c r="B4999" s="1">
        <v>44609</v>
      </c>
      <c r="C4999" s="99">
        <v>842.82055700000001</v>
      </c>
      <c r="D4999">
        <f t="shared" si="162"/>
        <v>0.67776563179140226</v>
      </c>
      <c r="E4999">
        <v>-7.2509467989476661E-3</v>
      </c>
      <c r="G4999">
        <v>4992</v>
      </c>
      <c r="H4999">
        <f t="shared" ca="1" si="163"/>
        <v>-2.300491783785108E-2</v>
      </c>
    </row>
    <row r="5000" spans="2:8" x14ac:dyDescent="0.45">
      <c r="B5000" s="1">
        <v>43048</v>
      </c>
      <c r="C5000" s="99">
        <v>502.347015</v>
      </c>
      <c r="D5000">
        <f t="shared" ref="D5000:D5063" si="164">C5000/C5001-1</f>
        <v>4.660935214141543</v>
      </c>
      <c r="E5000">
        <v>-7.2516689718320482E-3</v>
      </c>
      <c r="G5000">
        <v>4993</v>
      </c>
      <c r="H5000">
        <f t="shared" ca="1" si="163"/>
        <v>1.397271239037844E-2</v>
      </c>
    </row>
    <row r="5001" spans="2:8" x14ac:dyDescent="0.45">
      <c r="B5001" s="1">
        <v>39889</v>
      </c>
      <c r="C5001" s="99">
        <v>88.739227</v>
      </c>
      <c r="D5001">
        <f t="shared" si="164"/>
        <v>-5.8950355372655583E-3</v>
      </c>
      <c r="E5001">
        <v>-7.2555773195280837E-3</v>
      </c>
      <c r="G5001">
        <v>4994</v>
      </c>
      <c r="H5001">
        <f t="shared" ref="H5001:H5064" ca="1" si="165">_xlfn.NORM.INV(RAND(),N$10,N$11)</f>
        <v>6.6076593875046073E-4</v>
      </c>
    </row>
    <row r="5002" spans="2:8" x14ac:dyDescent="0.45">
      <c r="B5002" s="1">
        <v>39210</v>
      </c>
      <c r="C5002" s="99">
        <v>89.265450000000001</v>
      </c>
      <c r="D5002">
        <f t="shared" si="164"/>
        <v>-0.76658291995698913</v>
      </c>
      <c r="E5002">
        <v>-7.2592653388596773E-3</v>
      </c>
      <c r="G5002">
        <v>4995</v>
      </c>
      <c r="H5002">
        <f t="shared" ca="1" si="165"/>
        <v>-1.7186339192552815E-3</v>
      </c>
    </row>
    <row r="5003" spans="2:8" x14ac:dyDescent="0.45">
      <c r="B5003" s="1">
        <v>41345</v>
      </c>
      <c r="C5003" s="99">
        <v>382.42895499999997</v>
      </c>
      <c r="D5003">
        <f t="shared" si="164"/>
        <v>-0.33058232192561088</v>
      </c>
      <c r="E5003">
        <v>-7.2594857909379362E-3</v>
      </c>
      <c r="G5003">
        <v>4996</v>
      </c>
      <c r="H5003">
        <f t="shared" ca="1" si="165"/>
        <v>1.1249403375309466E-2</v>
      </c>
    </row>
    <row r="5004" spans="2:8" x14ac:dyDescent="0.45">
      <c r="B5004" s="1">
        <v>41691</v>
      </c>
      <c r="C5004" s="99">
        <v>571.28601100000003</v>
      </c>
      <c r="D5004">
        <f t="shared" si="164"/>
        <v>0.86568789079309139</v>
      </c>
      <c r="E5004">
        <v>-7.2622965339641521E-3</v>
      </c>
      <c r="G5004">
        <v>4997</v>
      </c>
      <c r="H5004">
        <f t="shared" ca="1" si="165"/>
        <v>-6.4110440406796379E-3</v>
      </c>
    </row>
    <row r="5005" spans="2:8" x14ac:dyDescent="0.45">
      <c r="B5005" s="1">
        <v>41137</v>
      </c>
      <c r="C5005" s="99">
        <v>306.20663500000001</v>
      </c>
      <c r="D5005">
        <f t="shared" si="164"/>
        <v>-0.66915413177504202</v>
      </c>
      <c r="E5005">
        <v>-7.2682534570266411E-3</v>
      </c>
      <c r="G5005">
        <v>4998</v>
      </c>
      <c r="H5005">
        <f t="shared" ca="1" si="165"/>
        <v>-2.4654889174665254E-2</v>
      </c>
    </row>
    <row r="5006" spans="2:8" x14ac:dyDescent="0.45">
      <c r="B5006" s="1">
        <v>42150</v>
      </c>
      <c r="C5006" s="99">
        <v>925.52655000000004</v>
      </c>
      <c r="D5006">
        <f t="shared" si="164"/>
        <v>4.285033145390571E-2</v>
      </c>
      <c r="E5006">
        <v>-7.284535541129733E-3</v>
      </c>
      <c r="G5006">
        <v>4999</v>
      </c>
      <c r="H5006">
        <f t="shared" ca="1" si="165"/>
        <v>-2.2831021058900537E-2</v>
      </c>
    </row>
    <row r="5007" spans="2:8" x14ac:dyDescent="0.45">
      <c r="B5007" s="1">
        <v>44825</v>
      </c>
      <c r="C5007" s="99">
        <v>887.49700900000005</v>
      </c>
      <c r="D5007">
        <f t="shared" si="164"/>
        <v>0.19402357128059666</v>
      </c>
      <c r="E5007">
        <v>-7.2921344154111001E-3</v>
      </c>
      <c r="G5007">
        <v>5000</v>
      </c>
      <c r="H5007">
        <f t="shared" ca="1" si="165"/>
        <v>3.1685882519851757E-2</v>
      </c>
    </row>
    <row r="5008" spans="2:8" x14ac:dyDescent="0.45">
      <c r="B5008" s="1">
        <v>42501</v>
      </c>
      <c r="C5008" s="99">
        <v>743.28265399999998</v>
      </c>
      <c r="D5008">
        <f t="shared" si="164"/>
        <v>399.29375342988072</v>
      </c>
      <c r="E5008">
        <v>-7.293063059266025E-3</v>
      </c>
      <c r="G5008">
        <v>5001</v>
      </c>
      <c r="H5008">
        <f t="shared" ca="1" si="165"/>
        <v>-3.3428062024845225E-2</v>
      </c>
    </row>
    <row r="5009" spans="2:8" x14ac:dyDescent="0.45">
      <c r="B5009" s="1">
        <v>35671</v>
      </c>
      <c r="C5009" s="99">
        <v>1.856843</v>
      </c>
      <c r="D5009">
        <f t="shared" si="164"/>
        <v>0.1451948630244706</v>
      </c>
      <c r="E5009">
        <v>-7.3039099066829483E-3</v>
      </c>
      <c r="G5009">
        <v>5002</v>
      </c>
      <c r="H5009">
        <f t="shared" ca="1" si="165"/>
        <v>-2.1134340800788964E-2</v>
      </c>
    </row>
    <row r="5010" spans="2:8" x14ac:dyDescent="0.45">
      <c r="B5010" s="1">
        <v>35523</v>
      </c>
      <c r="C5010" s="99">
        <v>1.621421</v>
      </c>
      <c r="D5010">
        <f t="shared" si="164"/>
        <v>-0.98465429767087453</v>
      </c>
      <c r="E5010">
        <v>-7.30400263017561E-3</v>
      </c>
      <c r="G5010">
        <v>5003</v>
      </c>
      <c r="H5010">
        <f t="shared" ca="1" si="165"/>
        <v>2.1434497614455504E-2</v>
      </c>
    </row>
    <row r="5011" spans="2:8" x14ac:dyDescent="0.45">
      <c r="B5011" s="1">
        <v>39769</v>
      </c>
      <c r="C5011" s="99">
        <v>105.659615</v>
      </c>
      <c r="D5011">
        <f t="shared" si="164"/>
        <v>-0.86039742015923504</v>
      </c>
      <c r="E5011">
        <v>-7.3116470568349579E-3</v>
      </c>
      <c r="G5011">
        <v>5004</v>
      </c>
      <c r="H5011">
        <f t="shared" ca="1" si="165"/>
        <v>-1.202225755038213E-2</v>
      </c>
    </row>
    <row r="5012" spans="2:8" x14ac:dyDescent="0.45">
      <c r="B5012" s="1">
        <v>42167</v>
      </c>
      <c r="C5012" s="99">
        <v>756.86004600000001</v>
      </c>
      <c r="D5012">
        <f t="shared" si="164"/>
        <v>-2.3700875567513435E-2</v>
      </c>
      <c r="E5012">
        <v>-7.3210155903093987E-3</v>
      </c>
      <c r="G5012">
        <v>5005</v>
      </c>
      <c r="H5012">
        <f t="shared" ca="1" si="165"/>
        <v>-1.6172766325292048E-2</v>
      </c>
    </row>
    <row r="5013" spans="2:8" x14ac:dyDescent="0.45">
      <c r="B5013" s="1">
        <v>41983</v>
      </c>
      <c r="C5013" s="99">
        <v>775.23376499999995</v>
      </c>
      <c r="D5013">
        <f t="shared" si="164"/>
        <v>5.1615161497172046E-2</v>
      </c>
      <c r="E5013">
        <v>-7.3263563725353142E-3</v>
      </c>
      <c r="G5013">
        <v>5006</v>
      </c>
      <c r="H5013">
        <f t="shared" ca="1" si="165"/>
        <v>1.2565816515370424E-2</v>
      </c>
    </row>
    <row r="5014" spans="2:8" x14ac:dyDescent="0.45">
      <c r="B5014" s="1">
        <v>41899</v>
      </c>
      <c r="C5014" s="99">
        <v>737.183899</v>
      </c>
      <c r="D5014">
        <f t="shared" si="164"/>
        <v>-0.33834152452763289</v>
      </c>
      <c r="E5014">
        <v>-7.3284807970711574E-3</v>
      </c>
      <c r="G5014">
        <v>5007</v>
      </c>
      <c r="H5014">
        <f t="shared" ca="1" si="165"/>
        <v>4.5411742230852932E-2</v>
      </c>
    </row>
    <row r="5015" spans="2:8" x14ac:dyDescent="0.45">
      <c r="B5015" s="1">
        <v>45194</v>
      </c>
      <c r="C5015" s="99">
        <v>1114.14563</v>
      </c>
      <c r="D5015">
        <f t="shared" si="164"/>
        <v>2.5624477151632452</v>
      </c>
      <c r="E5015">
        <v>-7.329836985296545E-3</v>
      </c>
      <c r="G5015">
        <v>5008</v>
      </c>
      <c r="H5015">
        <f t="shared" ca="1" si="165"/>
        <v>1.6884034935996765E-2</v>
      </c>
    </row>
    <row r="5016" spans="2:8" x14ac:dyDescent="0.45">
      <c r="B5016" s="1">
        <v>41165</v>
      </c>
      <c r="C5016" s="99">
        <v>312.74722300000002</v>
      </c>
      <c r="D5016">
        <f t="shared" si="164"/>
        <v>2.3847867296480332</v>
      </c>
      <c r="E5016">
        <v>-7.3358390039135468E-3</v>
      </c>
      <c r="G5016">
        <v>5009</v>
      </c>
      <c r="H5016">
        <f t="shared" ca="1" si="165"/>
        <v>3.2664691331658974E-2</v>
      </c>
    </row>
    <row r="5017" spans="2:8" x14ac:dyDescent="0.45">
      <c r="B5017" s="1">
        <v>39806</v>
      </c>
      <c r="C5017" s="99">
        <v>92.397910999999993</v>
      </c>
      <c r="D5017">
        <f t="shared" si="164"/>
        <v>55.496277826115929</v>
      </c>
      <c r="E5017">
        <v>-7.3521736707146124E-3</v>
      </c>
      <c r="G5017">
        <v>5010</v>
      </c>
      <c r="H5017">
        <f t="shared" ca="1" si="165"/>
        <v>8.5715792647382081E-3</v>
      </c>
    </row>
    <row r="5018" spans="2:8" x14ac:dyDescent="0.45">
      <c r="B5018" s="1">
        <v>35215</v>
      </c>
      <c r="C5018" s="99">
        <v>1.6354690000000001</v>
      </c>
      <c r="D5018">
        <f t="shared" si="164"/>
        <v>-0.98633919311338614</v>
      </c>
      <c r="E5018">
        <v>-7.35258861010335E-3</v>
      </c>
      <c r="G5018">
        <v>5011</v>
      </c>
      <c r="H5018">
        <f t="shared" ca="1" si="165"/>
        <v>-1.5179533224929008E-2</v>
      </c>
    </row>
    <row r="5019" spans="2:8" x14ac:dyDescent="0.45">
      <c r="B5019" s="1">
        <v>40108</v>
      </c>
      <c r="C5019" s="99">
        <v>119.719795</v>
      </c>
      <c r="D5019">
        <f t="shared" si="164"/>
        <v>0.80077656742247938</v>
      </c>
      <c r="E5019">
        <v>-7.3536054040915788E-3</v>
      </c>
      <c r="G5019">
        <v>5012</v>
      </c>
      <c r="H5019">
        <f t="shared" ca="1" si="165"/>
        <v>-2.3688673471507944E-3</v>
      </c>
    </row>
    <row r="5020" spans="2:8" x14ac:dyDescent="0.45">
      <c r="B5020" s="1">
        <v>38929</v>
      </c>
      <c r="C5020" s="99">
        <v>66.482315</v>
      </c>
      <c r="D5020">
        <f t="shared" si="164"/>
        <v>-0.1985899749122072</v>
      </c>
      <c r="E5020">
        <v>-7.3556594882624449E-3</v>
      </c>
      <c r="G5020">
        <v>5013</v>
      </c>
      <c r="H5020">
        <f t="shared" ca="1" si="165"/>
        <v>3.0372980486167555E-2</v>
      </c>
    </row>
    <row r="5021" spans="2:8" x14ac:dyDescent="0.45">
      <c r="B5021" s="1">
        <v>39160</v>
      </c>
      <c r="C5021" s="99">
        <v>82.956680000000006</v>
      </c>
      <c r="D5021">
        <f t="shared" si="164"/>
        <v>-0.91896114233084814</v>
      </c>
      <c r="E5021">
        <v>-7.3588453197255266E-3</v>
      </c>
      <c r="G5021">
        <v>5014</v>
      </c>
      <c r="H5021">
        <f t="shared" ca="1" si="165"/>
        <v>-3.4073237109666941E-2</v>
      </c>
    </row>
    <row r="5022" spans="2:8" x14ac:dyDescent="0.45">
      <c r="B5022" s="1">
        <v>44868</v>
      </c>
      <c r="C5022" s="99">
        <v>1023.665466</v>
      </c>
      <c r="D5022">
        <f t="shared" si="164"/>
        <v>17.877299700842702</v>
      </c>
      <c r="E5022">
        <v>-7.367272502968758E-3</v>
      </c>
      <c r="G5022">
        <v>5015</v>
      </c>
      <c r="H5022">
        <f t="shared" ca="1" si="165"/>
        <v>8.066525126836319E-3</v>
      </c>
    </row>
    <row r="5023" spans="2:8" x14ac:dyDescent="0.45">
      <c r="B5023" s="1">
        <v>38736</v>
      </c>
      <c r="C5023" s="99">
        <v>54.227325</v>
      </c>
      <c r="D5023">
        <f t="shared" si="164"/>
        <v>-0.94516198626631853</v>
      </c>
      <c r="E5023">
        <v>-7.3781089698895519E-3</v>
      </c>
      <c r="G5023">
        <v>5016</v>
      </c>
      <c r="H5023">
        <f t="shared" ca="1" si="165"/>
        <v>1.1281009636036357E-2</v>
      </c>
    </row>
    <row r="5024" spans="2:8" x14ac:dyDescent="0.45">
      <c r="B5024" s="1">
        <v>44932</v>
      </c>
      <c r="C5024" s="99">
        <v>988.86377000000005</v>
      </c>
      <c r="D5024">
        <f t="shared" si="164"/>
        <v>-0.291413439830847</v>
      </c>
      <c r="E5024">
        <v>-7.380342837171705E-3</v>
      </c>
      <c r="G5024">
        <v>5017</v>
      </c>
      <c r="H5024">
        <f t="shared" ca="1" si="165"/>
        <v>1.6934666327562543E-3</v>
      </c>
    </row>
    <row r="5025" spans="2:8" x14ac:dyDescent="0.45">
      <c r="B5025" s="1">
        <v>45323</v>
      </c>
      <c r="C5025" s="99">
        <v>1395.544067</v>
      </c>
      <c r="D5025">
        <f t="shared" si="164"/>
        <v>132.78661167608192</v>
      </c>
      <c r="E5025">
        <v>-7.402439357763968E-3</v>
      </c>
      <c r="G5025">
        <v>5018</v>
      </c>
      <c r="H5025">
        <f t="shared" ca="1" si="165"/>
        <v>2.2836345059159312E-3</v>
      </c>
    </row>
    <row r="5026" spans="2:8" x14ac:dyDescent="0.45">
      <c r="B5026" s="1">
        <v>37004</v>
      </c>
      <c r="C5026" s="99">
        <v>10.431119000000001</v>
      </c>
      <c r="D5026">
        <f t="shared" si="164"/>
        <v>-0.98465122764153501</v>
      </c>
      <c r="E5026">
        <v>-7.4095635868198784E-3</v>
      </c>
      <c r="G5026">
        <v>5019</v>
      </c>
      <c r="H5026">
        <f t="shared" ca="1" si="165"/>
        <v>-7.5632293259848635E-3</v>
      </c>
    </row>
    <row r="5027" spans="2:8" x14ac:dyDescent="0.45">
      <c r="B5027" s="1">
        <v>44328</v>
      </c>
      <c r="C5027" s="99">
        <v>679.60607900000002</v>
      </c>
      <c r="D5027">
        <f t="shared" si="164"/>
        <v>2.3331707421695871</v>
      </c>
      <c r="E5027">
        <v>-7.4143513012181472E-3</v>
      </c>
      <c r="G5027">
        <v>5020</v>
      </c>
      <c r="H5027">
        <f t="shared" ca="1" si="165"/>
        <v>1.4811278285937495E-2</v>
      </c>
    </row>
    <row r="5028" spans="2:8" x14ac:dyDescent="0.45">
      <c r="B5028" s="1">
        <v>40646</v>
      </c>
      <c r="C5028" s="99">
        <v>203.89176900000001</v>
      </c>
      <c r="D5028">
        <f t="shared" si="164"/>
        <v>-0.44469707465558039</v>
      </c>
      <c r="E5028">
        <v>-7.4377652472865652E-3</v>
      </c>
      <c r="G5028">
        <v>5021</v>
      </c>
      <c r="H5028">
        <f t="shared" ca="1" si="165"/>
        <v>7.9438303527357319E-3</v>
      </c>
    </row>
    <row r="5029" spans="2:8" x14ac:dyDescent="0.45">
      <c r="B5029" s="1">
        <v>43739</v>
      </c>
      <c r="C5029" s="99">
        <v>367.17214999999999</v>
      </c>
      <c r="D5029">
        <f t="shared" si="164"/>
        <v>2.1504125041050921</v>
      </c>
      <c r="E5029">
        <v>-7.4466046664269925E-3</v>
      </c>
      <c r="G5029">
        <v>5022</v>
      </c>
      <c r="H5029">
        <f t="shared" ca="1" si="165"/>
        <v>2.0930785016406762E-2</v>
      </c>
    </row>
    <row r="5030" spans="2:8" x14ac:dyDescent="0.45">
      <c r="B5030" s="1">
        <v>39590</v>
      </c>
      <c r="C5030" s="99">
        <v>116.547325</v>
      </c>
      <c r="D5030">
        <f t="shared" si="164"/>
        <v>-0.84477812814893793</v>
      </c>
      <c r="E5030">
        <v>-7.4496044708731723E-3</v>
      </c>
      <c r="G5030">
        <v>5023</v>
      </c>
      <c r="H5030">
        <f t="shared" ca="1" si="165"/>
        <v>4.56574073135637E-3</v>
      </c>
    </row>
    <row r="5031" spans="2:8" x14ac:dyDescent="0.45">
      <c r="B5031" s="1">
        <v>42496</v>
      </c>
      <c r="C5031" s="99">
        <v>750.84344499999997</v>
      </c>
      <c r="D5031">
        <f t="shared" si="164"/>
        <v>472.80285880696681</v>
      </c>
      <c r="E5031">
        <v>-7.4649387481285912E-3</v>
      </c>
      <c r="G5031">
        <v>5024</v>
      </c>
      <c r="H5031">
        <f t="shared" ca="1" si="165"/>
        <v>1.8157670657831314E-2</v>
      </c>
    </row>
    <row r="5032" spans="2:8" x14ac:dyDescent="0.45">
      <c r="B5032" s="1">
        <v>35544</v>
      </c>
      <c r="C5032" s="99">
        <v>1.5847169999999999</v>
      </c>
      <c r="D5032">
        <f t="shared" si="164"/>
        <v>-0.85513022461933352</v>
      </c>
      <c r="E5032">
        <v>-7.4712866847128634E-3</v>
      </c>
      <c r="G5032">
        <v>5025</v>
      </c>
      <c r="H5032">
        <f t="shared" ca="1" si="165"/>
        <v>2.6685717128242883E-2</v>
      </c>
    </row>
    <row r="5033" spans="2:8" x14ac:dyDescent="0.45">
      <c r="B5033" s="1">
        <v>37438</v>
      </c>
      <c r="C5033" s="99">
        <v>10.938907</v>
      </c>
      <c r="D5033">
        <f t="shared" si="164"/>
        <v>-0.37901039563261041</v>
      </c>
      <c r="E5033">
        <v>-7.4933572986241037E-3</v>
      </c>
      <c r="G5033">
        <v>5026</v>
      </c>
      <c r="H5033">
        <f t="shared" ca="1" si="165"/>
        <v>-5.6184329707839923E-4</v>
      </c>
    </row>
    <row r="5034" spans="2:8" x14ac:dyDescent="0.45">
      <c r="B5034" s="1">
        <v>37846</v>
      </c>
      <c r="C5034" s="99">
        <v>17.615282000000001</v>
      </c>
      <c r="D5034">
        <f t="shared" si="164"/>
        <v>-0.95659706038949166</v>
      </c>
      <c r="E5034">
        <v>-7.4961995009444893E-3</v>
      </c>
      <c r="G5034">
        <v>5027</v>
      </c>
      <c r="H5034">
        <f t="shared" ca="1" si="165"/>
        <v>8.4219742542041114E-3</v>
      </c>
    </row>
    <row r="5035" spans="2:8" x14ac:dyDescent="0.45">
      <c r="B5035" s="1">
        <v>43663</v>
      </c>
      <c r="C5035" s="99">
        <v>405.85458399999999</v>
      </c>
      <c r="D5035">
        <f t="shared" si="164"/>
        <v>-0.56517387811314457</v>
      </c>
      <c r="E5035">
        <v>-7.5004023814722043E-3</v>
      </c>
      <c r="G5035">
        <v>5028</v>
      </c>
      <c r="H5035">
        <f t="shared" ca="1" si="165"/>
        <v>9.1720756572555816E-3</v>
      </c>
    </row>
    <row r="5036" spans="2:8" x14ac:dyDescent="0.45">
      <c r="B5036" s="1">
        <v>45071</v>
      </c>
      <c r="C5036" s="99">
        <v>933.37213099999997</v>
      </c>
      <c r="D5036">
        <f t="shared" si="164"/>
        <v>3.3084162161608495</v>
      </c>
      <c r="E5036">
        <v>-7.5093748929617732E-3</v>
      </c>
      <c r="G5036">
        <v>5029</v>
      </c>
      <c r="H5036">
        <f t="shared" ca="1" si="165"/>
        <v>-1.1196865921830671E-2</v>
      </c>
    </row>
    <row r="5037" spans="2:8" x14ac:dyDescent="0.45">
      <c r="B5037" s="1">
        <v>40703</v>
      </c>
      <c r="C5037" s="99">
        <v>216.63926699999999</v>
      </c>
      <c r="D5037">
        <f t="shared" si="164"/>
        <v>-0.61515620844410424</v>
      </c>
      <c r="E5037">
        <v>-7.5219089684324114E-3</v>
      </c>
      <c r="G5037">
        <v>5030</v>
      </c>
      <c r="H5037">
        <f t="shared" ca="1" si="165"/>
        <v>9.4825106343450396E-3</v>
      </c>
    </row>
    <row r="5038" spans="2:8" x14ac:dyDescent="0.45">
      <c r="B5038" s="1">
        <v>41597</v>
      </c>
      <c r="C5038" s="99">
        <v>562.92779499999995</v>
      </c>
      <c r="D5038">
        <f t="shared" si="164"/>
        <v>-0.64563698626903254</v>
      </c>
      <c r="E5038">
        <v>-7.5317970520757394E-3</v>
      </c>
      <c r="G5038">
        <v>5031</v>
      </c>
      <c r="H5038">
        <f t="shared" ca="1" si="165"/>
        <v>5.3556562394493582E-3</v>
      </c>
    </row>
    <row r="5039" spans="2:8" x14ac:dyDescent="0.45">
      <c r="B5039" s="1">
        <v>45362</v>
      </c>
      <c r="C5039" s="99">
        <v>1588.5625</v>
      </c>
      <c r="D5039">
        <f t="shared" si="164"/>
        <v>1.1733892627296663</v>
      </c>
      <c r="E5039">
        <v>-7.5356648284929939E-3</v>
      </c>
      <c r="G5039">
        <v>5032</v>
      </c>
      <c r="H5039">
        <f t="shared" ca="1" si="165"/>
        <v>-9.8247591410774229E-3</v>
      </c>
    </row>
    <row r="5040" spans="2:8" x14ac:dyDescent="0.45">
      <c r="B5040" s="1">
        <v>42563</v>
      </c>
      <c r="C5040" s="99">
        <v>730.91485599999999</v>
      </c>
      <c r="D5040">
        <f t="shared" si="164"/>
        <v>435.64522773611611</v>
      </c>
      <c r="E5040">
        <v>-7.5410842890648588E-3</v>
      </c>
      <c r="G5040">
        <v>5033</v>
      </c>
      <c r="H5040">
        <f t="shared" ca="1" si="165"/>
        <v>-1.8367691070014763E-2</v>
      </c>
    </row>
    <row r="5041" spans="2:8" x14ac:dyDescent="0.45">
      <c r="B5041" s="1">
        <v>35177</v>
      </c>
      <c r="C5041" s="99">
        <v>1.6739329999999999</v>
      </c>
      <c r="D5041">
        <f t="shared" si="164"/>
        <v>5.0760545061478757E-2</v>
      </c>
      <c r="E5041">
        <v>-7.5415630838115977E-3</v>
      </c>
      <c r="G5041">
        <v>5034</v>
      </c>
      <c r="H5041">
        <f t="shared" ca="1" si="165"/>
        <v>-2.4325116964366053E-2</v>
      </c>
    </row>
    <row r="5042" spans="2:8" x14ac:dyDescent="0.45">
      <c r="B5042" s="1">
        <v>35142</v>
      </c>
      <c r="C5042" s="99">
        <v>1.5930679999999999</v>
      </c>
      <c r="D5042">
        <f t="shared" si="164"/>
        <v>-0.99449425510065881</v>
      </c>
      <c r="E5042">
        <v>-7.5474260567175433E-3</v>
      </c>
      <c r="G5042">
        <v>5035</v>
      </c>
      <c r="H5042">
        <f t="shared" ca="1" si="165"/>
        <v>2.5421590323682061E-2</v>
      </c>
    </row>
    <row r="5043" spans="2:8" x14ac:dyDescent="0.45">
      <c r="B5043" s="1">
        <v>41093</v>
      </c>
      <c r="C5043" s="99">
        <v>289.346497</v>
      </c>
      <c r="D5043">
        <f t="shared" si="164"/>
        <v>8.1580214446205979</v>
      </c>
      <c r="E5043">
        <v>-7.5626289583965445E-3</v>
      </c>
      <c r="G5043">
        <v>5036</v>
      </c>
      <c r="H5043">
        <f t="shared" ca="1" si="165"/>
        <v>2.4993215008196474E-2</v>
      </c>
    </row>
    <row r="5044" spans="2:8" x14ac:dyDescent="0.45">
      <c r="B5044" s="1">
        <v>38146</v>
      </c>
      <c r="C5044" s="99">
        <v>31.59487</v>
      </c>
      <c r="D5044">
        <f t="shared" si="164"/>
        <v>-0.42427865618086014</v>
      </c>
      <c r="E5044">
        <v>-7.5728206451334268E-3</v>
      </c>
      <c r="G5044">
        <v>5037</v>
      </c>
      <c r="H5044">
        <f t="shared" ca="1" si="165"/>
        <v>3.975971032136922E-2</v>
      </c>
    </row>
    <row r="5045" spans="2:8" x14ac:dyDescent="0.45">
      <c r="B5045" s="1">
        <v>38734</v>
      </c>
      <c r="C5045" s="99">
        <v>54.878754000000001</v>
      </c>
      <c r="D5045">
        <f t="shared" si="164"/>
        <v>-0.7900542507848507</v>
      </c>
      <c r="E5045">
        <v>-7.5837118437970252E-3</v>
      </c>
      <c r="G5045">
        <v>5038</v>
      </c>
      <c r="H5045">
        <f t="shared" ca="1" si="165"/>
        <v>1.9394323304154581E-2</v>
      </c>
    </row>
    <row r="5046" spans="2:8" x14ac:dyDescent="0.45">
      <c r="B5046" s="1">
        <v>41002</v>
      </c>
      <c r="C5046" s="99">
        <v>261.39492799999999</v>
      </c>
      <c r="D5046">
        <f t="shared" si="164"/>
        <v>-0.49368784817843736</v>
      </c>
      <c r="E5046">
        <v>-7.5861450354200999E-3</v>
      </c>
      <c r="G5046">
        <v>5039</v>
      </c>
      <c r="H5046">
        <f t="shared" ca="1" si="165"/>
        <v>3.7833215339574448E-2</v>
      </c>
    </row>
    <row r="5047" spans="2:8" x14ac:dyDescent="0.45">
      <c r="B5047" s="1">
        <v>43040</v>
      </c>
      <c r="C5047" s="99">
        <v>516.27227800000003</v>
      </c>
      <c r="D5047">
        <f t="shared" si="164"/>
        <v>0.64493062208253882</v>
      </c>
      <c r="E5047">
        <v>-7.596424003568969E-3</v>
      </c>
      <c r="G5047">
        <v>5040</v>
      </c>
      <c r="H5047">
        <f t="shared" ca="1" si="165"/>
        <v>2.7728982511002021E-2</v>
      </c>
    </row>
    <row r="5048" spans="2:8" x14ac:dyDescent="0.45">
      <c r="B5048" s="1">
        <v>41229</v>
      </c>
      <c r="C5048" s="99">
        <v>313.85656699999998</v>
      </c>
      <c r="D5048">
        <f t="shared" si="164"/>
        <v>2.8132254202791769</v>
      </c>
      <c r="E5048">
        <v>-7.6002475973717676E-3</v>
      </c>
      <c r="G5048">
        <v>5041</v>
      </c>
      <c r="H5048">
        <f t="shared" ca="1" si="165"/>
        <v>1.7987681573149387E-2</v>
      </c>
    </row>
    <row r="5049" spans="2:8" x14ac:dyDescent="0.45">
      <c r="B5049" s="1">
        <v>39293</v>
      </c>
      <c r="C5049" s="99">
        <v>82.307372999999998</v>
      </c>
      <c r="D5049">
        <f t="shared" si="164"/>
        <v>-0.79862603721023717</v>
      </c>
      <c r="E5049">
        <v>-7.602171557771098E-3</v>
      </c>
      <c r="G5049">
        <v>5042</v>
      </c>
      <c r="H5049">
        <f t="shared" ca="1" si="165"/>
        <v>2.3189058648027897E-2</v>
      </c>
    </row>
    <row r="5050" spans="2:8" x14ac:dyDescent="0.45">
      <c r="B5050" s="1">
        <v>43819</v>
      </c>
      <c r="C5050" s="99">
        <v>408.728973</v>
      </c>
      <c r="D5050">
        <f t="shared" si="164"/>
        <v>13.44683596602099</v>
      </c>
      <c r="E5050">
        <v>-7.610731647254565E-3</v>
      </c>
      <c r="G5050">
        <v>5043</v>
      </c>
      <c r="H5050">
        <f t="shared" ca="1" si="165"/>
        <v>-3.8341425704978054E-2</v>
      </c>
    </row>
    <row r="5051" spans="2:8" x14ac:dyDescent="0.45">
      <c r="B5051" s="1">
        <v>38202</v>
      </c>
      <c r="C5051" s="99">
        <v>28.291937000000001</v>
      </c>
      <c r="D5051">
        <f t="shared" si="164"/>
        <v>1.5669781640331011</v>
      </c>
      <c r="E5051">
        <v>-7.6109520400231556E-3</v>
      </c>
      <c r="G5051">
        <v>5044</v>
      </c>
      <c r="H5051">
        <f t="shared" ca="1" si="165"/>
        <v>1.752628688619742E-2</v>
      </c>
    </row>
    <row r="5052" spans="2:8" x14ac:dyDescent="0.45">
      <c r="B5052" s="1">
        <v>37251</v>
      </c>
      <c r="C5052" s="99">
        <v>11.021495</v>
      </c>
      <c r="D5052">
        <f t="shared" si="164"/>
        <v>-0.94812212748185121</v>
      </c>
      <c r="E5052">
        <v>-7.6134179118588774E-3</v>
      </c>
      <c r="G5052">
        <v>5045</v>
      </c>
      <c r="H5052">
        <f t="shared" ca="1" si="165"/>
        <v>2.5136535137976486E-2</v>
      </c>
    </row>
    <row r="5053" spans="2:8" x14ac:dyDescent="0.45">
      <c r="B5053" s="1">
        <v>40816</v>
      </c>
      <c r="C5053" s="99">
        <v>212.45079000000001</v>
      </c>
      <c r="D5053">
        <f t="shared" si="164"/>
        <v>-0.74118379751786745</v>
      </c>
      <c r="E5053">
        <v>-7.6173690240102232E-3</v>
      </c>
      <c r="G5053">
        <v>5046</v>
      </c>
      <c r="H5053">
        <f t="shared" ca="1" si="165"/>
        <v>-2.6409829122069645E-3</v>
      </c>
    </row>
    <row r="5054" spans="2:8" x14ac:dyDescent="0.45">
      <c r="B5054" s="1">
        <v>44579</v>
      </c>
      <c r="C5054" s="99">
        <v>820.85583499999996</v>
      </c>
      <c r="D5054">
        <f t="shared" si="164"/>
        <v>-7.6184236024388063E-3</v>
      </c>
      <c r="E5054">
        <v>-7.6184236024388063E-3</v>
      </c>
      <c r="G5054">
        <v>5047</v>
      </c>
      <c r="H5054">
        <f t="shared" ca="1" si="165"/>
        <v>-1.1285177843714146E-2</v>
      </c>
    </row>
    <row r="5055" spans="2:8" x14ac:dyDescent="0.45">
      <c r="B5055" s="1">
        <v>44578</v>
      </c>
      <c r="C5055" s="99">
        <v>827.15747099999999</v>
      </c>
      <c r="D5055">
        <f t="shared" si="164"/>
        <v>75.005495520296861</v>
      </c>
      <c r="E5055">
        <v>-7.6184508797711992E-3</v>
      </c>
      <c r="G5055">
        <v>5048</v>
      </c>
      <c r="H5055">
        <f t="shared" ca="1" si="165"/>
        <v>-1.0402067965592015E-3</v>
      </c>
    </row>
    <row r="5056" spans="2:8" x14ac:dyDescent="0.45">
      <c r="B5056" s="1">
        <v>37411</v>
      </c>
      <c r="C5056" s="99">
        <v>10.882864</v>
      </c>
      <c r="D5056">
        <f t="shared" si="164"/>
        <v>-4.388015028919412E-2</v>
      </c>
      <c r="E5056">
        <v>-7.6207978945214139E-3</v>
      </c>
      <c r="G5056">
        <v>5049</v>
      </c>
      <c r="H5056">
        <f t="shared" ca="1" si="165"/>
        <v>3.0192791595449429E-3</v>
      </c>
    </row>
    <row r="5057" spans="2:8" x14ac:dyDescent="0.45">
      <c r="B5057" s="1">
        <v>37110</v>
      </c>
      <c r="C5057" s="99">
        <v>11.382322</v>
      </c>
      <c r="D5057">
        <f t="shared" si="164"/>
        <v>-0.97899057640307163</v>
      </c>
      <c r="E5057">
        <v>-7.6293203673742926E-3</v>
      </c>
      <c r="G5057">
        <v>5050</v>
      </c>
      <c r="H5057">
        <f t="shared" ca="1" si="165"/>
        <v>5.1131856931718157E-2</v>
      </c>
    </row>
    <row r="5058" spans="2:8" x14ac:dyDescent="0.45">
      <c r="B5058" s="1">
        <v>44175</v>
      </c>
      <c r="C5058" s="99">
        <v>541.77221699999996</v>
      </c>
      <c r="D5058">
        <f t="shared" si="164"/>
        <v>0.77130775079799907</v>
      </c>
      <c r="E5058">
        <v>-7.6376965612806602E-3</v>
      </c>
      <c r="G5058">
        <v>5051</v>
      </c>
      <c r="H5058">
        <f t="shared" ca="1" si="165"/>
        <v>-9.1131915480397382E-3</v>
      </c>
    </row>
    <row r="5059" spans="2:8" x14ac:dyDescent="0.45">
      <c r="B5059" s="1">
        <v>41156</v>
      </c>
      <c r="C5059" s="99">
        <v>305.86001599999997</v>
      </c>
      <c r="D5059">
        <f t="shared" si="164"/>
        <v>-0.80285920817896561</v>
      </c>
      <c r="E5059">
        <v>-7.6480752855896394E-3</v>
      </c>
      <c r="G5059">
        <v>5052</v>
      </c>
      <c r="H5059">
        <f t="shared" ca="1" si="165"/>
        <v>2.8699844076485225E-3</v>
      </c>
    </row>
    <row r="5060" spans="2:8" x14ac:dyDescent="0.45">
      <c r="B5060" s="1">
        <v>45481</v>
      </c>
      <c r="C5060" s="99">
        <v>1551.4801030000001</v>
      </c>
      <c r="D5060">
        <f t="shared" si="164"/>
        <v>1.826173243169618</v>
      </c>
      <c r="E5060">
        <v>-7.6510896704184983E-3</v>
      </c>
      <c r="G5060">
        <v>5053</v>
      </c>
      <c r="H5060">
        <f t="shared" ca="1" si="165"/>
        <v>2.1149762754739392E-2</v>
      </c>
    </row>
    <row r="5061" spans="2:8" x14ac:dyDescent="0.45">
      <c r="B5061" s="1">
        <v>43112</v>
      </c>
      <c r="C5061" s="99">
        <v>548.96850600000005</v>
      </c>
      <c r="D5061">
        <f t="shared" si="164"/>
        <v>4.6784056803202514</v>
      </c>
      <c r="E5061">
        <v>-7.6539612248962552E-3</v>
      </c>
      <c r="G5061">
        <v>5054</v>
      </c>
      <c r="H5061">
        <f t="shared" ca="1" si="165"/>
        <v>-1.9339681708689122E-2</v>
      </c>
    </row>
    <row r="5062" spans="2:8" x14ac:dyDescent="0.45">
      <c r="B5062" s="1">
        <v>39464</v>
      </c>
      <c r="C5062" s="99">
        <v>96.676520999999994</v>
      </c>
      <c r="D5062">
        <f t="shared" si="164"/>
        <v>-0.79665762729478173</v>
      </c>
      <c r="E5062">
        <v>-7.6571633076839563E-3</v>
      </c>
      <c r="G5062">
        <v>5055</v>
      </c>
      <c r="H5062">
        <f t="shared" ca="1" si="165"/>
        <v>-4.2121840034948108E-2</v>
      </c>
    </row>
    <row r="5063" spans="2:8" x14ac:dyDescent="0.45">
      <c r="B5063" s="1">
        <v>43210</v>
      </c>
      <c r="C5063" s="99">
        <v>475.437164</v>
      </c>
      <c r="D5063">
        <f t="shared" si="164"/>
        <v>40.037322745829648</v>
      </c>
      <c r="E5063">
        <v>-7.6590356887524802E-3</v>
      </c>
      <c r="G5063">
        <v>5056</v>
      </c>
      <c r="H5063">
        <f t="shared" ca="1" si="165"/>
        <v>-2.9422729661226821E-2</v>
      </c>
    </row>
    <row r="5064" spans="2:8" x14ac:dyDescent="0.45">
      <c r="B5064" s="1">
        <v>36936</v>
      </c>
      <c r="C5064" s="99">
        <v>11.585482000000001</v>
      </c>
      <c r="D5064">
        <f t="shared" ref="D5064:D5127" si="166">C5064/C5065-1</f>
        <v>1.2245874385032884E-2</v>
      </c>
      <c r="E5064">
        <v>-7.6699595350041561E-3</v>
      </c>
      <c r="G5064">
        <v>5057</v>
      </c>
      <c r="H5064">
        <f t="shared" ca="1" si="165"/>
        <v>-1.5576202707089645E-2</v>
      </c>
    </row>
    <row r="5065" spans="2:8" x14ac:dyDescent="0.45">
      <c r="B5065" s="1">
        <v>36760</v>
      </c>
      <c r="C5065" s="99">
        <v>11.445323999999999</v>
      </c>
      <c r="D5065">
        <f t="shared" si="166"/>
        <v>-0.97646469964763749</v>
      </c>
      <c r="E5065">
        <v>-7.6792785369316219E-3</v>
      </c>
      <c r="G5065">
        <v>5058</v>
      </c>
      <c r="H5065">
        <f t="shared" ref="H5065:H5128" ca="1" si="167">_xlfn.NORM.INV(RAND(),N$10,N$11)</f>
        <v>1.5933036155615591E-2</v>
      </c>
    </row>
    <row r="5066" spans="2:8" x14ac:dyDescent="0.45">
      <c r="B5066" s="1">
        <v>43082</v>
      </c>
      <c r="C5066" s="99">
        <v>486.30456500000003</v>
      </c>
      <c r="D5066">
        <f t="shared" si="166"/>
        <v>-0.38958611733989768</v>
      </c>
      <c r="E5066">
        <v>-7.6796467364540488E-3</v>
      </c>
      <c r="G5066">
        <v>5059</v>
      </c>
      <c r="H5066">
        <f t="shared" ca="1" si="167"/>
        <v>-1.9629442517674442E-2</v>
      </c>
    </row>
    <row r="5067" spans="2:8" x14ac:dyDescent="0.45">
      <c r="B5067" s="1">
        <v>41887</v>
      </c>
      <c r="C5067" s="99">
        <v>796.68005400000004</v>
      </c>
      <c r="D5067">
        <f t="shared" si="166"/>
        <v>1.120893887763021</v>
      </c>
      <c r="E5067">
        <v>-7.6923418396369625E-3</v>
      </c>
      <c r="G5067">
        <v>5060</v>
      </c>
      <c r="H5067">
        <f t="shared" ca="1" si="167"/>
        <v>7.5068204186619775E-3</v>
      </c>
    </row>
    <row r="5068" spans="2:8" x14ac:dyDescent="0.45">
      <c r="B5068" s="1">
        <v>41365</v>
      </c>
      <c r="C5068" s="99">
        <v>375.634094</v>
      </c>
      <c r="D5068">
        <f t="shared" si="166"/>
        <v>1.944159343506414</v>
      </c>
      <c r="E5068">
        <v>-7.6928786214958134E-3</v>
      </c>
      <c r="G5068">
        <v>5061</v>
      </c>
      <c r="H5068">
        <f t="shared" ca="1" si="167"/>
        <v>3.2088384804003493E-2</v>
      </c>
    </row>
    <row r="5069" spans="2:8" x14ac:dyDescent="0.45">
      <c r="B5069" s="1">
        <v>39570</v>
      </c>
      <c r="C5069" s="99">
        <v>127.586197</v>
      </c>
      <c r="D5069">
        <f t="shared" si="166"/>
        <v>-0.59174518067922921</v>
      </c>
      <c r="E5069">
        <v>-7.7010495785501121E-3</v>
      </c>
      <c r="G5069">
        <v>5062</v>
      </c>
      <c r="H5069">
        <f t="shared" ca="1" si="167"/>
        <v>5.5551691409647781E-2</v>
      </c>
    </row>
    <row r="5070" spans="2:8" x14ac:dyDescent="0.45">
      <c r="B5070" s="1">
        <v>41150</v>
      </c>
      <c r="C5070" s="99">
        <v>312.51608299999998</v>
      </c>
      <c r="D5070">
        <f t="shared" si="166"/>
        <v>1.3286531477958983</v>
      </c>
      <c r="E5070">
        <v>-7.7051996556328772E-3</v>
      </c>
      <c r="G5070">
        <v>5063</v>
      </c>
      <c r="H5070">
        <f t="shared" ca="1" si="167"/>
        <v>1.5000882321633246E-2</v>
      </c>
    </row>
    <row r="5071" spans="2:8" x14ac:dyDescent="0.45">
      <c r="B5071" s="1">
        <v>39696</v>
      </c>
      <c r="C5071" s="99">
        <v>134.20465100000001</v>
      </c>
      <c r="D5071">
        <f t="shared" si="166"/>
        <v>1.743430345736289</v>
      </c>
      <c r="E5071">
        <v>-7.7053886236698732E-3</v>
      </c>
      <c r="G5071">
        <v>5064</v>
      </c>
      <c r="H5071">
        <f t="shared" ca="1" si="167"/>
        <v>-5.2732768794686684E-3</v>
      </c>
    </row>
    <row r="5072" spans="2:8" x14ac:dyDescent="0.45">
      <c r="B5072" s="1">
        <v>38587</v>
      </c>
      <c r="C5072" s="99">
        <v>48.918556000000002</v>
      </c>
      <c r="D5072">
        <f t="shared" si="166"/>
        <v>-0.94311625447135627</v>
      </c>
      <c r="E5072">
        <v>-7.715845568197599E-3</v>
      </c>
      <c r="G5072">
        <v>5065</v>
      </c>
      <c r="H5072">
        <f t="shared" ca="1" si="167"/>
        <v>-3.7753170545547069E-3</v>
      </c>
    </row>
    <row r="5073" spans="2:8" x14ac:dyDescent="0.45">
      <c r="B5073" s="1">
        <v>44599</v>
      </c>
      <c r="C5073" s="99">
        <v>859.974243</v>
      </c>
      <c r="D5073">
        <f t="shared" si="166"/>
        <v>35.594226636790694</v>
      </c>
      <c r="E5073">
        <v>-7.7185562308726974E-3</v>
      </c>
      <c r="G5073">
        <v>5066</v>
      </c>
      <c r="H5073">
        <f t="shared" ca="1" si="167"/>
        <v>3.1082267316861447E-2</v>
      </c>
    </row>
    <row r="5074" spans="2:8" x14ac:dyDescent="0.45">
      <c r="B5074" s="1">
        <v>37943</v>
      </c>
      <c r="C5074" s="99">
        <v>23.500271000000001</v>
      </c>
      <c r="D5074">
        <f t="shared" si="166"/>
        <v>-0.68351852291529092</v>
      </c>
      <c r="E5074">
        <v>-7.7194734538884591E-3</v>
      </c>
      <c r="G5074">
        <v>5067</v>
      </c>
      <c r="H5074">
        <f t="shared" ca="1" si="167"/>
        <v>8.6153109180025361E-3</v>
      </c>
    </row>
    <row r="5075" spans="2:8" x14ac:dyDescent="0.45">
      <c r="B5075" s="1">
        <v>39023</v>
      </c>
      <c r="C5075" s="99">
        <v>74.254807</v>
      </c>
      <c r="D5075">
        <f t="shared" si="166"/>
        <v>47.543341003883214</v>
      </c>
      <c r="E5075">
        <v>-7.7200794520885241E-3</v>
      </c>
      <c r="G5075">
        <v>5068</v>
      </c>
      <c r="H5075">
        <f t="shared" ca="1" si="167"/>
        <v>1.5972488324026667E-2</v>
      </c>
    </row>
    <row r="5076" spans="2:8" x14ac:dyDescent="0.45">
      <c r="B5076" s="1">
        <v>35502</v>
      </c>
      <c r="C5076" s="99">
        <v>1.52966</v>
      </c>
      <c r="D5076">
        <f t="shared" si="166"/>
        <v>-0.99508206398617149</v>
      </c>
      <c r="E5076">
        <v>-7.7381195636451183E-3</v>
      </c>
      <c r="G5076">
        <v>5069</v>
      </c>
      <c r="H5076">
        <f t="shared" ca="1" si="167"/>
        <v>-9.3664045043645276E-3</v>
      </c>
    </row>
    <row r="5077" spans="2:8" x14ac:dyDescent="0.45">
      <c r="B5077" s="1">
        <v>41169</v>
      </c>
      <c r="C5077" s="99">
        <v>311.03698700000001</v>
      </c>
      <c r="D5077">
        <f t="shared" si="166"/>
        <v>-0.35891119220339252</v>
      </c>
      <c r="E5077">
        <v>-7.7416552024209828E-3</v>
      </c>
      <c r="G5077">
        <v>5070</v>
      </c>
      <c r="H5077">
        <f t="shared" ca="1" si="167"/>
        <v>8.8647474670131461E-3</v>
      </c>
    </row>
    <row r="5078" spans="2:8" x14ac:dyDescent="0.45">
      <c r="B5078" s="1">
        <v>44103</v>
      </c>
      <c r="C5078" s="99">
        <v>485.16989100000001</v>
      </c>
      <c r="D5078">
        <f t="shared" si="166"/>
        <v>-0.11363793747840623</v>
      </c>
      <c r="E5078">
        <v>-7.7436101190720974E-3</v>
      </c>
      <c r="G5078">
        <v>5071</v>
      </c>
      <c r="H5078">
        <f t="shared" ca="1" si="167"/>
        <v>-1.402955675361291E-2</v>
      </c>
    </row>
    <row r="5079" spans="2:8" x14ac:dyDescent="0.45">
      <c r="B5079" s="1">
        <v>41659</v>
      </c>
      <c r="C5079" s="99">
        <v>547.37213099999997</v>
      </c>
      <c r="D5079">
        <f t="shared" si="166"/>
        <v>7.6054103243077993</v>
      </c>
      <c r="E5079">
        <v>-7.7441841517531529E-3</v>
      </c>
      <c r="G5079">
        <v>5072</v>
      </c>
      <c r="H5079">
        <f t="shared" ca="1" si="167"/>
        <v>8.1842088030209606E-3</v>
      </c>
    </row>
    <row r="5080" spans="2:8" x14ac:dyDescent="0.45">
      <c r="B5080" s="1">
        <v>38779</v>
      </c>
      <c r="C5080" s="99">
        <v>63.607906</v>
      </c>
      <c r="D5080">
        <f t="shared" si="166"/>
        <v>2.3409192888529113</v>
      </c>
      <c r="E5080">
        <v>-7.7481648391559688E-3</v>
      </c>
      <c r="G5080">
        <v>5073</v>
      </c>
      <c r="H5080">
        <f t="shared" ca="1" si="167"/>
        <v>-1.9926607327188976E-2</v>
      </c>
    </row>
    <row r="5081" spans="2:8" x14ac:dyDescent="0.45">
      <c r="B5081" s="1">
        <v>37860</v>
      </c>
      <c r="C5081" s="99">
        <v>19.039042999999999</v>
      </c>
      <c r="D5081">
        <f t="shared" si="166"/>
        <v>-0.97382809767573275</v>
      </c>
      <c r="E5081">
        <v>-7.7615293456511081E-3</v>
      </c>
      <c r="G5081">
        <v>5074</v>
      </c>
      <c r="H5081">
        <f t="shared" ca="1" si="167"/>
        <v>-1.5395061781323442E-2</v>
      </c>
    </row>
    <row r="5082" spans="2:8" x14ac:dyDescent="0.45">
      <c r="B5082" s="1">
        <v>42516</v>
      </c>
      <c r="C5082" s="99">
        <v>727.46118200000001</v>
      </c>
      <c r="D5082">
        <f t="shared" si="166"/>
        <v>4.7019230324568584</v>
      </c>
      <c r="E5082">
        <v>-7.7662251158070461E-3</v>
      </c>
      <c r="G5082">
        <v>5075</v>
      </c>
      <c r="H5082">
        <f t="shared" ca="1" si="167"/>
        <v>-1.27788959446033E-2</v>
      </c>
    </row>
    <row r="5083" spans="2:8" x14ac:dyDescent="0.45">
      <c r="B5083" s="1">
        <v>39567</v>
      </c>
      <c r="C5083" s="99">
        <v>127.581726</v>
      </c>
      <c r="D5083">
        <f t="shared" si="166"/>
        <v>10.436411614891265</v>
      </c>
      <c r="E5083">
        <v>-7.7700940928114859E-3</v>
      </c>
      <c r="G5083">
        <v>5076</v>
      </c>
      <c r="H5083">
        <f t="shared" ca="1" si="167"/>
        <v>1.5621300302058312E-2</v>
      </c>
    </row>
    <row r="5084" spans="2:8" x14ac:dyDescent="0.45">
      <c r="B5084" s="1">
        <v>37735</v>
      </c>
      <c r="C5084" s="99">
        <v>11.155748000000001</v>
      </c>
      <c r="D5084">
        <f t="shared" si="166"/>
        <v>-2.3078189586006603E-3</v>
      </c>
      <c r="E5084">
        <v>-7.771152491479083E-3</v>
      </c>
      <c r="G5084">
        <v>5077</v>
      </c>
      <c r="H5084">
        <f t="shared" ca="1" si="167"/>
        <v>1.2593219007684864E-2</v>
      </c>
    </row>
    <row r="5085" spans="2:8" x14ac:dyDescent="0.45">
      <c r="B5085" s="1">
        <v>36955</v>
      </c>
      <c r="C5085" s="99">
        <v>11.181552999999999</v>
      </c>
      <c r="D5085">
        <f t="shared" si="166"/>
        <v>-0.98491298840224284</v>
      </c>
      <c r="E5085">
        <v>-7.7731683401144336E-3</v>
      </c>
      <c r="G5085">
        <v>5078</v>
      </c>
      <c r="H5085">
        <f t="shared" ca="1" si="167"/>
        <v>-7.9707483311345761E-4</v>
      </c>
    </row>
    <row r="5086" spans="2:8" x14ac:dyDescent="0.45">
      <c r="B5086" s="1">
        <v>41928</v>
      </c>
      <c r="C5086" s="99">
        <v>741.13769500000001</v>
      </c>
      <c r="D5086">
        <f t="shared" si="166"/>
        <v>-0.24032320491033066</v>
      </c>
      <c r="E5086">
        <v>-7.784318635036036E-3</v>
      </c>
      <c r="G5086">
        <v>5079</v>
      </c>
      <c r="H5086">
        <f t="shared" ca="1" si="167"/>
        <v>-1.0553839461553579E-2</v>
      </c>
    </row>
    <row r="5087" spans="2:8" x14ac:dyDescent="0.45">
      <c r="B5087" s="1">
        <v>45036</v>
      </c>
      <c r="C5087" s="99">
        <v>975.59606900000006</v>
      </c>
      <c r="D5087">
        <f t="shared" si="166"/>
        <v>87.747656810445847</v>
      </c>
      <c r="E5087">
        <v>-7.7851185623197816E-3</v>
      </c>
      <c r="G5087">
        <v>5080</v>
      </c>
      <c r="H5087">
        <f t="shared" ca="1" si="167"/>
        <v>1.9502967571221308E-3</v>
      </c>
    </row>
    <row r="5088" spans="2:8" x14ac:dyDescent="0.45">
      <c r="B5088" s="1">
        <v>37565</v>
      </c>
      <c r="C5088" s="99">
        <v>10.992922</v>
      </c>
      <c r="D5088">
        <f t="shared" si="166"/>
        <v>-0.90047370434684293</v>
      </c>
      <c r="E5088">
        <v>-7.7961618145842015E-3</v>
      </c>
      <c r="G5088">
        <v>5081</v>
      </c>
      <c r="H5088">
        <f t="shared" ca="1" si="167"/>
        <v>1.4037740650668521E-2</v>
      </c>
    </row>
    <row r="5089" spans="2:8" x14ac:dyDescent="0.45">
      <c r="B5089" s="1">
        <v>40073</v>
      </c>
      <c r="C5089" s="99">
        <v>110.452438</v>
      </c>
      <c r="D5089">
        <f t="shared" si="166"/>
        <v>-0.86874729229680048</v>
      </c>
      <c r="E5089">
        <v>-7.804485258936511E-3</v>
      </c>
      <c r="G5089">
        <v>5082</v>
      </c>
      <c r="H5089">
        <f t="shared" ca="1" si="167"/>
        <v>3.4911389390258336E-3</v>
      </c>
    </row>
    <row r="5090" spans="2:8" x14ac:dyDescent="0.45">
      <c r="B5090" s="1">
        <v>42305</v>
      </c>
      <c r="C5090" s="99">
        <v>841.52502400000003</v>
      </c>
      <c r="D5090">
        <f t="shared" si="166"/>
        <v>7.0851325194972281E-2</v>
      </c>
      <c r="E5090">
        <v>-7.8139748048553503E-3</v>
      </c>
      <c r="G5090">
        <v>5083</v>
      </c>
      <c r="H5090">
        <f t="shared" ca="1" si="167"/>
        <v>-2.3285845163990116E-2</v>
      </c>
    </row>
    <row r="5091" spans="2:8" x14ac:dyDescent="0.45">
      <c r="B5091" s="1">
        <v>42587</v>
      </c>
      <c r="C5091" s="99">
        <v>785.84674099999995</v>
      </c>
      <c r="D5091">
        <f t="shared" si="166"/>
        <v>20.015302899736064</v>
      </c>
      <c r="E5091">
        <v>-7.8368575282223851E-3</v>
      </c>
      <c r="G5091">
        <v>5084</v>
      </c>
      <c r="H5091">
        <f t="shared" ca="1" si="167"/>
        <v>-6.1794274407117513E-3</v>
      </c>
    </row>
    <row r="5092" spans="2:8" x14ac:dyDescent="0.45">
      <c r="B5092" s="1">
        <v>38448</v>
      </c>
      <c r="C5092" s="99">
        <v>37.394024000000002</v>
      </c>
      <c r="D5092">
        <f t="shared" si="166"/>
        <v>-0.92374713756269389</v>
      </c>
      <c r="E5092">
        <v>-7.8381110378987762E-3</v>
      </c>
      <c r="G5092">
        <v>5085</v>
      </c>
      <c r="H5092">
        <f t="shared" ca="1" si="167"/>
        <v>1.6647383787734605E-2</v>
      </c>
    </row>
    <row r="5093" spans="2:8" x14ac:dyDescent="0.45">
      <c r="B5093" s="1">
        <v>42895</v>
      </c>
      <c r="C5093" s="99">
        <v>490.39501999999999</v>
      </c>
      <c r="D5093">
        <f t="shared" si="166"/>
        <v>11.473122551530301</v>
      </c>
      <c r="E5093">
        <v>-7.8471950687433178E-3</v>
      </c>
      <c r="G5093">
        <v>5086</v>
      </c>
      <c r="H5093">
        <f t="shared" ca="1" si="167"/>
        <v>3.1062181693294836E-2</v>
      </c>
    </row>
    <row r="5094" spans="2:8" x14ac:dyDescent="0.45">
      <c r="B5094" s="1">
        <v>38427</v>
      </c>
      <c r="C5094" s="99">
        <v>39.316139</v>
      </c>
      <c r="D5094">
        <f t="shared" si="166"/>
        <v>2.4953625887995519</v>
      </c>
      <c r="E5094">
        <v>-7.8625028868687385E-3</v>
      </c>
      <c r="G5094">
        <v>5087</v>
      </c>
      <c r="H5094">
        <f t="shared" ca="1" si="167"/>
        <v>7.2192379393957815E-3</v>
      </c>
    </row>
    <row r="5095" spans="2:8" x14ac:dyDescent="0.45">
      <c r="B5095" s="1">
        <v>37602</v>
      </c>
      <c r="C5095" s="99">
        <v>11.248086000000001</v>
      </c>
      <c r="D5095">
        <f t="shared" si="166"/>
        <v>-0.98504263550321824</v>
      </c>
      <c r="E5095">
        <v>-7.8814081590369289E-3</v>
      </c>
      <c r="G5095">
        <v>5088</v>
      </c>
      <c r="H5095">
        <f t="shared" ca="1" si="167"/>
        <v>5.8001015061946142E-3</v>
      </c>
    </row>
    <row r="5096" spans="2:8" x14ac:dyDescent="0.45">
      <c r="B5096" s="1">
        <v>41870</v>
      </c>
      <c r="C5096" s="99">
        <v>752.00988800000005</v>
      </c>
      <c r="D5096">
        <f t="shared" si="166"/>
        <v>0.51601800640419282</v>
      </c>
      <c r="E5096">
        <v>-7.9023627494566595E-3</v>
      </c>
      <c r="G5096">
        <v>5089</v>
      </c>
      <c r="H5096">
        <f t="shared" ca="1" si="167"/>
        <v>-8.1345619745519133E-3</v>
      </c>
    </row>
    <row r="5097" spans="2:8" x14ac:dyDescent="0.45">
      <c r="B5097" s="1">
        <v>43018</v>
      </c>
      <c r="C5097" s="99">
        <v>496.04284699999999</v>
      </c>
      <c r="D5097">
        <f t="shared" si="166"/>
        <v>44.691619904350645</v>
      </c>
      <c r="E5097">
        <v>-7.9037699380367643E-3</v>
      </c>
      <c r="G5097">
        <v>5090</v>
      </c>
      <c r="H5097">
        <f t="shared" ca="1" si="167"/>
        <v>4.9816217864891946E-2</v>
      </c>
    </row>
    <row r="5098" spans="2:8" x14ac:dyDescent="0.45">
      <c r="B5098" s="1">
        <v>37487</v>
      </c>
      <c r="C5098" s="99">
        <v>10.85632</v>
      </c>
      <c r="D5098">
        <f t="shared" si="166"/>
        <v>-0.97754336327130964</v>
      </c>
      <c r="E5098">
        <v>-7.9065398013677957E-3</v>
      </c>
      <c r="G5098">
        <v>5091</v>
      </c>
      <c r="H5098">
        <f t="shared" ca="1" si="167"/>
        <v>-9.7932314973981117E-3</v>
      </c>
    </row>
    <row r="5099" spans="2:8" x14ac:dyDescent="0.45">
      <c r="B5099" s="1">
        <v>43013</v>
      </c>
      <c r="C5099" s="99">
        <v>483.43481400000002</v>
      </c>
      <c r="D5099">
        <f t="shared" si="166"/>
        <v>7.9941149905397424</v>
      </c>
      <c r="E5099">
        <v>-7.9166571771582817E-3</v>
      </c>
      <c r="G5099">
        <v>5092</v>
      </c>
      <c r="H5099">
        <f t="shared" ca="1" si="167"/>
        <v>1.0189276228850483E-2</v>
      </c>
    </row>
    <row r="5100" spans="2:8" x14ac:dyDescent="0.45">
      <c r="B5100" s="1">
        <v>38609</v>
      </c>
      <c r="C5100" s="99">
        <v>53.750126000000002</v>
      </c>
      <c r="D5100">
        <f t="shared" si="166"/>
        <v>3.7443755008614446</v>
      </c>
      <c r="E5100">
        <v>-7.9170067580719428E-3</v>
      </c>
      <c r="G5100">
        <v>5093</v>
      </c>
      <c r="H5100">
        <f t="shared" ca="1" si="167"/>
        <v>-6.7874264581265567E-3</v>
      </c>
    </row>
    <row r="5101" spans="2:8" x14ac:dyDescent="0.45">
      <c r="B5101" s="1">
        <v>37243</v>
      </c>
      <c r="C5101" s="99">
        <v>11.329231</v>
      </c>
      <c r="D5101">
        <f t="shared" si="166"/>
        <v>2.5584694966952362</v>
      </c>
      <c r="E5101">
        <v>-7.9205364843378812E-3</v>
      </c>
      <c r="G5101">
        <v>5094</v>
      </c>
      <c r="H5101">
        <f t="shared" ca="1" si="167"/>
        <v>-2.6849668331415371E-2</v>
      </c>
    </row>
    <row r="5102" spans="2:8" x14ac:dyDescent="0.45">
      <c r="B5102" s="1">
        <v>36301</v>
      </c>
      <c r="C5102" s="99">
        <v>3.1837369999999998</v>
      </c>
      <c r="D5102">
        <f t="shared" si="166"/>
        <v>-0.95302913695490798</v>
      </c>
      <c r="E5102">
        <v>-7.9210833249978574E-3</v>
      </c>
      <c r="G5102">
        <v>5095</v>
      </c>
      <c r="H5102">
        <f t="shared" ca="1" si="167"/>
        <v>9.5270208376265469E-3</v>
      </c>
    </row>
    <row r="5103" spans="2:8" x14ac:dyDescent="0.45">
      <c r="B5103" s="1">
        <v>38804</v>
      </c>
      <c r="C5103" s="99">
        <v>67.781104999999997</v>
      </c>
      <c r="D5103">
        <f t="shared" si="166"/>
        <v>42.658089561390852</v>
      </c>
      <c r="E5103">
        <v>-7.9255764867618428E-3</v>
      </c>
      <c r="G5103">
        <v>5096</v>
      </c>
      <c r="H5103">
        <f t="shared" ca="1" si="167"/>
        <v>-6.9764648191802218E-3</v>
      </c>
    </row>
    <row r="5104" spans="2:8" x14ac:dyDescent="0.45">
      <c r="B5104" s="1">
        <v>35635</v>
      </c>
      <c r="C5104" s="99">
        <v>1.5525439999999999</v>
      </c>
      <c r="D5104">
        <f t="shared" si="166"/>
        <v>1.5163265012547722E-2</v>
      </c>
      <c r="E5104">
        <v>-7.9362847963276861E-3</v>
      </c>
      <c r="G5104">
        <v>5097</v>
      </c>
      <c r="H5104">
        <f t="shared" ca="1" si="167"/>
        <v>3.1749992383870293E-3</v>
      </c>
    </row>
    <row r="5105" spans="2:8" x14ac:dyDescent="0.45">
      <c r="B5105" s="1">
        <v>35326</v>
      </c>
      <c r="C5105" s="99">
        <v>1.5293540000000001</v>
      </c>
      <c r="D5105">
        <f t="shared" si="166"/>
        <v>-0.92463176428577554</v>
      </c>
      <c r="E5105">
        <v>-7.9366160500625726E-3</v>
      </c>
      <c r="G5105">
        <v>5098</v>
      </c>
      <c r="H5105">
        <f t="shared" ca="1" si="167"/>
        <v>6.1742759917258194E-3</v>
      </c>
    </row>
    <row r="5106" spans="2:8" x14ac:dyDescent="0.45">
      <c r="B5106" s="1">
        <v>37918</v>
      </c>
      <c r="C5106" s="99">
        <v>20.291758000000002</v>
      </c>
      <c r="D5106">
        <f t="shared" si="166"/>
        <v>-0.97312968584499193</v>
      </c>
      <c r="E5106">
        <v>-7.9558567358141152E-3</v>
      </c>
      <c r="G5106">
        <v>5099</v>
      </c>
      <c r="H5106">
        <f t="shared" ca="1" si="167"/>
        <v>2.9682108368755206E-2</v>
      </c>
    </row>
    <row r="5107" spans="2:8" x14ac:dyDescent="0.45">
      <c r="B5107" s="1">
        <v>44524</v>
      </c>
      <c r="C5107" s="99">
        <v>755.17382799999996</v>
      </c>
      <c r="D5107">
        <f t="shared" si="166"/>
        <v>66.887029981540778</v>
      </c>
      <c r="E5107">
        <v>-7.9598818944768279E-3</v>
      </c>
      <c r="G5107">
        <v>5100</v>
      </c>
      <c r="H5107">
        <f t="shared" ca="1" si="167"/>
        <v>2.1847498063605222E-2</v>
      </c>
    </row>
    <row r="5108" spans="2:8" x14ac:dyDescent="0.45">
      <c r="B5108" s="1">
        <v>37662</v>
      </c>
      <c r="C5108" s="99">
        <v>11.123977999999999</v>
      </c>
      <c r="D5108">
        <f t="shared" si="166"/>
        <v>7.8551827678630417</v>
      </c>
      <c r="E5108">
        <v>-7.9689041691072271E-3</v>
      </c>
      <c r="G5108">
        <v>5101</v>
      </c>
      <c r="H5108">
        <f t="shared" ca="1" si="167"/>
        <v>2.5555324944545908E-2</v>
      </c>
    </row>
    <row r="5109" spans="2:8" x14ac:dyDescent="0.45">
      <c r="B5109" s="1">
        <v>35416</v>
      </c>
      <c r="C5109" s="99">
        <v>1.256211</v>
      </c>
      <c r="D5109">
        <f t="shared" si="166"/>
        <v>-0.99853345927665893</v>
      </c>
      <c r="E5109">
        <v>-7.9712233624601447E-3</v>
      </c>
      <c r="G5109">
        <v>5102</v>
      </c>
      <c r="H5109">
        <f t="shared" ca="1" si="167"/>
        <v>1.387992774908549E-2</v>
      </c>
    </row>
    <row r="5110" spans="2:8" x14ac:dyDescent="0.45">
      <c r="B5110" s="1">
        <v>44595</v>
      </c>
      <c r="C5110" s="99">
        <v>856.58105499999999</v>
      </c>
      <c r="D5110">
        <f t="shared" si="166"/>
        <v>0.59130237933557916</v>
      </c>
      <c r="E5110">
        <v>-7.9717245537019865E-3</v>
      </c>
      <c r="G5110">
        <v>5103</v>
      </c>
      <c r="H5110">
        <f t="shared" ca="1" si="167"/>
        <v>1.2597290775886307E-2</v>
      </c>
    </row>
    <row r="5111" spans="2:8" x14ac:dyDescent="0.45">
      <c r="B5111" s="1">
        <v>43119</v>
      </c>
      <c r="C5111" s="99">
        <v>538.28930700000001</v>
      </c>
      <c r="D5111">
        <f t="shared" si="166"/>
        <v>77.069152833518402</v>
      </c>
      <c r="E5111">
        <v>-7.9763839949763549E-3</v>
      </c>
      <c r="G5111">
        <v>5104</v>
      </c>
      <c r="H5111">
        <f t="shared" ca="1" si="167"/>
        <v>4.449945076300028E-4</v>
      </c>
    </row>
    <row r="5112" spans="2:8" x14ac:dyDescent="0.45">
      <c r="B5112" s="1">
        <v>36661</v>
      </c>
      <c r="C5112" s="99">
        <v>6.8950319999999996</v>
      </c>
      <c r="D5112">
        <f t="shared" si="166"/>
        <v>-0.98741679051443787</v>
      </c>
      <c r="E5112">
        <v>-7.9821457757356384E-3</v>
      </c>
      <c r="G5112">
        <v>5105</v>
      </c>
      <c r="H5112">
        <f t="shared" ca="1" si="167"/>
        <v>2.1181655077340676E-2</v>
      </c>
    </row>
    <row r="5113" spans="2:8" x14ac:dyDescent="0.45">
      <c r="B5113" s="1">
        <v>44180</v>
      </c>
      <c r="C5113" s="99">
        <v>547.95495600000004</v>
      </c>
      <c r="D5113">
        <f t="shared" si="166"/>
        <v>0.41926643323357493</v>
      </c>
      <c r="E5113">
        <v>-7.9824887709004644E-3</v>
      </c>
      <c r="G5113">
        <v>5106</v>
      </c>
      <c r="H5113">
        <f t="shared" ca="1" si="167"/>
        <v>1.5438222240902324E-2</v>
      </c>
    </row>
    <row r="5114" spans="2:8" x14ac:dyDescent="0.45">
      <c r="B5114" s="1">
        <v>43602</v>
      </c>
      <c r="C5114" s="99">
        <v>386.08322099999998</v>
      </c>
      <c r="D5114">
        <f t="shared" si="166"/>
        <v>8.7437534109981989</v>
      </c>
      <c r="E5114">
        <v>-8.001897956497972E-3</v>
      </c>
      <c r="G5114">
        <v>5107</v>
      </c>
      <c r="H5114">
        <f t="shared" ca="1" si="167"/>
        <v>-1.1117419315017005E-2</v>
      </c>
    </row>
    <row r="5115" spans="2:8" x14ac:dyDescent="0.45">
      <c r="B5115" s="1">
        <v>38399</v>
      </c>
      <c r="C5115" s="99">
        <v>39.623665000000003</v>
      </c>
      <c r="D5115">
        <f t="shared" si="166"/>
        <v>-0.92302938235976806</v>
      </c>
      <c r="E5115">
        <v>-8.0034102299085808E-3</v>
      </c>
      <c r="G5115">
        <v>5108</v>
      </c>
      <c r="H5115">
        <f t="shared" ca="1" si="167"/>
        <v>-5.9098357847197046E-3</v>
      </c>
    </row>
    <row r="5116" spans="2:8" x14ac:dyDescent="0.45">
      <c r="B5116" s="1">
        <v>41529</v>
      </c>
      <c r="C5116" s="99">
        <v>514.78949</v>
      </c>
      <c r="D5116">
        <f t="shared" si="166"/>
        <v>46.547599369861373</v>
      </c>
      <c r="E5116">
        <v>-8.0164926059127506E-3</v>
      </c>
      <c r="G5116">
        <v>5109</v>
      </c>
      <c r="H5116">
        <f t="shared" ca="1" si="167"/>
        <v>3.3465603770799137E-4</v>
      </c>
    </row>
    <row r="5117" spans="2:8" x14ac:dyDescent="0.45">
      <c r="B5117" s="1">
        <v>37440</v>
      </c>
      <c r="C5117" s="99">
        <v>10.826824</v>
      </c>
      <c r="D5117">
        <f t="shared" si="166"/>
        <v>3.5351512668654994E-2</v>
      </c>
      <c r="E5117">
        <v>-8.0174420250663792E-3</v>
      </c>
      <c r="G5117">
        <v>5110</v>
      </c>
      <c r="H5117">
        <f t="shared" ca="1" si="167"/>
        <v>3.1296243310653081E-2</v>
      </c>
    </row>
    <row r="5118" spans="2:8" x14ac:dyDescent="0.45">
      <c r="B5118" s="1">
        <v>37137</v>
      </c>
      <c r="C5118" s="99">
        <v>10.457148</v>
      </c>
      <c r="D5118">
        <f t="shared" si="166"/>
        <v>-0.92304319675022428</v>
      </c>
      <c r="E5118">
        <v>-8.0209059220228696E-3</v>
      </c>
      <c r="G5118">
        <v>5111</v>
      </c>
      <c r="H5118">
        <f t="shared" ca="1" si="167"/>
        <v>-4.0370978197795757E-4</v>
      </c>
    </row>
    <row r="5119" spans="2:8" x14ac:dyDescent="0.45">
      <c r="B5119" s="1">
        <v>40212</v>
      </c>
      <c r="C5119" s="99">
        <v>135.88334699999999</v>
      </c>
      <c r="D5119">
        <f t="shared" si="166"/>
        <v>-0.85631731595412897</v>
      </c>
      <c r="E5119">
        <v>-8.0272331136475028E-3</v>
      </c>
      <c r="G5119">
        <v>5112</v>
      </c>
      <c r="H5119">
        <f t="shared" ca="1" si="167"/>
        <v>3.8992203513633019E-3</v>
      </c>
    </row>
    <row r="5120" spans="2:8" x14ac:dyDescent="0.45">
      <c r="B5120" s="1">
        <v>44993</v>
      </c>
      <c r="C5120" s="99">
        <v>945.71832300000005</v>
      </c>
      <c r="D5120">
        <f t="shared" si="166"/>
        <v>7.7772572130727795</v>
      </c>
      <c r="E5120">
        <v>-8.0289693563512232E-3</v>
      </c>
      <c r="G5120">
        <v>5113</v>
      </c>
      <c r="H5120">
        <f t="shared" ca="1" si="167"/>
        <v>-2.6729780934833104E-3</v>
      </c>
    </row>
    <row r="5121" spans="2:8" x14ac:dyDescent="0.45">
      <c r="B5121" s="1">
        <v>40056</v>
      </c>
      <c r="C5121" s="99">
        <v>107.74645200000001</v>
      </c>
      <c r="D5121">
        <f t="shared" si="166"/>
        <v>-0.68478760363950752</v>
      </c>
      <c r="E5121">
        <v>-8.0402390058216255E-3</v>
      </c>
      <c r="G5121">
        <v>5114</v>
      </c>
      <c r="H5121">
        <f t="shared" ca="1" si="167"/>
        <v>-2.2585881757028154E-2</v>
      </c>
    </row>
    <row r="5122" spans="2:8" x14ac:dyDescent="0.45">
      <c r="B5122" s="1">
        <v>41271</v>
      </c>
      <c r="C5122" s="99">
        <v>341.82174700000002</v>
      </c>
      <c r="D5122">
        <f t="shared" si="166"/>
        <v>-0.44759328953358646</v>
      </c>
      <c r="E5122">
        <v>-8.0485672400962827E-3</v>
      </c>
      <c r="G5122">
        <v>5115</v>
      </c>
      <c r="H5122">
        <f t="shared" ca="1" si="167"/>
        <v>2.0169902538116111E-2</v>
      </c>
    </row>
    <row r="5123" spans="2:8" x14ac:dyDescent="0.45">
      <c r="B5123" s="1">
        <v>44308</v>
      </c>
      <c r="C5123" s="99">
        <v>618.78637700000002</v>
      </c>
      <c r="D5123">
        <f t="shared" si="166"/>
        <v>3.6113930281714328</v>
      </c>
      <c r="E5123">
        <v>-8.0602108139997686E-3</v>
      </c>
      <c r="G5123">
        <v>5116</v>
      </c>
      <c r="H5123">
        <f t="shared" ca="1" si="167"/>
        <v>-7.770656170517096E-3</v>
      </c>
    </row>
    <row r="5124" spans="2:8" x14ac:dyDescent="0.45">
      <c r="B5124" s="1">
        <v>40151</v>
      </c>
      <c r="C5124" s="99">
        <v>134.186432</v>
      </c>
      <c r="D5124">
        <f t="shared" si="166"/>
        <v>-0.78962078994318552</v>
      </c>
      <c r="E5124">
        <v>-8.0616886568435353E-3</v>
      </c>
      <c r="G5124">
        <v>5117</v>
      </c>
      <c r="H5124">
        <f t="shared" ca="1" si="167"/>
        <v>-1.2981826641265598E-2</v>
      </c>
    </row>
    <row r="5125" spans="2:8" x14ac:dyDescent="0.45">
      <c r="B5125" s="1">
        <v>42689</v>
      </c>
      <c r="C5125" s="99">
        <v>637.83123799999998</v>
      </c>
      <c r="D5125">
        <f t="shared" si="166"/>
        <v>-0.17562212107186592</v>
      </c>
      <c r="E5125">
        <v>-8.066851937474695E-3</v>
      </c>
      <c r="G5125">
        <v>5118</v>
      </c>
      <c r="H5125">
        <f t="shared" ca="1" si="167"/>
        <v>2.5343210733570657E-2</v>
      </c>
    </row>
    <row r="5126" spans="2:8" x14ac:dyDescent="0.45">
      <c r="B5126" s="1">
        <v>42584</v>
      </c>
      <c r="C5126" s="99">
        <v>773.712219</v>
      </c>
      <c r="D5126">
        <f t="shared" si="166"/>
        <v>0.60391394719028502</v>
      </c>
      <c r="E5126">
        <v>-8.0774794406054395E-3</v>
      </c>
      <c r="G5126">
        <v>5119</v>
      </c>
      <c r="H5126">
        <f t="shared" ca="1" si="167"/>
        <v>9.5341138881920098E-3</v>
      </c>
    </row>
    <row r="5127" spans="2:8" x14ac:dyDescent="0.45">
      <c r="B5127" s="1">
        <v>44155</v>
      </c>
      <c r="C5127" s="99">
        <v>482.390106</v>
      </c>
      <c r="D5127">
        <f t="shared" si="166"/>
        <v>1.0617473161698836</v>
      </c>
      <c r="E5127">
        <v>-8.0812684334574669E-3</v>
      </c>
      <c r="G5127">
        <v>5120</v>
      </c>
      <c r="H5127">
        <f t="shared" ca="1" si="167"/>
        <v>5.0797562516031423E-3</v>
      </c>
    </row>
    <row r="5128" spans="2:8" x14ac:dyDescent="0.45">
      <c r="B5128" s="1">
        <v>40876</v>
      </c>
      <c r="C5128" s="99">
        <v>233.971497</v>
      </c>
      <c r="D5128">
        <f t="shared" ref="D5128:D5191" si="168">C5128/C5129-1</f>
        <v>-9.7617071740044414E-2</v>
      </c>
      <c r="E5128">
        <v>-8.0818365022811145E-3</v>
      </c>
      <c r="G5128">
        <v>5121</v>
      </c>
      <c r="H5128">
        <f t="shared" ca="1" si="167"/>
        <v>-1.0624379825932588E-2</v>
      </c>
    </row>
    <row r="5129" spans="2:8" x14ac:dyDescent="0.45">
      <c r="B5129" s="1">
        <v>41064</v>
      </c>
      <c r="C5129" s="99">
        <v>259.28183000000001</v>
      </c>
      <c r="D5129">
        <f t="shared" si="168"/>
        <v>23.468005816866839</v>
      </c>
      <c r="E5129">
        <v>-8.0839288511366236E-3</v>
      </c>
      <c r="G5129">
        <v>5122</v>
      </c>
      <c r="H5129">
        <f t="shared" ref="H5129:H5192" ca="1" si="169">_xlfn.NORM.INV(RAND(),N$10,N$11)</f>
        <v>-1.7129047240551611E-2</v>
      </c>
    </row>
    <row r="5130" spans="2:8" x14ac:dyDescent="0.45">
      <c r="B5130" s="1">
        <v>37572</v>
      </c>
      <c r="C5130" s="99">
        <v>10.596769999999999</v>
      </c>
      <c r="D5130">
        <f t="shared" si="168"/>
        <v>-0.97982197242689706</v>
      </c>
      <c r="E5130">
        <v>-8.0856301746208281E-3</v>
      </c>
      <c r="G5130">
        <v>5123</v>
      </c>
      <c r="H5130">
        <f t="shared" ca="1" si="169"/>
        <v>5.0271362647068543E-3</v>
      </c>
    </row>
    <row r="5131" spans="2:8" x14ac:dyDescent="0.45">
      <c r="B5131" s="1">
        <v>43306</v>
      </c>
      <c r="C5131" s="99">
        <v>525.16381799999999</v>
      </c>
      <c r="D5131">
        <f t="shared" si="168"/>
        <v>9.2821341816587104</v>
      </c>
      <c r="E5131">
        <v>-8.086068310490524E-3</v>
      </c>
      <c r="G5131">
        <v>5124</v>
      </c>
      <c r="H5131">
        <f t="shared" ca="1" si="169"/>
        <v>-1.5557152746859771E-3</v>
      </c>
    </row>
    <row r="5132" spans="2:8" x14ac:dyDescent="0.45">
      <c r="B5132" s="1">
        <v>38581</v>
      </c>
      <c r="C5132" s="99">
        <v>51.075370999999997</v>
      </c>
      <c r="D5132">
        <f t="shared" si="168"/>
        <v>3.5602826595785997</v>
      </c>
      <c r="E5132">
        <v>-8.0943188152994283E-3</v>
      </c>
      <c r="G5132">
        <v>5125</v>
      </c>
      <c r="H5132">
        <f t="shared" ca="1" si="169"/>
        <v>-4.4776236844685534E-2</v>
      </c>
    </row>
    <row r="5133" spans="2:8" x14ac:dyDescent="0.45">
      <c r="B5133" s="1">
        <v>37060</v>
      </c>
      <c r="C5133" s="99">
        <v>11.200044999999999</v>
      </c>
      <c r="D5133">
        <f t="shared" si="168"/>
        <v>-1.8906214468342286E-2</v>
      </c>
      <c r="E5133">
        <v>-8.1027055926931046E-3</v>
      </c>
      <c r="G5133">
        <v>5126</v>
      </c>
      <c r="H5133">
        <f t="shared" ca="1" si="169"/>
        <v>2.4051208109603532E-2</v>
      </c>
    </row>
    <row r="5134" spans="2:8" x14ac:dyDescent="0.45">
      <c r="B5134" s="1">
        <v>37517</v>
      </c>
      <c r="C5134" s="99">
        <v>11.415876000000001</v>
      </c>
      <c r="D5134">
        <f t="shared" si="168"/>
        <v>-0.97672771519163082</v>
      </c>
      <c r="E5134">
        <v>-8.1093329792978341E-3</v>
      </c>
      <c r="G5134">
        <v>5127</v>
      </c>
      <c r="H5134">
        <f t="shared" ca="1" si="169"/>
        <v>1.459028942844766E-4</v>
      </c>
    </row>
    <row r="5135" spans="2:8" x14ac:dyDescent="0.45">
      <c r="B5135" s="1">
        <v>42905</v>
      </c>
      <c r="C5135" s="99">
        <v>490.53524800000002</v>
      </c>
      <c r="D5135">
        <f t="shared" si="168"/>
        <v>-0.28428304930030246</v>
      </c>
      <c r="E5135">
        <v>-8.1260446179451939E-3</v>
      </c>
      <c r="G5135">
        <v>5128</v>
      </c>
      <c r="H5135">
        <f t="shared" ca="1" si="169"/>
        <v>-3.746047001057354E-3</v>
      </c>
    </row>
    <row r="5136" spans="2:8" x14ac:dyDescent="0.45">
      <c r="B5136" s="1">
        <v>41834</v>
      </c>
      <c r="C5136" s="99">
        <v>685.37603799999999</v>
      </c>
      <c r="D5136">
        <f t="shared" si="168"/>
        <v>6.8199351011690128</v>
      </c>
      <c r="E5136">
        <v>-8.1311645043192771E-3</v>
      </c>
      <c r="G5136">
        <v>5129</v>
      </c>
      <c r="H5136">
        <f t="shared" ca="1" si="169"/>
        <v>3.13631686934066E-2</v>
      </c>
    </row>
    <row r="5137" spans="2:8" x14ac:dyDescent="0.45">
      <c r="B5137" s="1">
        <v>39274</v>
      </c>
      <c r="C5137" s="99">
        <v>87.644722000000002</v>
      </c>
      <c r="D5137">
        <f t="shared" si="168"/>
        <v>-0.92195943975110906</v>
      </c>
      <c r="E5137">
        <v>-8.1406959233780718E-3</v>
      </c>
      <c r="G5137">
        <v>5130</v>
      </c>
      <c r="H5137">
        <f t="shared" ca="1" si="169"/>
        <v>8.4378424639939258E-3</v>
      </c>
    </row>
    <row r="5138" spans="2:8" x14ac:dyDescent="0.45">
      <c r="B5138" s="1">
        <v>45176</v>
      </c>
      <c r="C5138" s="99">
        <v>1123.066284</v>
      </c>
      <c r="D5138">
        <f t="shared" si="168"/>
        <v>700.1075246933849</v>
      </c>
      <c r="E5138">
        <v>-8.1411876774168945E-3</v>
      </c>
      <c r="G5138">
        <v>5131</v>
      </c>
      <c r="H5138">
        <f t="shared" ca="1" si="169"/>
        <v>-1.6400188142627645E-3</v>
      </c>
    </row>
    <row r="5139" spans="2:8" x14ac:dyDescent="0.45">
      <c r="B5139" s="1">
        <v>35296</v>
      </c>
      <c r="C5139" s="99">
        <v>1.6018460000000001</v>
      </c>
      <c r="D5139">
        <f t="shared" si="168"/>
        <v>-0.96840480546386687</v>
      </c>
      <c r="E5139">
        <v>-8.1436633358058508E-3</v>
      </c>
      <c r="G5139">
        <v>5132</v>
      </c>
      <c r="H5139">
        <f t="shared" ca="1" si="169"/>
        <v>2.9629334437404099E-2</v>
      </c>
    </row>
    <row r="5140" spans="2:8" x14ac:dyDescent="0.45">
      <c r="B5140" s="1">
        <v>38594</v>
      </c>
      <c r="C5140" s="99">
        <v>50.699038999999999</v>
      </c>
      <c r="D5140">
        <f t="shared" si="168"/>
        <v>-0.4305974986224298</v>
      </c>
      <c r="E5140">
        <v>-8.1538343044382788E-3</v>
      </c>
      <c r="G5140">
        <v>5133</v>
      </c>
      <c r="H5140">
        <f t="shared" ca="1" si="169"/>
        <v>1.9800502420358752E-2</v>
      </c>
    </row>
    <row r="5141" spans="2:8" x14ac:dyDescent="0.45">
      <c r="B5141" s="1">
        <v>39335</v>
      </c>
      <c r="C5141" s="99">
        <v>89.039017000000001</v>
      </c>
      <c r="D5141">
        <f t="shared" si="168"/>
        <v>45.165995651928192</v>
      </c>
      <c r="E5141">
        <v>-8.1612609466190644E-3</v>
      </c>
      <c r="G5141">
        <v>5134</v>
      </c>
      <c r="H5141">
        <f t="shared" ca="1" si="169"/>
        <v>3.8466166526489445E-2</v>
      </c>
    </row>
    <row r="5142" spans="2:8" x14ac:dyDescent="0.45">
      <c r="B5142" s="1">
        <v>36193</v>
      </c>
      <c r="C5142" s="99">
        <v>1.928671</v>
      </c>
      <c r="D5142">
        <f t="shared" si="168"/>
        <v>-0.82590563468717426</v>
      </c>
      <c r="E5142">
        <v>-8.1699800160242031E-3</v>
      </c>
      <c r="G5142">
        <v>5135</v>
      </c>
      <c r="H5142">
        <f t="shared" ca="1" si="169"/>
        <v>3.7558931229523036E-2</v>
      </c>
    </row>
    <row r="5143" spans="2:8" x14ac:dyDescent="0.45">
      <c r="B5143" s="1">
        <v>37491</v>
      </c>
      <c r="C5143" s="99">
        <v>11.078308</v>
      </c>
      <c r="D5143">
        <f t="shared" si="168"/>
        <v>-0.98673650341603658</v>
      </c>
      <c r="E5143">
        <v>-8.1778734019645194E-3</v>
      </c>
      <c r="G5143">
        <v>5136</v>
      </c>
      <c r="H5143">
        <f t="shared" ca="1" si="169"/>
        <v>2.5705467321057943E-2</v>
      </c>
    </row>
    <row r="5144" spans="2:8" x14ac:dyDescent="0.45">
      <c r="B5144" s="1">
        <v>44692</v>
      </c>
      <c r="C5144" s="99">
        <v>835.24792500000001</v>
      </c>
      <c r="D5144">
        <f t="shared" si="168"/>
        <v>548.44087139795465</v>
      </c>
      <c r="E5144">
        <v>-8.1799936311283128E-3</v>
      </c>
      <c r="G5144">
        <v>5137</v>
      </c>
      <c r="H5144">
        <f t="shared" ca="1" si="169"/>
        <v>-1.0562394818822153E-2</v>
      </c>
    </row>
    <row r="5145" spans="2:8" x14ac:dyDescent="0.45">
      <c r="B5145" s="1">
        <v>35464</v>
      </c>
      <c r="C5145" s="99">
        <v>1.520178</v>
      </c>
      <c r="D5145">
        <f t="shared" si="168"/>
        <v>-0.99850997187865942</v>
      </c>
      <c r="E5145">
        <v>-8.1821912561923504E-3</v>
      </c>
      <c r="G5145">
        <v>5138</v>
      </c>
      <c r="H5145">
        <f t="shared" ca="1" si="169"/>
        <v>-1.2767970719879097E-2</v>
      </c>
    </row>
    <row r="5146" spans="2:8" x14ac:dyDescent="0.45">
      <c r="B5146" s="1">
        <v>44950</v>
      </c>
      <c r="C5146" s="99">
        <v>1020.234436</v>
      </c>
      <c r="D5146">
        <f t="shared" si="168"/>
        <v>0.41640500906594236</v>
      </c>
      <c r="E5146">
        <v>-8.1959089504920479E-3</v>
      </c>
      <c r="G5146">
        <v>5139</v>
      </c>
      <c r="H5146">
        <f t="shared" ca="1" si="169"/>
        <v>1.8137753281884356E-2</v>
      </c>
    </row>
    <row r="5147" spans="2:8" x14ac:dyDescent="0.45">
      <c r="B5147" s="1">
        <v>41907</v>
      </c>
      <c r="C5147" s="99">
        <v>720.29852300000005</v>
      </c>
      <c r="D5147">
        <f t="shared" si="168"/>
        <v>0.49024991082947356</v>
      </c>
      <c r="E5147">
        <v>-8.1983049745188996E-3</v>
      </c>
      <c r="G5147">
        <v>5140</v>
      </c>
      <c r="H5147">
        <f t="shared" ca="1" si="169"/>
        <v>2.6724821178683196E-2</v>
      </c>
    </row>
    <row r="5148" spans="2:8" x14ac:dyDescent="0.45">
      <c r="B5148" s="1">
        <v>43227</v>
      </c>
      <c r="C5148" s="99">
        <v>483.34075899999999</v>
      </c>
      <c r="D5148">
        <f t="shared" si="168"/>
        <v>1.0910927393890533</v>
      </c>
      <c r="E5148">
        <v>-8.2053874841424568E-3</v>
      </c>
      <c r="G5148">
        <v>5141</v>
      </c>
      <c r="H5148">
        <f t="shared" ca="1" si="169"/>
        <v>-5.2121243071557341E-2</v>
      </c>
    </row>
    <row r="5149" spans="2:8" x14ac:dyDescent="0.45">
      <c r="B5149" s="1">
        <v>40739</v>
      </c>
      <c r="C5149" s="99">
        <v>231.14267000000001</v>
      </c>
      <c r="D5149">
        <f t="shared" si="168"/>
        <v>-0.63065713966120596</v>
      </c>
      <c r="E5149">
        <v>-8.2193526049610943E-3</v>
      </c>
      <c r="G5149">
        <v>5142</v>
      </c>
      <c r="H5149">
        <f t="shared" ca="1" si="169"/>
        <v>-2.5402322854742448E-2</v>
      </c>
    </row>
    <row r="5150" spans="2:8" x14ac:dyDescent="0.45">
      <c r="B5150" s="1">
        <v>42773</v>
      </c>
      <c r="C5150" s="99">
        <v>625.82141100000001</v>
      </c>
      <c r="D5150">
        <f t="shared" si="168"/>
        <v>63.290870279372186</v>
      </c>
      <c r="E5150">
        <v>-8.2203863023756485E-3</v>
      </c>
      <c r="G5150">
        <v>5143</v>
      </c>
      <c r="H5150">
        <f t="shared" ca="1" si="169"/>
        <v>-4.2428339741495666E-2</v>
      </c>
    </row>
    <row r="5151" spans="2:8" x14ac:dyDescent="0.45">
      <c r="B5151" s="1">
        <v>37077</v>
      </c>
      <c r="C5151" s="99">
        <v>9.7342189999999995</v>
      </c>
      <c r="D5151">
        <f t="shared" si="168"/>
        <v>-0.98068942804985537</v>
      </c>
      <c r="E5151">
        <v>-8.2309679688429283E-3</v>
      </c>
      <c r="G5151">
        <v>5144</v>
      </c>
      <c r="H5151">
        <f t="shared" ca="1" si="169"/>
        <v>3.5608682389727904E-3</v>
      </c>
    </row>
    <row r="5152" spans="2:8" x14ac:dyDescent="0.45">
      <c r="B5152" s="1">
        <v>43027</v>
      </c>
      <c r="C5152" s="99">
        <v>504.08755500000001</v>
      </c>
      <c r="D5152">
        <f t="shared" si="168"/>
        <v>1.5866014227685294</v>
      </c>
      <c r="E5152">
        <v>-8.237636756211586E-3</v>
      </c>
      <c r="G5152">
        <v>5145</v>
      </c>
      <c r="H5152">
        <f t="shared" ca="1" si="169"/>
        <v>-1.2569054051952468E-2</v>
      </c>
    </row>
    <row r="5153" spans="2:8" x14ac:dyDescent="0.45">
      <c r="B5153" s="1">
        <v>40676</v>
      </c>
      <c r="C5153" s="99">
        <v>194.88412500000001</v>
      </c>
      <c r="D5153">
        <f t="shared" si="168"/>
        <v>-0.67885872358944921</v>
      </c>
      <c r="E5153">
        <v>-8.239453439140898E-3</v>
      </c>
      <c r="G5153">
        <v>5146</v>
      </c>
      <c r="H5153">
        <f t="shared" ca="1" si="169"/>
        <v>5.2950003342961238E-2</v>
      </c>
    </row>
    <row r="5154" spans="2:8" x14ac:dyDescent="0.45">
      <c r="B5154" s="1">
        <v>42780</v>
      </c>
      <c r="C5154" s="99">
        <v>606.84857199999999</v>
      </c>
      <c r="D5154">
        <f t="shared" si="168"/>
        <v>-0.32010058443410672</v>
      </c>
      <c r="E5154">
        <v>-8.2481345767025926E-3</v>
      </c>
      <c r="G5154">
        <v>5147</v>
      </c>
      <c r="H5154">
        <f t="shared" ca="1" si="169"/>
        <v>6.4202580208154881E-3</v>
      </c>
    </row>
    <row r="5155" spans="2:8" x14ac:dyDescent="0.45">
      <c r="B5155" s="1">
        <v>44785</v>
      </c>
      <c r="C5155" s="99">
        <v>892.55639599999995</v>
      </c>
      <c r="D5155">
        <f t="shared" si="168"/>
        <v>0.63255973036068136</v>
      </c>
      <c r="E5155">
        <v>-8.2514355967331365E-3</v>
      </c>
      <c r="G5155">
        <v>5148</v>
      </c>
      <c r="H5155">
        <f t="shared" ca="1" si="169"/>
        <v>-5.474169938079184E-2</v>
      </c>
    </row>
    <row r="5156" spans="2:8" x14ac:dyDescent="0.45">
      <c r="B5156" s="1">
        <v>41670</v>
      </c>
      <c r="C5156" s="99">
        <v>546.72204599999998</v>
      </c>
      <c r="D5156">
        <f t="shared" si="168"/>
        <v>319.06545417078172</v>
      </c>
      <c r="E5156">
        <v>-8.2549334570248822E-3</v>
      </c>
      <c r="G5156">
        <v>5149</v>
      </c>
      <c r="H5156">
        <f t="shared" ca="1" si="169"/>
        <v>-5.0075660093086213E-3</v>
      </c>
    </row>
    <row r="5157" spans="2:8" x14ac:dyDescent="0.45">
      <c r="B5157" s="1">
        <v>35201</v>
      </c>
      <c r="C5157" s="99">
        <v>1.7081569999999999</v>
      </c>
      <c r="D5157">
        <f t="shared" si="168"/>
        <v>-0.99609017185182469</v>
      </c>
      <c r="E5157">
        <v>-8.2646691345523715E-3</v>
      </c>
      <c r="G5157">
        <v>5150</v>
      </c>
      <c r="H5157">
        <f t="shared" ca="1" si="169"/>
        <v>-1.0412116351246758E-2</v>
      </c>
    </row>
    <row r="5158" spans="2:8" x14ac:dyDescent="0.45">
      <c r="B5158" s="1">
        <v>42989</v>
      </c>
      <c r="C5158" s="99">
        <v>436.88799999999998</v>
      </c>
      <c r="D5158">
        <f t="shared" si="168"/>
        <v>0.13697476318519075</v>
      </c>
      <c r="E5158">
        <v>-8.274113027895269E-3</v>
      </c>
      <c r="G5158">
        <v>5151</v>
      </c>
      <c r="H5158">
        <f t="shared" ca="1" si="169"/>
        <v>3.9263229984169506E-2</v>
      </c>
    </row>
    <row r="5159" spans="2:8" x14ac:dyDescent="0.45">
      <c r="B5159" s="1">
        <v>41354</v>
      </c>
      <c r="C5159" s="99">
        <v>384.25479100000001</v>
      </c>
      <c r="D5159">
        <f t="shared" si="168"/>
        <v>-0.51621359788309851</v>
      </c>
      <c r="E5159">
        <v>-8.2910070717324702E-3</v>
      </c>
      <c r="G5159">
        <v>5152</v>
      </c>
      <c r="H5159">
        <f t="shared" ca="1" si="169"/>
        <v>4.1192426446345033E-3</v>
      </c>
    </row>
    <row r="5160" spans="2:8" x14ac:dyDescent="0.45">
      <c r="B5160" s="1">
        <v>41879</v>
      </c>
      <c r="C5160" s="99">
        <v>794.26538100000005</v>
      </c>
      <c r="D5160">
        <f t="shared" si="168"/>
        <v>0.10379966933011953</v>
      </c>
      <c r="E5160">
        <v>-8.2910135259481876E-3</v>
      </c>
      <c r="G5160">
        <v>5153</v>
      </c>
      <c r="H5160">
        <f t="shared" ca="1" si="169"/>
        <v>-4.1349614293871073E-2</v>
      </c>
    </row>
    <row r="5161" spans="2:8" x14ac:dyDescent="0.45">
      <c r="B5161" s="1">
        <v>42346</v>
      </c>
      <c r="C5161" s="99">
        <v>719.57385299999999</v>
      </c>
      <c r="D5161">
        <f t="shared" si="168"/>
        <v>15.002941592544918</v>
      </c>
      <c r="E5161">
        <v>-8.2974287367074684E-3</v>
      </c>
      <c r="G5161">
        <v>5154</v>
      </c>
      <c r="H5161">
        <f t="shared" ca="1" si="169"/>
        <v>1.715930962050664E-2</v>
      </c>
    </row>
    <row r="5162" spans="2:8" x14ac:dyDescent="0.45">
      <c r="B5162" s="1">
        <v>38352</v>
      </c>
      <c r="C5162" s="99">
        <v>44.965099000000002</v>
      </c>
      <c r="D5162">
        <f t="shared" si="168"/>
        <v>-0.88578269532620491</v>
      </c>
      <c r="E5162">
        <v>-8.2997836217005849E-3</v>
      </c>
      <c r="G5162">
        <v>5155</v>
      </c>
      <c r="H5162">
        <f t="shared" ca="1" si="169"/>
        <v>1.2706819987958275E-2</v>
      </c>
    </row>
    <row r="5163" spans="2:8" x14ac:dyDescent="0.45">
      <c r="B5163" s="1">
        <v>43682</v>
      </c>
      <c r="C5163" s="99">
        <v>393.68026700000001</v>
      </c>
      <c r="D5163">
        <f t="shared" si="168"/>
        <v>-0.25250948864016654</v>
      </c>
      <c r="E5163">
        <v>-8.3205771743634083E-3</v>
      </c>
      <c r="G5163">
        <v>5156</v>
      </c>
      <c r="H5163">
        <f t="shared" ca="1" si="169"/>
        <v>1.5717189389108471E-2</v>
      </c>
    </row>
    <row r="5164" spans="2:8" x14ac:dyDescent="0.45">
      <c r="B5164" s="1">
        <v>43294</v>
      </c>
      <c r="C5164" s="99">
        <v>526.66925000000003</v>
      </c>
      <c r="D5164">
        <f t="shared" si="168"/>
        <v>-0.39019971943427401</v>
      </c>
      <c r="E5164">
        <v>-8.3268185589084887E-3</v>
      </c>
      <c r="G5164">
        <v>5157</v>
      </c>
      <c r="H5164">
        <f t="shared" ca="1" si="169"/>
        <v>1.4001413938039622E-2</v>
      </c>
    </row>
    <row r="5165" spans="2:8" x14ac:dyDescent="0.45">
      <c r="B5165" s="1">
        <v>44797</v>
      </c>
      <c r="C5165" s="99">
        <v>863.67498799999998</v>
      </c>
      <c r="D5165">
        <f t="shared" si="168"/>
        <v>407.6899105039235</v>
      </c>
      <c r="E5165">
        <v>-8.3295553483774265E-3</v>
      </c>
      <c r="G5165">
        <v>5158</v>
      </c>
      <c r="H5165">
        <f t="shared" ca="1" si="169"/>
        <v>5.573633745629511E-3</v>
      </c>
    </row>
    <row r="5166" spans="2:8" x14ac:dyDescent="0.45">
      <c r="B5166" s="1">
        <v>36097</v>
      </c>
      <c r="C5166" s="99">
        <v>2.1132770000000001</v>
      </c>
      <c r="D5166">
        <f t="shared" si="168"/>
        <v>-0.99554803826225202</v>
      </c>
      <c r="E5166">
        <v>-8.3493268639696083E-3</v>
      </c>
      <c r="G5166">
        <v>5159</v>
      </c>
      <c r="H5166">
        <f t="shared" ca="1" si="169"/>
        <v>6.5669236705762236E-3</v>
      </c>
    </row>
    <row r="5167" spans="2:8" x14ac:dyDescent="0.45">
      <c r="B5167" s="1">
        <v>43180</v>
      </c>
      <c r="C5167" s="99">
        <v>474.68444799999997</v>
      </c>
      <c r="D5167">
        <f t="shared" si="168"/>
        <v>-0.23371653986573737</v>
      </c>
      <c r="E5167">
        <v>-8.3538345538526348E-3</v>
      </c>
      <c r="G5167">
        <v>5160</v>
      </c>
      <c r="H5167">
        <f t="shared" ca="1" si="169"/>
        <v>-3.6976145897286997E-2</v>
      </c>
    </row>
    <row r="5168" spans="2:8" x14ac:dyDescent="0.45">
      <c r="B5168" s="1">
        <v>44305</v>
      </c>
      <c r="C5168" s="99">
        <v>619.463257</v>
      </c>
      <c r="D5168">
        <f t="shared" si="168"/>
        <v>14.659271875240147</v>
      </c>
      <c r="E5168">
        <v>-8.35841597646092E-3</v>
      </c>
      <c r="G5168">
        <v>5161</v>
      </c>
      <c r="H5168">
        <f t="shared" ca="1" si="169"/>
        <v>1.1846372314715102E-3</v>
      </c>
    </row>
    <row r="5169" spans="2:8" x14ac:dyDescent="0.45">
      <c r="B5169" s="1">
        <v>38322</v>
      </c>
      <c r="C5169" s="99">
        <v>39.558880000000002</v>
      </c>
      <c r="D5169">
        <f t="shared" si="168"/>
        <v>0.3611222543630348</v>
      </c>
      <c r="E5169">
        <v>-8.3602659965906767E-3</v>
      </c>
      <c r="G5169">
        <v>5162</v>
      </c>
      <c r="H5169">
        <f t="shared" ca="1" si="169"/>
        <v>-2.6430812573603173E-2</v>
      </c>
    </row>
    <row r="5170" spans="2:8" x14ac:dyDescent="0.45">
      <c r="B5170" s="1">
        <v>38127</v>
      </c>
      <c r="C5170" s="99">
        <v>29.063428999999999</v>
      </c>
      <c r="D5170">
        <f t="shared" si="168"/>
        <v>1.3092346330661022</v>
      </c>
      <c r="E5170">
        <v>-8.362821050294178E-3</v>
      </c>
      <c r="G5170">
        <v>5163</v>
      </c>
      <c r="H5170">
        <f t="shared" ca="1" si="169"/>
        <v>6.5832920190258912E-3</v>
      </c>
    </row>
    <row r="5171" spans="2:8" x14ac:dyDescent="0.45">
      <c r="B5171" s="1">
        <v>37314</v>
      </c>
      <c r="C5171" s="99">
        <v>12.585741000000001</v>
      </c>
      <c r="D5171">
        <f t="shared" si="168"/>
        <v>-0.97887152582172765</v>
      </c>
      <c r="E5171">
        <v>-8.3659518523634402E-3</v>
      </c>
      <c r="G5171">
        <v>5164</v>
      </c>
      <c r="H5171">
        <f t="shared" ca="1" si="169"/>
        <v>-1.3863709094838784E-3</v>
      </c>
    </row>
    <row r="5172" spans="2:8" x14ac:dyDescent="0.45">
      <c r="B5172" s="1">
        <v>44245</v>
      </c>
      <c r="C5172" s="99">
        <v>595.67675799999995</v>
      </c>
      <c r="D5172">
        <f t="shared" si="168"/>
        <v>8.0828555867810046</v>
      </c>
      <c r="E5172">
        <v>-8.3701931897253168E-3</v>
      </c>
      <c r="G5172">
        <v>5165</v>
      </c>
      <c r="H5172">
        <f t="shared" ca="1" si="169"/>
        <v>-4.928083364774077E-3</v>
      </c>
    </row>
    <row r="5173" spans="2:8" x14ac:dyDescent="0.45">
      <c r="B5173" s="1">
        <v>38868</v>
      </c>
      <c r="C5173" s="99">
        <v>65.582542000000004</v>
      </c>
      <c r="D5173">
        <f t="shared" si="168"/>
        <v>-0.93404563140918384</v>
      </c>
      <c r="E5173">
        <v>-8.3722765485367834E-3</v>
      </c>
      <c r="G5173">
        <v>5166</v>
      </c>
      <c r="H5173">
        <f t="shared" ca="1" si="169"/>
        <v>-1.8895114331221739E-2</v>
      </c>
    </row>
    <row r="5174" spans="2:8" x14ac:dyDescent="0.45">
      <c r="B5174" s="1">
        <v>44971</v>
      </c>
      <c r="C5174" s="99">
        <v>994.36236599999995</v>
      </c>
      <c r="D5174">
        <f t="shared" si="168"/>
        <v>8.4804257932486848</v>
      </c>
      <c r="E5174">
        <v>-8.3722962915298016E-3</v>
      </c>
      <c r="G5174">
        <v>5167</v>
      </c>
      <c r="H5174">
        <f t="shared" ca="1" si="169"/>
        <v>1.172772573107627E-2</v>
      </c>
    </row>
    <row r="5175" spans="2:8" x14ac:dyDescent="0.45">
      <c r="B5175" s="1">
        <v>39926</v>
      </c>
      <c r="C5175" s="99">
        <v>104.885834</v>
      </c>
      <c r="D5175">
        <f t="shared" si="168"/>
        <v>-0.3427614869226836</v>
      </c>
      <c r="E5175">
        <v>-8.3727429195885605E-3</v>
      </c>
      <c r="G5175">
        <v>5168</v>
      </c>
      <c r="H5175">
        <f t="shared" ca="1" si="169"/>
        <v>8.0054713391744716E-3</v>
      </c>
    </row>
    <row r="5176" spans="2:8" x14ac:dyDescent="0.45">
      <c r="B5176" s="1">
        <v>40395</v>
      </c>
      <c r="C5176" s="99">
        <v>159.58564799999999</v>
      </c>
      <c r="D5176">
        <f t="shared" si="168"/>
        <v>-0.69479375278884348</v>
      </c>
      <c r="E5176">
        <v>-8.4069056776694406E-3</v>
      </c>
      <c r="G5176">
        <v>5169</v>
      </c>
      <c r="H5176">
        <f t="shared" ca="1" si="169"/>
        <v>-1.4310940335093232E-2</v>
      </c>
    </row>
    <row r="5177" spans="2:8" x14ac:dyDescent="0.45">
      <c r="B5177" s="1">
        <v>43399</v>
      </c>
      <c r="C5177" s="99">
        <v>522.87805200000003</v>
      </c>
      <c r="D5177">
        <f t="shared" si="168"/>
        <v>5.536836551373816</v>
      </c>
      <c r="E5177">
        <v>-8.4114775752257565E-3</v>
      </c>
      <c r="G5177">
        <v>5170</v>
      </c>
      <c r="H5177">
        <f t="shared" ca="1" si="169"/>
        <v>1.2246497655509243E-2</v>
      </c>
    </row>
    <row r="5178" spans="2:8" x14ac:dyDescent="0.45">
      <c r="B5178" s="1">
        <v>39323</v>
      </c>
      <c r="C5178" s="99">
        <v>79.989463999999998</v>
      </c>
      <c r="D5178">
        <f t="shared" si="168"/>
        <v>-0.90120453903008579</v>
      </c>
      <c r="E5178">
        <v>-8.4218633795754005E-3</v>
      </c>
      <c r="G5178">
        <v>5171</v>
      </c>
      <c r="H5178">
        <f t="shared" ca="1" si="169"/>
        <v>2.3423759410827354E-2</v>
      </c>
    </row>
    <row r="5179" spans="2:8" x14ac:dyDescent="0.45">
      <c r="B5179" s="1">
        <v>44740</v>
      </c>
      <c r="C5179" s="99">
        <v>809.647156</v>
      </c>
      <c r="D5179">
        <f t="shared" si="168"/>
        <v>7.2327239331473336E-3</v>
      </c>
      <c r="E5179">
        <v>-8.4366083330439379E-3</v>
      </c>
      <c r="G5179">
        <v>5172</v>
      </c>
      <c r="H5179">
        <f t="shared" ca="1" si="169"/>
        <v>-2.5676641374050579E-2</v>
      </c>
    </row>
    <row r="5180" spans="2:8" x14ac:dyDescent="0.45">
      <c r="B5180" s="1">
        <v>44627</v>
      </c>
      <c r="C5180" s="99">
        <v>803.83325200000002</v>
      </c>
      <c r="D5180">
        <f t="shared" si="168"/>
        <v>70.812650528517636</v>
      </c>
      <c r="E5180">
        <v>-8.4373898731658903E-3</v>
      </c>
      <c r="G5180">
        <v>5173</v>
      </c>
      <c r="H5180">
        <f t="shared" ca="1" si="169"/>
        <v>-3.8017972181880575E-3</v>
      </c>
    </row>
    <row r="5181" spans="2:8" x14ac:dyDescent="0.45">
      <c r="B5181" s="1">
        <v>37760</v>
      </c>
      <c r="C5181" s="99">
        <v>11.193477</v>
      </c>
      <c r="D5181">
        <f t="shared" si="168"/>
        <v>-0.9160532810136498</v>
      </c>
      <c r="E5181">
        <v>-8.443418175884787E-3</v>
      </c>
      <c r="G5181">
        <v>5174</v>
      </c>
      <c r="H5181">
        <f t="shared" ca="1" si="169"/>
        <v>3.1267780879688852E-2</v>
      </c>
    </row>
    <row r="5182" spans="2:8" x14ac:dyDescent="0.45">
      <c r="B5182" s="1">
        <v>40198</v>
      </c>
      <c r="C5182" s="99">
        <v>133.34025600000001</v>
      </c>
      <c r="D5182">
        <f t="shared" si="168"/>
        <v>77.034713500670094</v>
      </c>
      <c r="E5182">
        <v>-8.445796203074396E-3</v>
      </c>
      <c r="G5182">
        <v>5175</v>
      </c>
      <c r="H5182">
        <f t="shared" ca="1" si="169"/>
        <v>-1.6127838244261301E-2</v>
      </c>
    </row>
    <row r="5183" spans="2:8" x14ac:dyDescent="0.45">
      <c r="B5183" s="1">
        <v>35753</v>
      </c>
      <c r="C5183" s="99">
        <v>1.7087300000000001</v>
      </c>
      <c r="D5183">
        <f t="shared" si="168"/>
        <v>-0.98249413368608229</v>
      </c>
      <c r="E5183">
        <v>-8.4685178178914855E-3</v>
      </c>
      <c r="G5183">
        <v>5176</v>
      </c>
      <c r="H5183">
        <f t="shared" ca="1" si="169"/>
        <v>-1.622817787780606E-2</v>
      </c>
    </row>
    <row r="5184" spans="2:8" x14ac:dyDescent="0.45">
      <c r="B5184" s="1">
        <v>39456</v>
      </c>
      <c r="C5184" s="99">
        <v>97.608993999999996</v>
      </c>
      <c r="D5184">
        <f t="shared" si="168"/>
        <v>0.14138845226423058</v>
      </c>
      <c r="E5184">
        <v>-8.4798146564447618E-3</v>
      </c>
      <c r="G5184">
        <v>5177</v>
      </c>
      <c r="H5184">
        <f t="shared" ca="1" si="169"/>
        <v>-3.7609616829680982E-2</v>
      </c>
    </row>
    <row r="5185" spans="2:8" x14ac:dyDescent="0.45">
      <c r="B5185" s="1">
        <v>39288</v>
      </c>
      <c r="C5185" s="99">
        <v>85.517769000000001</v>
      </c>
      <c r="D5185">
        <f t="shared" si="168"/>
        <v>-0.900011844322256</v>
      </c>
      <c r="E5185">
        <v>-8.4946354183604855E-3</v>
      </c>
      <c r="G5185">
        <v>5178</v>
      </c>
      <c r="H5185">
        <f t="shared" ca="1" si="169"/>
        <v>1.9671699212589714E-2</v>
      </c>
    </row>
    <row r="5186" spans="2:8" x14ac:dyDescent="0.45">
      <c r="B5186" s="1">
        <v>44761</v>
      </c>
      <c r="C5186" s="99">
        <v>855.27899200000002</v>
      </c>
      <c r="D5186">
        <f t="shared" si="168"/>
        <v>0.17314147368878419</v>
      </c>
      <c r="E5186">
        <v>-8.4957424372354984E-3</v>
      </c>
      <c r="G5186">
        <v>5179</v>
      </c>
      <c r="H5186">
        <f t="shared" ca="1" si="169"/>
        <v>5.1417250607039234E-3</v>
      </c>
    </row>
    <row r="5187" spans="2:8" x14ac:dyDescent="0.45">
      <c r="B5187" s="1">
        <v>42636</v>
      </c>
      <c r="C5187" s="99">
        <v>729.05017099999998</v>
      </c>
      <c r="D5187">
        <f t="shared" si="168"/>
        <v>66.063380836205326</v>
      </c>
      <c r="E5187">
        <v>-8.5159787659301323E-3</v>
      </c>
      <c r="G5187">
        <v>5180</v>
      </c>
      <c r="H5187">
        <f t="shared" ca="1" si="169"/>
        <v>-9.5201313006853649E-3</v>
      </c>
    </row>
    <row r="5188" spans="2:8" x14ac:dyDescent="0.45">
      <c r="B5188" s="1">
        <v>36700</v>
      </c>
      <c r="C5188" s="99">
        <v>10.871062</v>
      </c>
      <c r="D5188">
        <f t="shared" si="168"/>
        <v>-0.97951257097969802</v>
      </c>
      <c r="E5188">
        <v>-8.5216851697178519E-3</v>
      </c>
      <c r="G5188">
        <v>5181</v>
      </c>
      <c r="H5188">
        <f t="shared" ca="1" si="169"/>
        <v>1.5341519555110235E-2</v>
      </c>
    </row>
    <row r="5189" spans="2:8" x14ac:dyDescent="0.45">
      <c r="B5189" s="1">
        <v>43291</v>
      </c>
      <c r="C5189" s="99">
        <v>530.62109399999997</v>
      </c>
      <c r="D5189">
        <f t="shared" si="168"/>
        <v>-0.45527585685030125</v>
      </c>
      <c r="E5189">
        <v>-8.5265809519963209E-3</v>
      </c>
      <c r="G5189">
        <v>5182</v>
      </c>
      <c r="H5189">
        <f t="shared" ca="1" si="169"/>
        <v>1.4240755813074319E-2</v>
      </c>
    </row>
    <row r="5190" spans="2:8" x14ac:dyDescent="0.45">
      <c r="B5190" s="1">
        <v>44911</v>
      </c>
      <c r="C5190" s="99">
        <v>974.10974099999999</v>
      </c>
      <c r="D5190">
        <f t="shared" si="168"/>
        <v>1.1601298872380674</v>
      </c>
      <c r="E5190">
        <v>-8.5311423696813327E-3</v>
      </c>
      <c r="G5190">
        <v>5183</v>
      </c>
      <c r="H5190">
        <f t="shared" ca="1" si="169"/>
        <v>6.4772818919519234E-3</v>
      </c>
    </row>
    <row r="5191" spans="2:8" x14ac:dyDescent="0.45">
      <c r="B5191" s="1">
        <v>44131</v>
      </c>
      <c r="C5191" s="99">
        <v>450.94961499999999</v>
      </c>
      <c r="D5191">
        <f t="shared" si="168"/>
        <v>274.98537481287815</v>
      </c>
      <c r="E5191">
        <v>-8.5354016824686907E-3</v>
      </c>
      <c r="G5191">
        <v>5184</v>
      </c>
      <c r="H5191">
        <f t="shared" ca="1" si="169"/>
        <v>-3.2780518002914018E-2</v>
      </c>
    </row>
    <row r="5192" spans="2:8" x14ac:dyDescent="0.45">
      <c r="B5192" s="1">
        <v>35276</v>
      </c>
      <c r="C5192" s="99">
        <v>1.6339619999999999</v>
      </c>
      <c r="D5192">
        <f t="shared" ref="D5192:D5255" si="170">C5192/C5193-1</f>
        <v>-4.0933825829767123E-2</v>
      </c>
      <c r="E5192">
        <v>-8.5380571869617672E-3</v>
      </c>
      <c r="G5192">
        <v>5185</v>
      </c>
      <c r="H5192">
        <f t="shared" ca="1" si="169"/>
        <v>-1.478717897867405E-2</v>
      </c>
    </row>
    <row r="5193" spans="2:8" x14ac:dyDescent="0.45">
      <c r="B5193" s="1">
        <v>35515</v>
      </c>
      <c r="C5193" s="99">
        <v>1.7037009999999999</v>
      </c>
      <c r="D5193">
        <f t="shared" si="170"/>
        <v>-0.98482692827234464</v>
      </c>
      <c r="E5193">
        <v>-8.5440789393285144E-3</v>
      </c>
      <c r="G5193">
        <v>5186</v>
      </c>
      <c r="H5193">
        <f t="shared" ref="H5193:H5256" ca="1" si="171">_xlfn.NORM.INV(RAND(),N$10,N$11)</f>
        <v>1.6676264233965638E-2</v>
      </c>
    </row>
    <row r="5194" spans="2:8" x14ac:dyDescent="0.45">
      <c r="B5194" s="1">
        <v>39554</v>
      </c>
      <c r="C5194" s="99">
        <v>112.284515</v>
      </c>
      <c r="D5194">
        <f t="shared" si="170"/>
        <v>2.774711846057385</v>
      </c>
      <c r="E5194">
        <v>-8.5474991682525925E-3</v>
      </c>
      <c r="G5194">
        <v>5187</v>
      </c>
      <c r="H5194">
        <f t="shared" ca="1" si="171"/>
        <v>-6.6539106853959872E-3</v>
      </c>
    </row>
    <row r="5195" spans="2:8" x14ac:dyDescent="0.45">
      <c r="B5195" s="1">
        <v>38156</v>
      </c>
      <c r="C5195" s="99">
        <v>29.746513</v>
      </c>
      <c r="D5195">
        <f t="shared" si="170"/>
        <v>-0.94375791350380966</v>
      </c>
      <c r="E5195">
        <v>-8.5711488914409495E-3</v>
      </c>
      <c r="G5195">
        <v>5188</v>
      </c>
      <c r="H5195">
        <f t="shared" ca="1" si="171"/>
        <v>1.7561935084162591E-2</v>
      </c>
    </row>
    <row r="5196" spans="2:8" x14ac:dyDescent="0.45">
      <c r="B5196" s="1">
        <v>42941</v>
      </c>
      <c r="C5196" s="99">
        <v>528.90130599999998</v>
      </c>
      <c r="D5196">
        <f t="shared" si="170"/>
        <v>235.31203387800986</v>
      </c>
      <c r="E5196">
        <v>-8.5843561303459159E-3</v>
      </c>
      <c r="G5196">
        <v>5189</v>
      </c>
      <c r="H5196">
        <f t="shared" ca="1" si="171"/>
        <v>4.6153873771359877E-3</v>
      </c>
    </row>
    <row r="5197" spans="2:8" x14ac:dyDescent="0.45">
      <c r="B5197" s="1">
        <v>36053</v>
      </c>
      <c r="C5197" s="99">
        <v>2.2381479999999998</v>
      </c>
      <c r="D5197">
        <f t="shared" si="170"/>
        <v>-0.99367916367478781</v>
      </c>
      <c r="E5197">
        <v>-8.585050291712748E-3</v>
      </c>
      <c r="G5197">
        <v>5190</v>
      </c>
      <c r="H5197">
        <f t="shared" ca="1" si="171"/>
        <v>6.151125533337265E-2</v>
      </c>
    </row>
    <row r="5198" spans="2:8" x14ac:dyDescent="0.45">
      <c r="B5198" s="1">
        <v>43635</v>
      </c>
      <c r="C5198" s="99">
        <v>354.090485</v>
      </c>
      <c r="D5198">
        <f t="shared" si="170"/>
        <v>-0.51691190083562433</v>
      </c>
      <c r="E5198">
        <v>-8.5878006757373893E-3</v>
      </c>
      <c r="G5198">
        <v>5191</v>
      </c>
      <c r="H5198">
        <f t="shared" ca="1" si="171"/>
        <v>4.5675655046208935E-2</v>
      </c>
    </row>
    <row r="5199" spans="2:8" x14ac:dyDescent="0.45">
      <c r="B5199" s="1">
        <v>44544</v>
      </c>
      <c r="C5199" s="99">
        <v>732.97289999999998</v>
      </c>
      <c r="D5199">
        <f t="shared" si="170"/>
        <v>8.9829778634498147E-4</v>
      </c>
      <c r="E5199">
        <v>-8.588907777824506E-3</v>
      </c>
      <c r="G5199">
        <v>5192</v>
      </c>
      <c r="H5199">
        <f t="shared" ca="1" si="171"/>
        <v>-2.3807516893158305E-2</v>
      </c>
    </row>
    <row r="5200" spans="2:8" x14ac:dyDescent="0.45">
      <c r="B5200" s="1">
        <v>42513</v>
      </c>
      <c r="C5200" s="99">
        <v>732.31506300000001</v>
      </c>
      <c r="D5200">
        <f t="shared" si="170"/>
        <v>18.613460288528071</v>
      </c>
      <c r="E5200">
        <v>-8.5927061893530388E-3</v>
      </c>
      <c r="G5200">
        <v>5193</v>
      </c>
      <c r="H5200">
        <f t="shared" ca="1" si="171"/>
        <v>-5.3894503905836527E-3</v>
      </c>
    </row>
    <row r="5201" spans="2:8" x14ac:dyDescent="0.45">
      <c r="B5201" s="1">
        <v>38371</v>
      </c>
      <c r="C5201" s="99">
        <v>37.337372000000002</v>
      </c>
      <c r="D5201">
        <f t="shared" si="170"/>
        <v>-0.40658809545602181</v>
      </c>
      <c r="E5201">
        <v>-8.5956874063274347E-3</v>
      </c>
      <c r="G5201">
        <v>5194</v>
      </c>
      <c r="H5201">
        <f t="shared" ca="1" si="171"/>
        <v>8.470692668534667E-3</v>
      </c>
    </row>
    <row r="5202" spans="2:8" x14ac:dyDescent="0.45">
      <c r="B5202" s="1">
        <v>38775</v>
      </c>
      <c r="C5202" s="99">
        <v>62.919823000000001</v>
      </c>
      <c r="D5202">
        <f t="shared" si="170"/>
        <v>32.677580153080342</v>
      </c>
      <c r="E5202">
        <v>-8.5962135107192639E-3</v>
      </c>
      <c r="G5202">
        <v>5195</v>
      </c>
      <c r="H5202">
        <f t="shared" ca="1" si="171"/>
        <v>-5.6710835235704998E-4</v>
      </c>
    </row>
    <row r="5203" spans="2:8" x14ac:dyDescent="0.45">
      <c r="B5203" s="1">
        <v>36010</v>
      </c>
      <c r="C5203" s="99">
        <v>1.8683000000000001</v>
      </c>
      <c r="D5203">
        <f t="shared" si="170"/>
        <v>-0.99661440690314662</v>
      </c>
      <c r="E5203">
        <v>-8.5990750886837386E-3</v>
      </c>
      <c r="G5203">
        <v>5196</v>
      </c>
      <c r="H5203">
        <f t="shared" ca="1" si="171"/>
        <v>2.9172200354129825E-2</v>
      </c>
    </row>
    <row r="5204" spans="2:8" x14ac:dyDescent="0.45">
      <c r="B5204" s="1">
        <v>43109</v>
      </c>
      <c r="C5204" s="99">
        <v>551.83831799999996</v>
      </c>
      <c r="D5204">
        <f t="shared" si="170"/>
        <v>-0.21577697650156891</v>
      </c>
      <c r="E5204">
        <v>-8.6207803630893309E-3</v>
      </c>
      <c r="G5204">
        <v>5197</v>
      </c>
      <c r="H5204">
        <f t="shared" ca="1" si="171"/>
        <v>4.8543212366648578E-3</v>
      </c>
    </row>
    <row r="5205" spans="2:8" x14ac:dyDescent="0.45">
      <c r="B5205" s="1">
        <v>42649</v>
      </c>
      <c r="C5205" s="99">
        <v>703.67523200000005</v>
      </c>
      <c r="D5205">
        <f t="shared" si="170"/>
        <v>0.23598450286808648</v>
      </c>
      <c r="E5205">
        <v>-8.624670188622896E-3</v>
      </c>
      <c r="G5205">
        <v>5198</v>
      </c>
      <c r="H5205">
        <f t="shared" ca="1" si="171"/>
        <v>1.9395417314686733E-2</v>
      </c>
    </row>
    <row r="5206" spans="2:8" x14ac:dyDescent="0.45">
      <c r="B5206" s="1">
        <v>42726</v>
      </c>
      <c r="C5206" s="99">
        <v>569.323669</v>
      </c>
      <c r="D5206">
        <f t="shared" si="170"/>
        <v>-0.49388959453473125</v>
      </c>
      <c r="E5206">
        <v>-8.6257173543269339E-3</v>
      </c>
      <c r="G5206">
        <v>5199</v>
      </c>
      <c r="H5206">
        <f t="shared" ca="1" si="171"/>
        <v>2.4332919360122995E-2</v>
      </c>
    </row>
    <row r="5207" spans="2:8" x14ac:dyDescent="0.45">
      <c r="B5207" s="1">
        <v>45156</v>
      </c>
      <c r="C5207" s="99">
        <v>1124.9001459999999</v>
      </c>
      <c r="D5207">
        <f t="shared" si="170"/>
        <v>0.8795922123216362</v>
      </c>
      <c r="E5207">
        <v>-8.6477778456823806E-3</v>
      </c>
      <c r="G5207">
        <v>5200</v>
      </c>
      <c r="H5207">
        <f t="shared" ca="1" si="171"/>
        <v>-7.8721310004470843E-3</v>
      </c>
    </row>
    <row r="5208" spans="2:8" x14ac:dyDescent="0.45">
      <c r="B5208" s="1">
        <v>44259</v>
      </c>
      <c r="C5208" s="99">
        <v>598.48095699999999</v>
      </c>
      <c r="D5208">
        <f t="shared" si="170"/>
        <v>7.0724531706252147E-3</v>
      </c>
      <c r="E5208">
        <v>-8.6488228565898551E-3</v>
      </c>
      <c r="G5208">
        <v>5201</v>
      </c>
      <c r="H5208">
        <f t="shared" ca="1" si="171"/>
        <v>1.1430258867584669E-2</v>
      </c>
    </row>
    <row r="5209" spans="2:8" x14ac:dyDescent="0.45">
      <c r="B5209" s="1">
        <v>42760</v>
      </c>
      <c r="C5209" s="99">
        <v>594.27795400000002</v>
      </c>
      <c r="D5209">
        <f t="shared" si="170"/>
        <v>375.89721099669958</v>
      </c>
      <c r="E5209">
        <v>-8.6529376002627556E-3</v>
      </c>
      <c r="G5209">
        <v>5202</v>
      </c>
      <c r="H5209">
        <f t="shared" ca="1" si="171"/>
        <v>-1.7583405537004781E-2</v>
      </c>
    </row>
    <row r="5210" spans="2:8" x14ac:dyDescent="0.45">
      <c r="B5210" s="1">
        <v>35320</v>
      </c>
      <c r="C5210" s="99">
        <v>1.5767640000000001</v>
      </c>
      <c r="D5210">
        <f t="shared" si="170"/>
        <v>-0.16681294978094519</v>
      </c>
      <c r="E5210">
        <v>-8.6537300820859198E-3</v>
      </c>
      <c r="G5210">
        <v>5203</v>
      </c>
      <c r="H5210">
        <f t="shared" ca="1" si="171"/>
        <v>-3.0749993950193732E-2</v>
      </c>
    </row>
    <row r="5211" spans="2:8" x14ac:dyDescent="0.45">
      <c r="B5211" s="1">
        <v>36000</v>
      </c>
      <c r="C5211" s="99">
        <v>1.892449</v>
      </c>
      <c r="D5211">
        <f t="shared" si="170"/>
        <v>-0.80926873122241627</v>
      </c>
      <c r="E5211">
        <v>-8.6549245640713535E-3</v>
      </c>
      <c r="G5211">
        <v>5204</v>
      </c>
      <c r="H5211">
        <f t="shared" ca="1" si="171"/>
        <v>-8.0235038110078767E-3</v>
      </c>
    </row>
    <row r="5212" spans="2:8" x14ac:dyDescent="0.45">
      <c r="B5212" s="1">
        <v>36969</v>
      </c>
      <c r="C5212" s="99">
        <v>9.9220699999999997</v>
      </c>
      <c r="D5212">
        <f t="shared" si="170"/>
        <v>-0.19149410867213834</v>
      </c>
      <c r="E5212">
        <v>-8.6551725963929238E-3</v>
      </c>
      <c r="G5212">
        <v>5205</v>
      </c>
      <c r="H5212">
        <f t="shared" ca="1" si="171"/>
        <v>-4.3589618234643662E-2</v>
      </c>
    </row>
    <row r="5213" spans="2:8" x14ac:dyDescent="0.45">
      <c r="B5213" s="1">
        <v>37389</v>
      </c>
      <c r="C5213" s="99">
        <v>12.272106000000001</v>
      </c>
      <c r="D5213">
        <f t="shared" si="170"/>
        <v>-0.96801833767645529</v>
      </c>
      <c r="E5213">
        <v>-8.65705048615939E-3</v>
      </c>
      <c r="G5213">
        <v>5206</v>
      </c>
      <c r="H5213">
        <f t="shared" ca="1" si="171"/>
        <v>-3.7152431050736547E-2</v>
      </c>
    </row>
    <row r="5214" spans="2:8" x14ac:dyDescent="0.45">
      <c r="B5214" s="1">
        <v>41347</v>
      </c>
      <c r="C5214" s="99">
        <v>383.723206</v>
      </c>
      <c r="D5214">
        <f t="shared" si="170"/>
        <v>237.77564473925744</v>
      </c>
      <c r="E5214">
        <v>-8.6576773123528961E-3</v>
      </c>
      <c r="G5214">
        <v>5207</v>
      </c>
      <c r="H5214">
        <f t="shared" ca="1" si="171"/>
        <v>-3.2106583173096399E-2</v>
      </c>
    </row>
    <row r="5215" spans="2:8" x14ac:dyDescent="0.45">
      <c r="B5215" s="1">
        <v>35256</v>
      </c>
      <c r="C5215" s="99">
        <v>1.6070450000000001</v>
      </c>
      <c r="D5215">
        <f t="shared" si="170"/>
        <v>-0.91173151929749263</v>
      </c>
      <c r="E5215">
        <v>-8.6798230354890871E-3</v>
      </c>
      <c r="G5215">
        <v>5208</v>
      </c>
      <c r="H5215">
        <f t="shared" ca="1" si="171"/>
        <v>-1.8818180596564166E-2</v>
      </c>
    </row>
    <row r="5216" spans="2:8" x14ac:dyDescent="0.45">
      <c r="B5216" s="1">
        <v>37888</v>
      </c>
      <c r="C5216" s="99">
        <v>18.206329</v>
      </c>
      <c r="D5216">
        <f t="shared" si="170"/>
        <v>-0.97201601983363417</v>
      </c>
      <c r="E5216">
        <v>-8.6874133617658167E-3</v>
      </c>
      <c r="G5216">
        <v>5209</v>
      </c>
      <c r="H5216">
        <f t="shared" ca="1" si="171"/>
        <v>3.9881107710175029E-3</v>
      </c>
    </row>
    <row r="5217" spans="2:8" x14ac:dyDescent="0.45">
      <c r="B5217" s="1">
        <v>44356</v>
      </c>
      <c r="C5217" s="99">
        <v>650.59826699999996</v>
      </c>
      <c r="D5217">
        <f t="shared" si="170"/>
        <v>2.6105649841394296E-2</v>
      </c>
      <c r="E5217">
        <v>-8.6925613040910177E-3</v>
      </c>
      <c r="G5217">
        <v>5210</v>
      </c>
      <c r="H5217">
        <f t="shared" ca="1" si="171"/>
        <v>7.3142938295744902E-3</v>
      </c>
    </row>
    <row r="5218" spans="2:8" x14ac:dyDescent="0.45">
      <c r="B5218" s="1">
        <v>42718</v>
      </c>
      <c r="C5218" s="99">
        <v>634.04608199999996</v>
      </c>
      <c r="D5218">
        <f t="shared" si="170"/>
        <v>1.4469109074599897</v>
      </c>
      <c r="E5218">
        <v>-8.6942654528036067E-3</v>
      </c>
      <c r="G5218">
        <v>5211</v>
      </c>
      <c r="H5218">
        <f t="shared" ca="1" si="171"/>
        <v>3.7748991071937686E-3</v>
      </c>
    </row>
    <row r="5219" spans="2:8" x14ac:dyDescent="0.45">
      <c r="B5219" s="1">
        <v>41003</v>
      </c>
      <c r="C5219" s="99">
        <v>259.12103300000001</v>
      </c>
      <c r="D5219">
        <f t="shared" si="170"/>
        <v>2.049568602862756</v>
      </c>
      <c r="E5219">
        <v>-8.6990785069861465E-3</v>
      </c>
      <c r="G5219">
        <v>5212</v>
      </c>
      <c r="H5219">
        <f t="shared" ca="1" si="171"/>
        <v>1.3542735032840436E-3</v>
      </c>
    </row>
    <row r="5220" spans="2:8" x14ac:dyDescent="0.45">
      <c r="B5220" s="1">
        <v>39098</v>
      </c>
      <c r="C5220" s="99">
        <v>84.969734000000003</v>
      </c>
      <c r="D5220">
        <f t="shared" si="170"/>
        <v>-0.13358771285875082</v>
      </c>
      <c r="E5220">
        <v>-8.7003066015434172E-3</v>
      </c>
      <c r="G5220">
        <v>5213</v>
      </c>
      <c r="H5220">
        <f t="shared" ca="1" si="171"/>
        <v>-2.3078577316658456E-2</v>
      </c>
    </row>
    <row r="5221" spans="2:8" x14ac:dyDescent="0.45">
      <c r="B5221" s="1">
        <v>39414</v>
      </c>
      <c r="C5221" s="99">
        <v>98.070785999999998</v>
      </c>
      <c r="D5221">
        <f t="shared" si="170"/>
        <v>12.266871803030131</v>
      </c>
      <c r="E5221">
        <v>-8.7075454258123131E-3</v>
      </c>
      <c r="G5221">
        <v>5214</v>
      </c>
      <c r="H5221">
        <f t="shared" ca="1" si="171"/>
        <v>2.0465902607200766E-2</v>
      </c>
    </row>
    <row r="5222" spans="2:8" x14ac:dyDescent="0.45">
      <c r="B5222" s="1">
        <v>36461</v>
      </c>
      <c r="C5222" s="99">
        <v>7.3921559999999999</v>
      </c>
      <c r="D5222">
        <f t="shared" si="170"/>
        <v>-0.99343092603515759</v>
      </c>
      <c r="E5222">
        <v>-8.72137813785967E-3</v>
      </c>
      <c r="G5222">
        <v>5215</v>
      </c>
      <c r="H5222">
        <f t="shared" ca="1" si="171"/>
        <v>2.1440135643283963E-2</v>
      </c>
    </row>
    <row r="5223" spans="2:8" x14ac:dyDescent="0.45">
      <c r="B5223" s="1">
        <v>45215</v>
      </c>
      <c r="C5223" s="99">
        <v>1125.296509</v>
      </c>
      <c r="D5223">
        <f t="shared" si="170"/>
        <v>3.2342791316655237</v>
      </c>
      <c r="E5223">
        <v>-8.7314242581214563E-3</v>
      </c>
      <c r="G5223">
        <v>5216</v>
      </c>
      <c r="H5223">
        <f t="shared" ca="1" si="171"/>
        <v>5.8585544963121419E-2</v>
      </c>
    </row>
    <row r="5224" spans="2:8" x14ac:dyDescent="0.45">
      <c r="B5224" s="1">
        <v>41071</v>
      </c>
      <c r="C5224" s="99">
        <v>265.75869799999998</v>
      </c>
      <c r="D5224">
        <f t="shared" si="170"/>
        <v>-0.33787390883416346</v>
      </c>
      <c r="E5224">
        <v>-8.7382671275471058E-3</v>
      </c>
      <c r="G5224">
        <v>5217</v>
      </c>
      <c r="H5224">
        <f t="shared" ca="1" si="171"/>
        <v>8.8848055666821187E-3</v>
      </c>
    </row>
    <row r="5225" spans="2:8" x14ac:dyDescent="0.45">
      <c r="B5225" s="1">
        <v>43455</v>
      </c>
      <c r="C5225" s="99">
        <v>401.371735</v>
      </c>
      <c r="D5225">
        <f t="shared" si="170"/>
        <v>136.61546249800281</v>
      </c>
      <c r="E5225">
        <v>-8.7403497911664463E-3</v>
      </c>
      <c r="G5225">
        <v>5218</v>
      </c>
      <c r="H5225">
        <f t="shared" ca="1" si="171"/>
        <v>-9.283441329375617E-3</v>
      </c>
    </row>
    <row r="5226" spans="2:8" x14ac:dyDescent="0.45">
      <c r="B5226" s="1">
        <v>36342</v>
      </c>
      <c r="C5226" s="99">
        <v>2.9166180000000002</v>
      </c>
      <c r="D5226">
        <f t="shared" si="170"/>
        <v>-0.9963498845789841</v>
      </c>
      <c r="E5226">
        <v>-8.7538128212752975E-3</v>
      </c>
      <c r="G5226">
        <v>5219</v>
      </c>
      <c r="H5226">
        <f t="shared" ca="1" si="171"/>
        <v>2.0846554014971722E-2</v>
      </c>
    </row>
    <row r="5227" spans="2:8" x14ac:dyDescent="0.45">
      <c r="B5227" s="1">
        <v>41891</v>
      </c>
      <c r="C5227" s="99">
        <v>799.04815699999995</v>
      </c>
      <c r="D5227">
        <f t="shared" si="170"/>
        <v>-0.15429367178017361</v>
      </c>
      <c r="E5227">
        <v>-8.7557247311140785E-3</v>
      </c>
      <c r="G5227">
        <v>5220</v>
      </c>
      <c r="H5227">
        <f t="shared" ca="1" si="171"/>
        <v>-2.2576463308927645E-2</v>
      </c>
    </row>
    <row r="5228" spans="2:8" x14ac:dyDescent="0.45">
      <c r="B5228" s="1">
        <v>44985</v>
      </c>
      <c r="C5228" s="99">
        <v>944.82934599999999</v>
      </c>
      <c r="D5228">
        <f t="shared" si="170"/>
        <v>1.4078757671536675</v>
      </c>
      <c r="E5228">
        <v>-8.756131698881453E-3</v>
      </c>
      <c r="G5228">
        <v>5221</v>
      </c>
      <c r="H5228">
        <f t="shared" ca="1" si="171"/>
        <v>2.2869379181787823E-2</v>
      </c>
    </row>
    <row r="5229" spans="2:8" x14ac:dyDescent="0.45">
      <c r="B5229" s="1">
        <v>43705</v>
      </c>
      <c r="C5229" s="99">
        <v>392.39123499999999</v>
      </c>
      <c r="D5229">
        <f t="shared" si="170"/>
        <v>81.21565560173714</v>
      </c>
      <c r="E5229">
        <v>-8.7582134135966161E-3</v>
      </c>
      <c r="G5229">
        <v>5222</v>
      </c>
      <c r="H5229">
        <f t="shared" ca="1" si="171"/>
        <v>-1.6657726314702265E-2</v>
      </c>
    </row>
    <row r="5230" spans="2:8" x14ac:dyDescent="0.45">
      <c r="B5230" s="1">
        <v>36403</v>
      </c>
      <c r="C5230" s="99">
        <v>4.7727069999999996</v>
      </c>
      <c r="D5230">
        <f t="shared" si="170"/>
        <v>-0.5334610944444933</v>
      </c>
      <c r="E5230">
        <v>-8.7593008509866399E-3</v>
      </c>
      <c r="G5230">
        <v>5223</v>
      </c>
      <c r="H5230">
        <f t="shared" ca="1" si="171"/>
        <v>-2.0260494826690605E-2</v>
      </c>
    </row>
    <row r="5231" spans="2:8" x14ac:dyDescent="0.45">
      <c r="B5231" s="1">
        <v>37155</v>
      </c>
      <c r="C5231" s="99">
        <v>10.230029999999999</v>
      </c>
      <c r="D5231">
        <f t="shared" si="170"/>
        <v>-0.89513576204141598</v>
      </c>
      <c r="E5231">
        <v>-8.7646074772649296E-3</v>
      </c>
      <c r="G5231">
        <v>5224</v>
      </c>
      <c r="H5231">
        <f t="shared" ca="1" si="171"/>
        <v>2.9781949092039475E-2</v>
      </c>
    </row>
    <row r="5232" spans="2:8" x14ac:dyDescent="0.45">
      <c r="B5232" s="1">
        <v>39994</v>
      </c>
      <c r="C5232" s="99">
        <v>97.554992999999996</v>
      </c>
      <c r="D5232">
        <f t="shared" si="170"/>
        <v>-0.62018289934069382</v>
      </c>
      <c r="E5232">
        <v>-8.7710886239488195E-3</v>
      </c>
      <c r="G5232">
        <v>5225</v>
      </c>
      <c r="H5232">
        <f t="shared" ca="1" si="171"/>
        <v>-8.9661796741356912E-4</v>
      </c>
    </row>
    <row r="5233" spans="2:8" x14ac:dyDescent="0.45">
      <c r="B5233" s="1">
        <v>41008</v>
      </c>
      <c r="C5233" s="99">
        <v>256.84728999999999</v>
      </c>
      <c r="D5233">
        <f t="shared" si="170"/>
        <v>-0.67075337968235471</v>
      </c>
      <c r="E5233">
        <v>-8.7748299459736723E-3</v>
      </c>
      <c r="G5233">
        <v>5226</v>
      </c>
      <c r="H5233">
        <f t="shared" ca="1" si="171"/>
        <v>1.7466704502125497E-2</v>
      </c>
    </row>
    <row r="5234" spans="2:8" x14ac:dyDescent="0.45">
      <c r="B5234" s="1">
        <v>42445</v>
      </c>
      <c r="C5234" s="99">
        <v>780.10607900000002</v>
      </c>
      <c r="D5234">
        <f t="shared" si="170"/>
        <v>65.359165995722122</v>
      </c>
      <c r="E5234">
        <v>-8.7766596531310137E-3</v>
      </c>
      <c r="G5234">
        <v>5227</v>
      </c>
      <c r="H5234">
        <f t="shared" ca="1" si="171"/>
        <v>1.7139612567400625E-2</v>
      </c>
    </row>
    <row r="5235" spans="2:8" x14ac:dyDescent="0.45">
      <c r="B5235" s="1">
        <v>36735</v>
      </c>
      <c r="C5235" s="99">
        <v>11.755815</v>
      </c>
      <c r="D5235">
        <f t="shared" si="170"/>
        <v>5.3310764561139523</v>
      </c>
      <c r="E5235">
        <v>-8.7811433412205986E-3</v>
      </c>
      <c r="G5235">
        <v>5228</v>
      </c>
      <c r="H5235">
        <f t="shared" ca="1" si="171"/>
        <v>-6.9357813139597092E-3</v>
      </c>
    </row>
    <row r="5236" spans="2:8" x14ac:dyDescent="0.45">
      <c r="B5236" s="1">
        <v>35958</v>
      </c>
      <c r="C5236" s="99">
        <v>1.856843</v>
      </c>
      <c r="D5236">
        <f t="shared" si="170"/>
        <v>-0.96593464354598357</v>
      </c>
      <c r="E5236">
        <v>-8.7845026341230037E-3</v>
      </c>
      <c r="G5236">
        <v>5229</v>
      </c>
      <c r="H5236">
        <f t="shared" ca="1" si="171"/>
        <v>-1.87442806885799E-2</v>
      </c>
    </row>
    <row r="5237" spans="2:8" x14ac:dyDescent="0.45">
      <c r="B5237" s="1">
        <v>38693</v>
      </c>
      <c r="C5237" s="99">
        <v>54.508251000000001</v>
      </c>
      <c r="D5237">
        <f t="shared" si="170"/>
        <v>-0.90960145015535587</v>
      </c>
      <c r="E5237">
        <v>-8.8102701243247816E-3</v>
      </c>
      <c r="G5237">
        <v>5230</v>
      </c>
      <c r="H5237">
        <f t="shared" ca="1" si="171"/>
        <v>7.2171407849913206E-3</v>
      </c>
    </row>
    <row r="5238" spans="2:8" x14ac:dyDescent="0.45">
      <c r="B5238" s="1">
        <v>44236</v>
      </c>
      <c r="C5238" s="99">
        <v>602.97705099999996</v>
      </c>
      <c r="D5238">
        <f t="shared" si="170"/>
        <v>-0.5966733387662766</v>
      </c>
      <c r="E5238">
        <v>-8.8215217372390464E-3</v>
      </c>
      <c r="G5238">
        <v>5231</v>
      </c>
      <c r="H5238">
        <f t="shared" ca="1" si="171"/>
        <v>3.7684461898578554E-2</v>
      </c>
    </row>
    <row r="5239" spans="2:8" x14ac:dyDescent="0.45">
      <c r="B5239" s="1">
        <v>45454</v>
      </c>
      <c r="C5239" s="99">
        <v>1495.009155</v>
      </c>
      <c r="D5239">
        <f t="shared" si="170"/>
        <v>2.6750629147252374</v>
      </c>
      <c r="E5239">
        <v>-8.8229873760020672E-3</v>
      </c>
      <c r="G5239">
        <v>5232</v>
      </c>
      <c r="H5239">
        <f t="shared" ca="1" si="171"/>
        <v>-1.8757067462052891E-2</v>
      </c>
    </row>
    <row r="5240" spans="2:8" x14ac:dyDescent="0.45">
      <c r="B5240" s="1">
        <v>43504</v>
      </c>
      <c r="C5240" s="99">
        <v>406.798248</v>
      </c>
      <c r="D5240">
        <f t="shared" si="170"/>
        <v>7.3185780454275662</v>
      </c>
      <c r="E5240">
        <v>-8.8527615734711462E-3</v>
      </c>
      <c r="G5240">
        <v>5233</v>
      </c>
      <c r="H5240">
        <f t="shared" ca="1" si="171"/>
        <v>4.3912162889922623E-3</v>
      </c>
    </row>
    <row r="5241" spans="2:8" x14ac:dyDescent="0.45">
      <c r="B5241" s="1">
        <v>38540</v>
      </c>
      <c r="C5241" s="99">
        <v>48.902377999999999</v>
      </c>
      <c r="D5241">
        <f t="shared" si="170"/>
        <v>-0.94852461629778007</v>
      </c>
      <c r="E5241">
        <v>-8.857484913527891E-3</v>
      </c>
      <c r="G5241">
        <v>5234</v>
      </c>
      <c r="H5241">
        <f t="shared" ca="1" si="171"/>
        <v>-8.7039277009149651E-3</v>
      </c>
    </row>
    <row r="5242" spans="2:8" x14ac:dyDescent="0.45">
      <c r="B5242" s="1">
        <v>45054</v>
      </c>
      <c r="C5242" s="99">
        <v>950.01483199999996</v>
      </c>
      <c r="D5242">
        <f t="shared" si="170"/>
        <v>560.13820204676392</v>
      </c>
      <c r="E5242">
        <v>-8.8618262824148308E-3</v>
      </c>
      <c r="G5242">
        <v>5235</v>
      </c>
      <c r="H5242">
        <f t="shared" ca="1" si="171"/>
        <v>-3.3821084196261286E-2</v>
      </c>
    </row>
    <row r="5243" spans="2:8" x14ac:dyDescent="0.45">
      <c r="B5243" s="1">
        <v>35202</v>
      </c>
      <c r="C5243" s="99">
        <v>1.693014</v>
      </c>
      <c r="D5243">
        <f t="shared" si="170"/>
        <v>-0.99825642805402193</v>
      </c>
      <c r="E5243">
        <v>-8.865110174298918E-3</v>
      </c>
      <c r="G5243">
        <v>5236</v>
      </c>
      <c r="H5243">
        <f t="shared" ca="1" si="171"/>
        <v>1.0628921231640989E-2</v>
      </c>
    </row>
    <row r="5244" spans="2:8" x14ac:dyDescent="0.45">
      <c r="B5244" s="1">
        <v>45016</v>
      </c>
      <c r="C5244" s="99">
        <v>971.00323500000002</v>
      </c>
      <c r="D5244">
        <f t="shared" si="170"/>
        <v>13.935627582674421</v>
      </c>
      <c r="E5244">
        <v>-8.871977908130102E-3</v>
      </c>
      <c r="G5244">
        <v>5237</v>
      </c>
      <c r="H5244">
        <f t="shared" ca="1" si="171"/>
        <v>3.8307283719540989E-3</v>
      </c>
    </row>
    <row r="5245" spans="2:8" x14ac:dyDescent="0.45">
      <c r="B5245" s="1">
        <v>38931</v>
      </c>
      <c r="C5245" s="99">
        <v>65.012550000000005</v>
      </c>
      <c r="D5245">
        <f t="shared" si="170"/>
        <v>2.1846542035198824</v>
      </c>
      <c r="E5245">
        <v>-8.8755894489225273E-3</v>
      </c>
      <c r="G5245">
        <v>5238</v>
      </c>
      <c r="H5245">
        <f t="shared" ca="1" si="171"/>
        <v>1.0365349051082999E-3</v>
      </c>
    </row>
    <row r="5246" spans="2:8" x14ac:dyDescent="0.45">
      <c r="B5246" s="1">
        <v>37907</v>
      </c>
      <c r="C5246" s="99">
        <v>20.41432</v>
      </c>
      <c r="D5246">
        <f t="shared" si="170"/>
        <v>-0.87037748426032446</v>
      </c>
      <c r="E5246">
        <v>-8.8758452206245675E-3</v>
      </c>
      <c r="G5246">
        <v>5239</v>
      </c>
      <c r="H5246">
        <f t="shared" ca="1" si="171"/>
        <v>-9.2830578867381958E-3</v>
      </c>
    </row>
    <row r="5247" spans="2:8" x14ac:dyDescent="0.45">
      <c r="B5247" s="1">
        <v>40364</v>
      </c>
      <c r="C5247" s="99">
        <v>157.49054000000001</v>
      </c>
      <c r="D5247">
        <f t="shared" si="170"/>
        <v>13.228869988200623</v>
      </c>
      <c r="E5247">
        <v>-8.8849144569734806E-3</v>
      </c>
      <c r="G5247">
        <v>5240</v>
      </c>
      <c r="H5247">
        <f t="shared" ca="1" si="171"/>
        <v>4.1615492879535858E-2</v>
      </c>
    </row>
    <row r="5248" spans="2:8" x14ac:dyDescent="0.45">
      <c r="B5248" s="1">
        <v>37741</v>
      </c>
      <c r="C5248" s="99">
        <v>11.068379999999999</v>
      </c>
      <c r="D5248">
        <f t="shared" si="170"/>
        <v>-0.98557293063129026</v>
      </c>
      <c r="E5248">
        <v>-8.8903104534664434E-3</v>
      </c>
      <c r="G5248">
        <v>5241</v>
      </c>
      <c r="H5248">
        <f t="shared" ca="1" si="171"/>
        <v>-8.5345776327388871E-3</v>
      </c>
    </row>
    <row r="5249" spans="2:8" x14ac:dyDescent="0.45">
      <c r="B5249" s="1">
        <v>44517</v>
      </c>
      <c r="C5249" s="99">
        <v>767.19531300000006</v>
      </c>
      <c r="D5249">
        <f t="shared" si="170"/>
        <v>0.38584380267168905</v>
      </c>
      <c r="E5249">
        <v>-8.8923273966852179E-3</v>
      </c>
      <c r="G5249">
        <v>5242</v>
      </c>
      <c r="H5249">
        <f t="shared" ca="1" si="171"/>
        <v>-5.7565176733526211E-3</v>
      </c>
    </row>
    <row r="5250" spans="2:8" x14ac:dyDescent="0.45">
      <c r="B5250" s="1">
        <v>41589</v>
      </c>
      <c r="C5250" s="99">
        <v>553.59436000000005</v>
      </c>
      <c r="D5250">
        <f t="shared" si="170"/>
        <v>-0.27295144131234517</v>
      </c>
      <c r="E5250">
        <v>-8.8950516495633902E-3</v>
      </c>
      <c r="G5250">
        <v>5243</v>
      </c>
      <c r="H5250">
        <f t="shared" ca="1" si="171"/>
        <v>2.7765832619267395E-2</v>
      </c>
    </row>
    <row r="5251" spans="2:8" x14ac:dyDescent="0.45">
      <c r="B5251" s="1">
        <v>44554</v>
      </c>
      <c r="C5251" s="99">
        <v>761.42694100000006</v>
      </c>
      <c r="D5251">
        <f t="shared" si="170"/>
        <v>-0.10172797168138947</v>
      </c>
      <c r="E5251">
        <v>-8.8964974933414265E-3</v>
      </c>
      <c r="G5251">
        <v>5244</v>
      </c>
      <c r="H5251">
        <f t="shared" ca="1" si="171"/>
        <v>1.0601574324792404E-2</v>
      </c>
    </row>
    <row r="5252" spans="2:8" x14ac:dyDescent="0.45">
      <c r="B5252" s="1">
        <v>44762</v>
      </c>
      <c r="C5252" s="99">
        <v>847.65741000000003</v>
      </c>
      <c r="D5252">
        <f t="shared" si="170"/>
        <v>8.1249568515441872</v>
      </c>
      <c r="E5252">
        <v>-8.9112232046967277E-3</v>
      </c>
      <c r="G5252">
        <v>5245</v>
      </c>
      <c r="H5252">
        <f t="shared" ca="1" si="171"/>
        <v>-1.9566467413275297E-2</v>
      </c>
    </row>
    <row r="5253" spans="2:8" x14ac:dyDescent="0.45">
      <c r="B5253" s="1">
        <v>39862</v>
      </c>
      <c r="C5253" s="99">
        <v>92.894401999999999</v>
      </c>
      <c r="D5253">
        <f t="shared" si="170"/>
        <v>6.1578199464787797</v>
      </c>
      <c r="E5253">
        <v>-8.9235330640259347E-3</v>
      </c>
      <c r="G5253">
        <v>5246</v>
      </c>
      <c r="H5253">
        <f t="shared" ca="1" si="171"/>
        <v>-8.8159228201300302E-3</v>
      </c>
    </row>
    <row r="5254" spans="2:8" x14ac:dyDescent="0.45">
      <c r="B5254" s="1">
        <v>37334</v>
      </c>
      <c r="C5254" s="99">
        <v>12.97803</v>
      </c>
      <c r="D5254">
        <f t="shared" si="170"/>
        <v>-0.65971400730116025</v>
      </c>
      <c r="E5254">
        <v>-8.9346874348511518E-3</v>
      </c>
      <c r="G5254">
        <v>5247</v>
      </c>
      <c r="H5254">
        <f t="shared" ca="1" si="171"/>
        <v>-3.9931968716048274E-2</v>
      </c>
    </row>
    <row r="5255" spans="2:8" x14ac:dyDescent="0.45">
      <c r="B5255" s="1">
        <v>38404</v>
      </c>
      <c r="C5255" s="99">
        <v>38.138596</v>
      </c>
      <c r="D5255">
        <f t="shared" si="170"/>
        <v>-0.9285099123774434</v>
      </c>
      <c r="E5255">
        <v>-8.937972720728049E-3</v>
      </c>
      <c r="G5255">
        <v>5248</v>
      </c>
      <c r="H5255">
        <f t="shared" ca="1" si="171"/>
        <v>-8.7531923280902216E-3</v>
      </c>
    </row>
    <row r="5256" spans="2:8" x14ac:dyDescent="0.45">
      <c r="B5256" s="1">
        <v>42940</v>
      </c>
      <c r="C5256" s="99">
        <v>533.48089600000003</v>
      </c>
      <c r="D5256">
        <f t="shared" ref="D5256:D5319" si="172">C5256/C5257-1</f>
        <v>-9.4885924369711994E-3</v>
      </c>
      <c r="E5256">
        <v>-8.9419781942633447E-3</v>
      </c>
      <c r="G5256">
        <v>5249</v>
      </c>
      <c r="H5256">
        <f t="shared" ca="1" si="171"/>
        <v>-4.2530484427501392E-3</v>
      </c>
    </row>
    <row r="5257" spans="2:8" x14ac:dyDescent="0.45">
      <c r="B5257" s="1">
        <v>43397</v>
      </c>
      <c r="C5257" s="99">
        <v>538.59136999999998</v>
      </c>
      <c r="D5257">
        <f t="shared" si="172"/>
        <v>50.493800184791702</v>
      </c>
      <c r="E5257">
        <v>-8.943037613641347E-3</v>
      </c>
      <c r="G5257">
        <v>5250</v>
      </c>
      <c r="H5257">
        <f t="shared" ref="H5257:H5320" ca="1" si="173">_xlfn.NORM.INV(RAND(),N$10,N$11)</f>
        <v>6.1518400652172886E-3</v>
      </c>
    </row>
    <row r="5258" spans="2:8" x14ac:dyDescent="0.45">
      <c r="B5258" s="1">
        <v>37082</v>
      </c>
      <c r="C5258" s="99">
        <v>10.459344</v>
      </c>
      <c r="D5258">
        <f t="shared" si="172"/>
        <v>-0.99303540449778083</v>
      </c>
      <c r="E5258">
        <v>-8.946195479146879E-3</v>
      </c>
      <c r="G5258">
        <v>5251</v>
      </c>
      <c r="H5258">
        <f t="shared" ca="1" si="173"/>
        <v>-1.9997035128105491E-2</v>
      </c>
    </row>
    <row r="5259" spans="2:8" x14ac:dyDescent="0.45">
      <c r="B5259" s="1">
        <v>45408</v>
      </c>
      <c r="C5259" s="99">
        <v>1501.78772</v>
      </c>
      <c r="D5259">
        <f t="shared" si="172"/>
        <v>7.0605056623368387</v>
      </c>
      <c r="E5259">
        <v>-8.9464837660004903E-3</v>
      </c>
      <c r="G5259">
        <v>5252</v>
      </c>
      <c r="H5259">
        <f t="shared" ca="1" si="173"/>
        <v>-2.7119902304798143E-2</v>
      </c>
    </row>
    <row r="5260" spans="2:8" x14ac:dyDescent="0.45">
      <c r="B5260" s="1">
        <v>40457</v>
      </c>
      <c r="C5260" s="99">
        <v>186.31433100000001</v>
      </c>
      <c r="D5260">
        <f t="shared" si="172"/>
        <v>-0.53678635272001518</v>
      </c>
      <c r="E5260">
        <v>-8.9520069875052011E-3</v>
      </c>
      <c r="G5260">
        <v>5253</v>
      </c>
      <c r="H5260">
        <f t="shared" ca="1" si="173"/>
        <v>3.0832838834229017E-2</v>
      </c>
    </row>
    <row r="5261" spans="2:8" x14ac:dyDescent="0.45">
      <c r="B5261" s="1">
        <v>43664</v>
      </c>
      <c r="C5261" s="99">
        <v>402.221161</v>
      </c>
      <c r="D5261">
        <f t="shared" si="172"/>
        <v>30.329495659044593</v>
      </c>
      <c r="E5261">
        <v>-8.9525242371045755E-3</v>
      </c>
      <c r="G5261">
        <v>5254</v>
      </c>
      <c r="H5261">
        <f t="shared" ca="1" si="173"/>
        <v>2.9078567263138712E-2</v>
      </c>
    </row>
    <row r="5262" spans="2:8" x14ac:dyDescent="0.45">
      <c r="B5262" s="1">
        <v>37329</v>
      </c>
      <c r="C5262" s="99">
        <v>12.838418000000001</v>
      </c>
      <c r="D5262">
        <f t="shared" si="172"/>
        <v>5.5233543522334072</v>
      </c>
      <c r="E5262">
        <v>-8.9557746053764431E-3</v>
      </c>
      <c r="G5262">
        <v>5255</v>
      </c>
      <c r="H5262">
        <f t="shared" ca="1" si="173"/>
        <v>1.6795162608993826E-2</v>
      </c>
    </row>
    <row r="5263" spans="2:8" x14ac:dyDescent="0.45">
      <c r="B5263" s="1">
        <v>36132</v>
      </c>
      <c r="C5263" s="99">
        <v>1.96807</v>
      </c>
      <c r="D5263">
        <f t="shared" si="172"/>
        <v>-0.90562762994284685</v>
      </c>
      <c r="E5263">
        <v>-8.9598325765674058E-3</v>
      </c>
      <c r="G5263">
        <v>5256</v>
      </c>
      <c r="H5263">
        <f t="shared" ca="1" si="173"/>
        <v>-1.0683831636439885E-2</v>
      </c>
    </row>
    <row r="5264" spans="2:8" x14ac:dyDescent="0.45">
      <c r="B5264" s="1">
        <v>37923</v>
      </c>
      <c r="C5264" s="99">
        <v>20.854303000000002</v>
      </c>
      <c r="D5264">
        <f t="shared" si="172"/>
        <v>-0.94932915906009685</v>
      </c>
      <c r="E5264">
        <v>-8.9746510480982478E-3</v>
      </c>
      <c r="G5264">
        <v>5257</v>
      </c>
      <c r="H5264">
        <f t="shared" ca="1" si="173"/>
        <v>-1.9268321268741673E-3</v>
      </c>
    </row>
    <row r="5265" spans="2:8" x14ac:dyDescent="0.45">
      <c r="B5265" s="1">
        <v>43468</v>
      </c>
      <c r="C5265" s="99">
        <v>411.56417800000003</v>
      </c>
      <c r="D5265">
        <f t="shared" si="172"/>
        <v>35.820468845168079</v>
      </c>
      <c r="E5265">
        <v>-8.9762970177592605E-3</v>
      </c>
      <c r="G5265">
        <v>5258</v>
      </c>
      <c r="H5265">
        <f t="shared" ca="1" si="173"/>
        <v>-9.966843495397051E-3</v>
      </c>
    </row>
    <row r="5266" spans="2:8" x14ac:dyDescent="0.45">
      <c r="B5266" s="1">
        <v>37677</v>
      </c>
      <c r="C5266" s="99">
        <v>11.177592000000001</v>
      </c>
      <c r="D5266">
        <f t="shared" si="172"/>
        <v>-0.98118079757222953</v>
      </c>
      <c r="E5266">
        <v>-8.9789184442687908E-3</v>
      </c>
      <c r="G5266">
        <v>5259</v>
      </c>
      <c r="H5266">
        <f t="shared" ca="1" si="173"/>
        <v>-7.2833222639359541E-2</v>
      </c>
    </row>
    <row r="5267" spans="2:8" x14ac:dyDescent="0.45">
      <c r="B5267" s="1">
        <v>41557</v>
      </c>
      <c r="C5267" s="99">
        <v>593.94610599999999</v>
      </c>
      <c r="D5267">
        <f t="shared" si="172"/>
        <v>0.18057336313145611</v>
      </c>
      <c r="E5267">
        <v>-8.9874556644535808E-3</v>
      </c>
      <c r="G5267">
        <v>5260</v>
      </c>
      <c r="H5267">
        <f t="shared" ca="1" si="173"/>
        <v>-6.2770417320730937E-3</v>
      </c>
    </row>
    <row r="5268" spans="2:8" x14ac:dyDescent="0.45">
      <c r="B5268" s="1">
        <v>43021</v>
      </c>
      <c r="C5268" s="99">
        <v>503.09970099999998</v>
      </c>
      <c r="D5268">
        <f t="shared" si="172"/>
        <v>-1.8809225739598534E-2</v>
      </c>
      <c r="E5268">
        <v>-8.9888839156643252E-3</v>
      </c>
      <c r="G5268">
        <v>5261</v>
      </c>
      <c r="H5268">
        <f t="shared" ca="1" si="173"/>
        <v>-8.8850976507799297E-3</v>
      </c>
    </row>
    <row r="5269" spans="2:8" x14ac:dyDescent="0.45">
      <c r="B5269" s="1">
        <v>43300</v>
      </c>
      <c r="C5269" s="99">
        <v>512.74401899999998</v>
      </c>
      <c r="D5269">
        <f t="shared" si="172"/>
        <v>-0.47777993710470135</v>
      </c>
      <c r="E5269">
        <v>-9.0013050720826326E-3</v>
      </c>
      <c r="G5269">
        <v>5262</v>
      </c>
      <c r="H5269">
        <f t="shared" ca="1" si="173"/>
        <v>1.5597619175407335E-2</v>
      </c>
    </row>
    <row r="5270" spans="2:8" x14ac:dyDescent="0.45">
      <c r="B5270" s="1">
        <v>44918</v>
      </c>
      <c r="C5270" s="99">
        <v>981.85430899999994</v>
      </c>
      <c r="D5270">
        <f t="shared" si="172"/>
        <v>0.6491976482472519</v>
      </c>
      <c r="E5270">
        <v>-9.0041416864380386E-3</v>
      </c>
      <c r="G5270">
        <v>5263</v>
      </c>
      <c r="H5270">
        <f t="shared" ca="1" si="173"/>
        <v>-6.0828463749670846E-2</v>
      </c>
    </row>
    <row r="5271" spans="2:8" x14ac:dyDescent="0.45">
      <c r="B5271" s="1">
        <v>42852</v>
      </c>
      <c r="C5271" s="99">
        <v>595.35272199999997</v>
      </c>
      <c r="D5271">
        <f t="shared" si="172"/>
        <v>-0.60587279200583843</v>
      </c>
      <c r="E5271">
        <v>-9.0232980611824054E-3</v>
      </c>
      <c r="G5271">
        <v>5264</v>
      </c>
      <c r="H5271">
        <f t="shared" ca="1" si="173"/>
        <v>2.006964835350164E-2</v>
      </c>
    </row>
    <row r="5272" spans="2:8" x14ac:dyDescent="0.45">
      <c r="B5272" s="1">
        <v>45419</v>
      </c>
      <c r="C5272" s="99">
        <v>1510.559814</v>
      </c>
      <c r="D5272">
        <f t="shared" si="172"/>
        <v>134.91609706535431</v>
      </c>
      <c r="E5272">
        <v>-9.0246821767864249E-3</v>
      </c>
      <c r="G5272">
        <v>5265</v>
      </c>
      <c r="H5272">
        <f t="shared" ca="1" si="173"/>
        <v>1.6462900501995691E-2</v>
      </c>
    </row>
    <row r="5273" spans="2:8" x14ac:dyDescent="0.45">
      <c r="B5273" s="1">
        <v>37259</v>
      </c>
      <c r="C5273" s="99">
        <v>11.113913999999999</v>
      </c>
      <c r="D5273">
        <f t="shared" si="172"/>
        <v>-0.89603716109994391</v>
      </c>
      <c r="E5273">
        <v>-9.029634202134762E-3</v>
      </c>
      <c r="G5273">
        <v>5266</v>
      </c>
      <c r="H5273">
        <f t="shared" ca="1" si="173"/>
        <v>-7.2813134818622786E-3</v>
      </c>
    </row>
    <row r="5274" spans="2:8" x14ac:dyDescent="0.45">
      <c r="B5274" s="1">
        <v>39447</v>
      </c>
      <c r="C5274" s="99">
        <v>106.902756</v>
      </c>
      <c r="D5274">
        <f t="shared" si="172"/>
        <v>-0.23087135172889584</v>
      </c>
      <c r="E5274">
        <v>-9.0553689803541948E-3</v>
      </c>
      <c r="G5274">
        <v>5267</v>
      </c>
      <c r="H5274">
        <f t="shared" ca="1" si="173"/>
        <v>1.9632999135719104E-2</v>
      </c>
    </row>
    <row r="5275" spans="2:8" x14ac:dyDescent="0.45">
      <c r="B5275" s="1">
        <v>40231</v>
      </c>
      <c r="C5275" s="99">
        <v>138.99203499999999</v>
      </c>
      <c r="D5275">
        <f t="shared" si="172"/>
        <v>-0.83628281251244152</v>
      </c>
      <c r="E5275">
        <v>-9.065509770618041E-3</v>
      </c>
      <c r="G5275">
        <v>5268</v>
      </c>
      <c r="H5275">
        <f t="shared" ca="1" si="173"/>
        <v>2.2639090144392131E-2</v>
      </c>
    </row>
    <row r="5276" spans="2:8" x14ac:dyDescent="0.45">
      <c r="B5276" s="1">
        <v>44608</v>
      </c>
      <c r="C5276" s="99">
        <v>848.97644000000003</v>
      </c>
      <c r="D5276">
        <f t="shared" si="172"/>
        <v>552.68112951476235</v>
      </c>
      <c r="E5276">
        <v>-9.0671702908365903E-3</v>
      </c>
      <c r="G5276">
        <v>5269</v>
      </c>
      <c r="H5276">
        <f t="shared" ca="1" si="173"/>
        <v>3.4517619828929882E-3</v>
      </c>
    </row>
    <row r="5277" spans="2:8" x14ac:dyDescent="0.45">
      <c r="B5277" s="1">
        <v>35583</v>
      </c>
      <c r="C5277" s="99">
        <v>1.533331</v>
      </c>
      <c r="D5277">
        <f t="shared" si="172"/>
        <v>-0.99585630680284054</v>
      </c>
      <c r="E5277">
        <v>-9.0920253328163891E-3</v>
      </c>
      <c r="G5277">
        <v>5270</v>
      </c>
      <c r="H5277">
        <f t="shared" ca="1" si="173"/>
        <v>4.6390611029507187E-2</v>
      </c>
    </row>
    <row r="5278" spans="2:8" x14ac:dyDescent="0.45">
      <c r="B5278" s="1">
        <v>43650</v>
      </c>
      <c r="C5278" s="99">
        <v>370.03970299999997</v>
      </c>
      <c r="D5278">
        <f t="shared" si="172"/>
        <v>-0.32433485616724711</v>
      </c>
      <c r="E5278">
        <v>-9.0978939577778251E-3</v>
      </c>
      <c r="G5278">
        <v>5271</v>
      </c>
      <c r="H5278">
        <f t="shared" ca="1" si="173"/>
        <v>1.8008308249668373E-2</v>
      </c>
    </row>
    <row r="5279" spans="2:8" x14ac:dyDescent="0.45">
      <c r="B5279" s="1">
        <v>44182</v>
      </c>
      <c r="C5279" s="99">
        <v>547.66729699999996</v>
      </c>
      <c r="D5279">
        <f t="shared" si="172"/>
        <v>376.11666318930156</v>
      </c>
      <c r="E5279">
        <v>-9.1051432382974751E-3</v>
      </c>
      <c r="G5279">
        <v>5272</v>
      </c>
      <c r="H5279">
        <f t="shared" ca="1" si="173"/>
        <v>1.2584107570538589E-2</v>
      </c>
    </row>
    <row r="5280" spans="2:8" x14ac:dyDescent="0.45">
      <c r="B5280" s="1">
        <v>35781</v>
      </c>
      <c r="C5280" s="99">
        <v>1.4522489999999999</v>
      </c>
      <c r="D5280">
        <f t="shared" si="172"/>
        <v>-0.99589192398572146</v>
      </c>
      <c r="E5280">
        <v>-9.1102557926748817E-3</v>
      </c>
      <c r="G5280">
        <v>5273</v>
      </c>
      <c r="H5280">
        <f t="shared" ca="1" si="173"/>
        <v>2.4118228555050095E-2</v>
      </c>
    </row>
    <row r="5281" spans="2:8" x14ac:dyDescent="0.45">
      <c r="B5281" s="1">
        <v>43892</v>
      </c>
      <c r="C5281" s="99">
        <v>353.51074199999999</v>
      </c>
      <c r="D5281">
        <f t="shared" si="172"/>
        <v>-0.38544770584786248</v>
      </c>
      <c r="E5281">
        <v>-9.117798525887344E-3</v>
      </c>
      <c r="G5281">
        <v>5274</v>
      </c>
      <c r="H5281">
        <f t="shared" ca="1" si="173"/>
        <v>-1.7004465810973427E-2</v>
      </c>
    </row>
    <row r="5282" spans="2:8" x14ac:dyDescent="0.45">
      <c r="B5282" s="1">
        <v>41702</v>
      </c>
      <c r="C5282" s="99">
        <v>575.23297100000002</v>
      </c>
      <c r="D5282">
        <f t="shared" si="172"/>
        <v>0.64993532334551163</v>
      </c>
      <c r="E5282">
        <v>-9.118686206100568E-3</v>
      </c>
      <c r="G5282">
        <v>5275</v>
      </c>
      <c r="H5282">
        <f t="shared" ca="1" si="173"/>
        <v>-2.4312711955838413E-2</v>
      </c>
    </row>
    <row r="5283" spans="2:8" x14ac:dyDescent="0.45">
      <c r="B5283" s="1">
        <v>41284</v>
      </c>
      <c r="C5283" s="99">
        <v>348.63970899999998</v>
      </c>
      <c r="D5283">
        <f t="shared" si="172"/>
        <v>-0.63215607175950583</v>
      </c>
      <c r="E5283">
        <v>-9.1301525086787683E-3</v>
      </c>
      <c r="G5283">
        <v>5276</v>
      </c>
      <c r="H5283">
        <f t="shared" ca="1" si="173"/>
        <v>1.0506760681147307E-2</v>
      </c>
    </row>
    <row r="5284" spans="2:8" x14ac:dyDescent="0.45">
      <c r="B5284" s="1">
        <v>45076</v>
      </c>
      <c r="C5284" s="99">
        <v>947.79247999999995</v>
      </c>
      <c r="D5284">
        <f t="shared" si="172"/>
        <v>5.1955710872118583</v>
      </c>
      <c r="E5284">
        <v>-9.1383613977065181E-3</v>
      </c>
      <c r="G5284">
        <v>5277</v>
      </c>
      <c r="H5284">
        <f t="shared" ca="1" si="173"/>
        <v>-2.6449516423494432E-3</v>
      </c>
    </row>
    <row r="5285" spans="2:8" x14ac:dyDescent="0.45">
      <c r="B5285" s="1">
        <v>40260</v>
      </c>
      <c r="C5285" s="99">
        <v>152.97903400000001</v>
      </c>
      <c r="D5285">
        <f t="shared" si="172"/>
        <v>-0.79011283626027939</v>
      </c>
      <c r="E5285">
        <v>-9.144549863243534E-3</v>
      </c>
      <c r="G5285">
        <v>5278</v>
      </c>
      <c r="H5285">
        <f t="shared" ca="1" si="173"/>
        <v>4.4973065497552834E-3</v>
      </c>
    </row>
    <row r="5286" spans="2:8" x14ac:dyDescent="0.45">
      <c r="B5286" s="1">
        <v>42627</v>
      </c>
      <c r="C5286" s="99">
        <v>728.86321999999996</v>
      </c>
      <c r="D5286">
        <f t="shared" si="172"/>
        <v>0.84100194296000219</v>
      </c>
      <c r="E5286">
        <v>-9.1481475609168639E-3</v>
      </c>
      <c r="G5286">
        <v>5279</v>
      </c>
      <c r="H5286">
        <f t="shared" ca="1" si="173"/>
        <v>5.4364417933631167E-6</v>
      </c>
    </row>
    <row r="5287" spans="2:8" x14ac:dyDescent="0.45">
      <c r="B5287" s="1">
        <v>43726</v>
      </c>
      <c r="C5287" s="99">
        <v>395.905731</v>
      </c>
      <c r="D5287">
        <f t="shared" si="172"/>
        <v>34.131818371394473</v>
      </c>
      <c r="E5287">
        <v>-9.1525375048480129E-3</v>
      </c>
      <c r="G5287">
        <v>5280</v>
      </c>
      <c r="H5287">
        <f t="shared" ca="1" si="173"/>
        <v>-1.3663480071218282E-2</v>
      </c>
    </row>
    <row r="5288" spans="2:8" x14ac:dyDescent="0.45">
      <c r="B5288" s="1">
        <v>36952</v>
      </c>
      <c r="C5288" s="99">
        <v>11.26915</v>
      </c>
      <c r="D5288">
        <f t="shared" si="172"/>
        <v>-0.850407669846728</v>
      </c>
      <c r="E5288">
        <v>-9.1569769358836872E-3</v>
      </c>
      <c r="G5288">
        <v>5281</v>
      </c>
      <c r="H5288">
        <f t="shared" ca="1" si="173"/>
        <v>-2.185865354680748E-2</v>
      </c>
    </row>
    <row r="5289" spans="2:8" x14ac:dyDescent="0.45">
      <c r="B5289" s="1">
        <v>38968</v>
      </c>
      <c r="C5289" s="99">
        <v>75.332404999999994</v>
      </c>
      <c r="D5289">
        <f t="shared" si="172"/>
        <v>0.36915067768250398</v>
      </c>
      <c r="E5289">
        <v>-9.1625142830326078E-3</v>
      </c>
      <c r="G5289">
        <v>5282</v>
      </c>
      <c r="H5289">
        <f t="shared" ca="1" si="173"/>
        <v>3.8028854794433173E-2</v>
      </c>
    </row>
    <row r="5290" spans="2:8" x14ac:dyDescent="0.45">
      <c r="B5290" s="1">
        <v>38722</v>
      </c>
      <c r="C5290" s="99">
        <v>55.021267000000002</v>
      </c>
      <c r="D5290">
        <f t="shared" si="172"/>
        <v>3.6223105610391375</v>
      </c>
      <c r="E5290">
        <v>-9.1646557182182287E-3</v>
      </c>
      <c r="G5290">
        <v>5283</v>
      </c>
      <c r="H5290">
        <f t="shared" ca="1" si="173"/>
        <v>2.4797045352968696E-2</v>
      </c>
    </row>
    <row r="5291" spans="2:8" x14ac:dyDescent="0.45">
      <c r="B5291" s="1">
        <v>37403</v>
      </c>
      <c r="C5291" s="99">
        <v>11.903411999999999</v>
      </c>
      <c r="D5291">
        <f t="shared" si="172"/>
        <v>-0.97665670790621228</v>
      </c>
      <c r="E5291">
        <v>-9.1660826722939071E-3</v>
      </c>
      <c r="G5291">
        <v>5284</v>
      </c>
      <c r="H5291">
        <f t="shared" ca="1" si="173"/>
        <v>3.4354514807655188E-2</v>
      </c>
    </row>
    <row r="5292" spans="2:8" x14ac:dyDescent="0.45">
      <c r="B5292" s="1">
        <v>42922</v>
      </c>
      <c r="C5292" s="99">
        <v>509.92858899999999</v>
      </c>
      <c r="D5292">
        <f t="shared" si="172"/>
        <v>307.67179839819272</v>
      </c>
      <c r="E5292">
        <v>-9.1710158848282708E-3</v>
      </c>
      <c r="G5292">
        <v>5285</v>
      </c>
      <c r="H5292">
        <f t="shared" ca="1" si="173"/>
        <v>-1.3864036805659121E-2</v>
      </c>
    </row>
    <row r="5293" spans="2:8" x14ac:dyDescent="0.45">
      <c r="B5293" s="1">
        <v>35510</v>
      </c>
      <c r="C5293" s="99">
        <v>1.6520090000000001</v>
      </c>
      <c r="D5293">
        <f t="shared" si="172"/>
        <v>-0.99356927828971764</v>
      </c>
      <c r="E5293">
        <v>-9.1723035178989942E-3</v>
      </c>
      <c r="G5293">
        <v>5286</v>
      </c>
      <c r="H5293">
        <f t="shared" ca="1" si="173"/>
        <v>2.7260245091979145E-2</v>
      </c>
    </row>
    <row r="5294" spans="2:8" x14ac:dyDescent="0.45">
      <c r="B5294" s="1">
        <v>41065</v>
      </c>
      <c r="C5294" s="99">
        <v>256.89325000000002</v>
      </c>
      <c r="D5294">
        <f t="shared" si="172"/>
        <v>2.3940675108731928</v>
      </c>
      <c r="E5294">
        <v>-9.2122922767090554E-3</v>
      </c>
      <c r="G5294">
        <v>5287</v>
      </c>
      <c r="H5294">
        <f t="shared" ca="1" si="173"/>
        <v>4.1668525448696925E-2</v>
      </c>
    </row>
    <row r="5295" spans="2:8" x14ac:dyDescent="0.45">
      <c r="B5295" s="1">
        <v>38979</v>
      </c>
      <c r="C5295" s="99">
        <v>75.688903999999994</v>
      </c>
      <c r="D5295">
        <f t="shared" si="172"/>
        <v>-0.8930019926260695</v>
      </c>
      <c r="E5295">
        <v>-9.2254372544929852E-3</v>
      </c>
      <c r="G5295">
        <v>5288</v>
      </c>
      <c r="H5295">
        <f t="shared" ca="1" si="173"/>
        <v>1.8572028780859839E-2</v>
      </c>
    </row>
    <row r="5296" spans="2:8" x14ac:dyDescent="0.45">
      <c r="B5296" s="1">
        <v>41855</v>
      </c>
      <c r="C5296" s="99">
        <v>707.38610800000004</v>
      </c>
      <c r="D5296">
        <f t="shared" si="172"/>
        <v>60.617050610681908</v>
      </c>
      <c r="E5296">
        <v>-9.2350352083381271E-3</v>
      </c>
      <c r="G5296">
        <v>5289</v>
      </c>
      <c r="H5296">
        <f t="shared" ca="1" si="173"/>
        <v>2.422588950673888E-2</v>
      </c>
    </row>
    <row r="5297" spans="2:8" x14ac:dyDescent="0.45">
      <c r="B5297" s="1">
        <v>36741</v>
      </c>
      <c r="C5297" s="99">
        <v>11.480363000000001</v>
      </c>
      <c r="D5297">
        <f t="shared" si="172"/>
        <v>-0.97263882804385116</v>
      </c>
      <c r="E5297">
        <v>-9.2396698594087168E-3</v>
      </c>
      <c r="G5297">
        <v>5290</v>
      </c>
      <c r="H5297">
        <f t="shared" ca="1" si="173"/>
        <v>8.1577110971025654E-3</v>
      </c>
    </row>
    <row r="5298" spans="2:8" x14ac:dyDescent="0.45">
      <c r="B5298" s="1">
        <v>43475</v>
      </c>
      <c r="C5298" s="99">
        <v>419.585938</v>
      </c>
      <c r="D5298">
        <f t="shared" si="172"/>
        <v>-0.57326661622127983</v>
      </c>
      <c r="E5298">
        <v>-9.2478876644773722E-3</v>
      </c>
      <c r="G5298">
        <v>5291</v>
      </c>
      <c r="H5298">
        <f t="shared" ca="1" si="173"/>
        <v>-9.5857238722628323E-3</v>
      </c>
    </row>
    <row r="5299" spans="2:8" x14ac:dyDescent="0.45">
      <c r="B5299" s="1">
        <v>45035</v>
      </c>
      <c r="C5299" s="99">
        <v>983.25079300000004</v>
      </c>
      <c r="D5299">
        <f t="shared" si="172"/>
        <v>82.505989495706615</v>
      </c>
      <c r="E5299">
        <v>-9.2555528549064237E-3</v>
      </c>
      <c r="G5299">
        <v>5292</v>
      </c>
      <c r="H5299">
        <f t="shared" ca="1" si="173"/>
        <v>9.8975892612116565E-3</v>
      </c>
    </row>
    <row r="5300" spans="2:8" x14ac:dyDescent="0.45">
      <c r="B5300" s="1">
        <v>37103</v>
      </c>
      <c r="C5300" s="99">
        <v>11.774614</v>
      </c>
      <c r="D5300">
        <f t="shared" si="172"/>
        <v>-0.97027331276433293</v>
      </c>
      <c r="E5300">
        <v>-9.2653345932133258E-3</v>
      </c>
      <c r="G5300">
        <v>5293</v>
      </c>
      <c r="H5300">
        <f t="shared" ca="1" si="173"/>
        <v>-4.112233934635378E-2</v>
      </c>
    </row>
    <row r="5301" spans="2:8" x14ac:dyDescent="0.45">
      <c r="B5301" s="1">
        <v>43698</v>
      </c>
      <c r="C5301" s="99">
        <v>396.09573399999999</v>
      </c>
      <c r="D5301">
        <f t="shared" si="172"/>
        <v>4.2634104731807811</v>
      </c>
      <c r="E5301">
        <v>-9.2657957418086356E-3</v>
      </c>
      <c r="G5301">
        <v>5294</v>
      </c>
      <c r="H5301">
        <f t="shared" ca="1" si="173"/>
        <v>-5.2965901479179265E-3</v>
      </c>
    </row>
    <row r="5302" spans="2:8" x14ac:dyDescent="0.45">
      <c r="B5302" s="1">
        <v>39009</v>
      </c>
      <c r="C5302" s="99">
        <v>75.254577999999995</v>
      </c>
      <c r="D5302">
        <f t="shared" si="172"/>
        <v>-0.39407642473858406</v>
      </c>
      <c r="E5302">
        <v>-9.278291490405266E-3</v>
      </c>
      <c r="G5302">
        <v>5295</v>
      </c>
      <c r="H5302">
        <f t="shared" ca="1" si="173"/>
        <v>6.0773612008010298E-2</v>
      </c>
    </row>
    <row r="5303" spans="2:8" x14ac:dyDescent="0.45">
      <c r="B5303" s="1">
        <v>39657</v>
      </c>
      <c r="C5303" s="99">
        <v>124.19813499999999</v>
      </c>
      <c r="D5303">
        <f t="shared" si="172"/>
        <v>0.402427070862305</v>
      </c>
      <c r="E5303">
        <v>-9.2802321580037761E-3</v>
      </c>
      <c r="G5303">
        <v>5296</v>
      </c>
      <c r="H5303">
        <f t="shared" ca="1" si="173"/>
        <v>-9.7283073744610319E-3</v>
      </c>
    </row>
    <row r="5304" spans="2:8" x14ac:dyDescent="0.45">
      <c r="B5304" s="1">
        <v>39379</v>
      </c>
      <c r="C5304" s="99">
        <v>88.559425000000005</v>
      </c>
      <c r="D5304">
        <f t="shared" si="172"/>
        <v>6.8976876283739292</v>
      </c>
      <c r="E5304">
        <v>-9.2892932417909524E-3</v>
      </c>
      <c r="G5304">
        <v>5297</v>
      </c>
      <c r="H5304">
        <f t="shared" ca="1" si="173"/>
        <v>-1.547305957557852E-2</v>
      </c>
    </row>
    <row r="5305" spans="2:8" x14ac:dyDescent="0.45">
      <c r="B5305" s="1">
        <v>37659</v>
      </c>
      <c r="C5305" s="99">
        <v>11.213336</v>
      </c>
      <c r="D5305">
        <f t="shared" si="172"/>
        <v>-0.79130454073690348</v>
      </c>
      <c r="E5305">
        <v>-9.2982520155577841E-3</v>
      </c>
      <c r="G5305">
        <v>5298</v>
      </c>
      <c r="H5305">
        <f t="shared" ca="1" si="173"/>
        <v>6.3978791516702584E-3</v>
      </c>
    </row>
    <row r="5306" spans="2:8" x14ac:dyDescent="0.45">
      <c r="B5306" s="1">
        <v>38616</v>
      </c>
      <c r="C5306" s="99">
        <v>53.730618</v>
      </c>
      <c r="D5306">
        <f t="shared" si="172"/>
        <v>-0.83662500962473785</v>
      </c>
      <c r="E5306">
        <v>-9.3086486544592395E-3</v>
      </c>
      <c r="G5306">
        <v>5299</v>
      </c>
      <c r="H5306">
        <f t="shared" ca="1" si="173"/>
        <v>-2.5184594300001001E-2</v>
      </c>
    </row>
    <row r="5307" spans="2:8" x14ac:dyDescent="0.45">
      <c r="B5307" s="1">
        <v>41199</v>
      </c>
      <c r="C5307" s="99">
        <v>328.87908900000002</v>
      </c>
      <c r="D5307">
        <f t="shared" si="172"/>
        <v>0.20400468340375211</v>
      </c>
      <c r="E5307">
        <v>-9.3291224081513136E-3</v>
      </c>
      <c r="G5307">
        <v>5300</v>
      </c>
      <c r="H5307">
        <f t="shared" ca="1" si="173"/>
        <v>-5.5869692404622445E-2</v>
      </c>
    </row>
    <row r="5308" spans="2:8" x14ac:dyDescent="0.45">
      <c r="B5308" s="1">
        <v>41037</v>
      </c>
      <c r="C5308" s="99">
        <v>273.15432700000002</v>
      </c>
      <c r="D5308">
        <f t="shared" si="172"/>
        <v>-0.33914672504244514</v>
      </c>
      <c r="E5308">
        <v>-9.329376298851666E-3</v>
      </c>
      <c r="G5308">
        <v>5301</v>
      </c>
      <c r="H5308">
        <f t="shared" ca="1" si="173"/>
        <v>-2.0025926050584618E-3</v>
      </c>
    </row>
    <row r="5309" spans="2:8" x14ac:dyDescent="0.45">
      <c r="B5309" s="1">
        <v>43815</v>
      </c>
      <c r="C5309" s="99">
        <v>413.33581500000003</v>
      </c>
      <c r="D5309">
        <f t="shared" si="172"/>
        <v>-0.4197109931006906</v>
      </c>
      <c r="E5309">
        <v>-9.334249121624838E-3</v>
      </c>
      <c r="G5309">
        <v>5302</v>
      </c>
      <c r="H5309">
        <f t="shared" ca="1" si="173"/>
        <v>1.9646548421228711E-2</v>
      </c>
    </row>
    <row r="5310" spans="2:8" x14ac:dyDescent="0.45">
      <c r="B5310" s="1">
        <v>42551</v>
      </c>
      <c r="C5310" s="99">
        <v>712.29303000000004</v>
      </c>
      <c r="D5310">
        <f t="shared" si="172"/>
        <v>59.449690522222376</v>
      </c>
      <c r="E5310">
        <v>-9.347029495706205E-3</v>
      </c>
      <c r="G5310">
        <v>5303</v>
      </c>
      <c r="H5310">
        <f t="shared" ca="1" si="173"/>
        <v>-2.6421373707502409E-2</v>
      </c>
    </row>
    <row r="5311" spans="2:8" x14ac:dyDescent="0.45">
      <c r="B5311" s="1">
        <v>37629</v>
      </c>
      <c r="C5311" s="99">
        <v>11.783237</v>
      </c>
      <c r="D5311">
        <f t="shared" si="172"/>
        <v>-0.6208805818122477</v>
      </c>
      <c r="E5311">
        <v>-9.3487416594398853E-3</v>
      </c>
      <c r="G5311">
        <v>5304</v>
      </c>
      <c r="H5311">
        <f t="shared" ca="1" si="173"/>
        <v>4.0878643027231956E-3</v>
      </c>
    </row>
    <row r="5312" spans="2:8" x14ac:dyDescent="0.45">
      <c r="B5312" s="1">
        <v>38152</v>
      </c>
      <c r="C5312" s="99">
        <v>31.080542000000001</v>
      </c>
      <c r="D5312">
        <f t="shared" si="172"/>
        <v>-0.88880598735114313</v>
      </c>
      <c r="E5312">
        <v>-9.3494679059527019E-3</v>
      </c>
      <c r="G5312">
        <v>5305</v>
      </c>
      <c r="H5312">
        <f t="shared" ca="1" si="173"/>
        <v>-2.4837290136114999E-2</v>
      </c>
    </row>
    <row r="5313" spans="2:8" x14ac:dyDescent="0.45">
      <c r="B5313" s="1">
        <v>41082</v>
      </c>
      <c r="C5313" s="99">
        <v>279.51632699999999</v>
      </c>
      <c r="D5313">
        <f t="shared" si="172"/>
        <v>-0.64883445660985462</v>
      </c>
      <c r="E5313">
        <v>-9.3610655346356708E-3</v>
      </c>
      <c r="G5313">
        <v>5306</v>
      </c>
      <c r="H5313">
        <f t="shared" ca="1" si="173"/>
        <v>-2.5756962886481865E-2</v>
      </c>
    </row>
    <row r="5314" spans="2:8" x14ac:dyDescent="0.45">
      <c r="B5314" s="1">
        <v>44728</v>
      </c>
      <c r="C5314" s="99">
        <v>795.96740699999998</v>
      </c>
      <c r="D5314">
        <f t="shared" si="172"/>
        <v>19.436722581621154</v>
      </c>
      <c r="E5314">
        <v>-9.3638908515703001E-3</v>
      </c>
      <c r="G5314">
        <v>5307</v>
      </c>
      <c r="H5314">
        <f t="shared" ca="1" si="173"/>
        <v>-1.9598406217408545E-2</v>
      </c>
    </row>
    <row r="5315" spans="2:8" x14ac:dyDescent="0.45">
      <c r="B5315" s="1">
        <v>38428</v>
      </c>
      <c r="C5315" s="99">
        <v>38.947899</v>
      </c>
      <c r="D5315">
        <f t="shared" si="172"/>
        <v>-0.50770158053381176</v>
      </c>
      <c r="E5315">
        <v>-9.3661282457059292E-3</v>
      </c>
      <c r="G5315">
        <v>5308</v>
      </c>
      <c r="H5315">
        <f t="shared" ca="1" si="173"/>
        <v>5.6549965682706656E-3</v>
      </c>
    </row>
    <row r="5316" spans="2:8" x14ac:dyDescent="0.45">
      <c r="B5316" s="1">
        <v>39041</v>
      </c>
      <c r="C5316" s="99">
        <v>79.114410000000007</v>
      </c>
      <c r="D5316">
        <f t="shared" si="172"/>
        <v>-0.86468104845806337</v>
      </c>
      <c r="E5316">
        <v>-9.388931843722248E-3</v>
      </c>
      <c r="G5316">
        <v>5309</v>
      </c>
      <c r="H5316">
        <f t="shared" ca="1" si="173"/>
        <v>-2.2360939094352533E-2</v>
      </c>
    </row>
    <row r="5317" spans="2:8" x14ac:dyDescent="0.45">
      <c r="B5317" s="1">
        <v>42767</v>
      </c>
      <c r="C5317" s="99">
        <v>584.65136700000005</v>
      </c>
      <c r="D5317">
        <f t="shared" si="172"/>
        <v>290.88464580019593</v>
      </c>
      <c r="E5317">
        <v>-9.4219886872883851E-3</v>
      </c>
      <c r="G5317">
        <v>5310</v>
      </c>
      <c r="H5317">
        <f t="shared" ca="1" si="173"/>
        <v>-1.5894652749843613E-2</v>
      </c>
    </row>
    <row r="5318" spans="2:8" x14ac:dyDescent="0.45">
      <c r="B5318" s="1">
        <v>36024</v>
      </c>
      <c r="C5318" s="99">
        <v>2.0030220000000001</v>
      </c>
      <c r="D5318">
        <f t="shared" si="172"/>
        <v>-0.99642674551074029</v>
      </c>
      <c r="E5318">
        <v>-9.4278878346418793E-3</v>
      </c>
      <c r="G5318">
        <v>5311</v>
      </c>
      <c r="H5318">
        <f t="shared" ca="1" si="173"/>
        <v>-1.266117201262763E-2</v>
      </c>
    </row>
    <row r="5319" spans="2:8" x14ac:dyDescent="0.45">
      <c r="B5319" s="1">
        <v>41663</v>
      </c>
      <c r="C5319" s="99">
        <v>560.55957000000001</v>
      </c>
      <c r="D5319">
        <f t="shared" si="172"/>
        <v>0.42340439757692905</v>
      </c>
      <c r="E5319">
        <v>-9.4362438212001187E-3</v>
      </c>
      <c r="G5319">
        <v>5312</v>
      </c>
      <c r="H5319">
        <f t="shared" ca="1" si="173"/>
        <v>-2.0076611941965007E-2</v>
      </c>
    </row>
    <row r="5320" spans="2:8" x14ac:dyDescent="0.45">
      <c r="B5320" s="1">
        <v>43873</v>
      </c>
      <c r="C5320" s="99">
        <v>393.816101</v>
      </c>
      <c r="D5320">
        <f t="shared" ref="D5320:D5383" si="174">C5320/C5321-1</f>
        <v>-0.26800944515451353</v>
      </c>
      <c r="E5320">
        <v>-9.43710778045459E-3</v>
      </c>
      <c r="G5320">
        <v>5313</v>
      </c>
      <c r="H5320">
        <f t="shared" ca="1" si="173"/>
        <v>-1.5936295436837961E-2</v>
      </c>
    </row>
    <row r="5321" spans="2:8" x14ac:dyDescent="0.45">
      <c r="B5321" s="1">
        <v>43276</v>
      </c>
      <c r="C5321" s="99">
        <v>538.00707999999997</v>
      </c>
      <c r="D5321">
        <f t="shared" si="174"/>
        <v>0.63186709870699631</v>
      </c>
      <c r="E5321">
        <v>-9.4413541855826733E-3</v>
      </c>
      <c r="G5321">
        <v>5314</v>
      </c>
      <c r="H5321">
        <f t="shared" ref="H5321:H5384" ca="1" si="175">_xlfn.NORM.INV(RAND(),N$10,N$11)</f>
        <v>1.8440092206123471E-2</v>
      </c>
    </row>
    <row r="5322" spans="2:8" x14ac:dyDescent="0.45">
      <c r="B5322" s="1">
        <v>41194</v>
      </c>
      <c r="C5322" s="99">
        <v>329.68804899999998</v>
      </c>
      <c r="D5322">
        <f t="shared" si="174"/>
        <v>198.81021220528893</v>
      </c>
      <c r="E5322">
        <v>-9.4439735969663596E-3</v>
      </c>
      <c r="G5322">
        <v>5315</v>
      </c>
      <c r="H5322">
        <f t="shared" ca="1" si="175"/>
        <v>1.7398856567476504E-2</v>
      </c>
    </row>
    <row r="5323" spans="2:8" x14ac:dyDescent="0.45">
      <c r="B5323" s="1">
        <v>35226</v>
      </c>
      <c r="C5323" s="99">
        <v>1.6500060000000001</v>
      </c>
      <c r="D5323">
        <f t="shared" si="174"/>
        <v>-0.95622099751129219</v>
      </c>
      <c r="E5323">
        <v>-9.4545716506929667E-3</v>
      </c>
      <c r="G5323">
        <v>5316</v>
      </c>
      <c r="H5323">
        <f t="shared" ca="1" si="175"/>
        <v>9.2088477100211782E-3</v>
      </c>
    </row>
    <row r="5324" spans="2:8" x14ac:dyDescent="0.45">
      <c r="B5324" s="1">
        <v>38447</v>
      </c>
      <c r="C5324" s="99">
        <v>37.689438000000003</v>
      </c>
      <c r="D5324">
        <f t="shared" si="174"/>
        <v>16.999679067001928</v>
      </c>
      <c r="E5324">
        <v>-9.4649674939872863E-3</v>
      </c>
      <c r="G5324">
        <v>5317</v>
      </c>
      <c r="H5324">
        <f t="shared" ca="1" si="175"/>
        <v>1.4010899260858693E-2</v>
      </c>
    </row>
    <row r="5325" spans="2:8" x14ac:dyDescent="0.45">
      <c r="B5325" s="1">
        <v>36203</v>
      </c>
      <c r="C5325" s="99">
        <v>2.0938949999999998</v>
      </c>
      <c r="D5325">
        <f t="shared" si="174"/>
        <v>-0.95768287618409265</v>
      </c>
      <c r="E5325">
        <v>-9.4696423173519229E-3</v>
      </c>
      <c r="G5325">
        <v>5318</v>
      </c>
      <c r="H5325">
        <f t="shared" ca="1" si="175"/>
        <v>-2.0248027184740554E-2</v>
      </c>
    </row>
    <row r="5326" spans="2:8" x14ac:dyDescent="0.45">
      <c r="B5326" s="1">
        <v>38544</v>
      </c>
      <c r="C5326" s="99">
        <v>49.481032999999996</v>
      </c>
      <c r="D5326">
        <f t="shared" si="174"/>
        <v>-0.89368606309269116</v>
      </c>
      <c r="E5326">
        <v>-9.4775485497506917E-3</v>
      </c>
      <c r="G5326">
        <v>5319</v>
      </c>
      <c r="H5326">
        <f t="shared" ca="1" si="175"/>
        <v>1.9299248928522226E-2</v>
      </c>
    </row>
    <row r="5327" spans="2:8" x14ac:dyDescent="0.45">
      <c r="B5327" s="1">
        <v>44126</v>
      </c>
      <c r="C5327" s="99">
        <v>465.423767</v>
      </c>
      <c r="D5327">
        <f t="shared" si="174"/>
        <v>39.819563675706092</v>
      </c>
      <c r="E5327">
        <v>-9.4860300959600519E-3</v>
      </c>
      <c r="G5327">
        <v>5320</v>
      </c>
      <c r="H5327">
        <f t="shared" ca="1" si="175"/>
        <v>1.2732737132993784E-2</v>
      </c>
    </row>
    <row r="5328" spans="2:8" x14ac:dyDescent="0.45">
      <c r="B5328" s="1">
        <v>37650</v>
      </c>
      <c r="C5328" s="99">
        <v>11.401978</v>
      </c>
      <c r="D5328">
        <f t="shared" si="174"/>
        <v>-0.98187820696715022</v>
      </c>
      <c r="E5328">
        <v>-9.4877220805872353E-3</v>
      </c>
      <c r="G5328">
        <v>5321</v>
      </c>
      <c r="H5328">
        <f t="shared" ca="1" si="175"/>
        <v>-3.7184765319233155E-2</v>
      </c>
    </row>
    <row r="5329" spans="2:8" x14ac:dyDescent="0.45">
      <c r="B5329" s="1">
        <v>42787</v>
      </c>
      <c r="C5329" s="99">
        <v>629.18597399999999</v>
      </c>
      <c r="D5329">
        <f t="shared" si="174"/>
        <v>54.321344781789264</v>
      </c>
      <c r="E5329">
        <v>-9.4904064496382778E-3</v>
      </c>
      <c r="G5329">
        <v>5322</v>
      </c>
      <c r="H5329">
        <f t="shared" ca="1" si="175"/>
        <v>3.3065425730035923E-2</v>
      </c>
    </row>
    <row r="5330" spans="2:8" x14ac:dyDescent="0.45">
      <c r="B5330" s="1">
        <v>36951</v>
      </c>
      <c r="C5330" s="99">
        <v>11.373295000000001</v>
      </c>
      <c r="D5330">
        <f t="shared" si="174"/>
        <v>-0.95013614872133756</v>
      </c>
      <c r="E5330">
        <v>-9.494255990801781E-3</v>
      </c>
      <c r="G5330">
        <v>5323</v>
      </c>
      <c r="H5330">
        <f t="shared" ca="1" si="175"/>
        <v>-3.0690644345272931E-2</v>
      </c>
    </row>
    <row r="5331" spans="2:8" x14ac:dyDescent="0.45">
      <c r="B5331" s="1">
        <v>40736</v>
      </c>
      <c r="C5331" s="99">
        <v>228.086975</v>
      </c>
      <c r="D5331">
        <f t="shared" si="174"/>
        <v>-0.32759382581381402</v>
      </c>
      <c r="E5331">
        <v>-9.5066217525296981E-3</v>
      </c>
      <c r="G5331">
        <v>5324</v>
      </c>
      <c r="H5331">
        <f t="shared" ca="1" si="175"/>
        <v>-2.0630104104526592E-2</v>
      </c>
    </row>
    <row r="5332" spans="2:8" x14ac:dyDescent="0.45">
      <c r="B5332" s="1">
        <v>41277</v>
      </c>
      <c r="C5332" s="99">
        <v>339.21011399999998</v>
      </c>
      <c r="D5332">
        <f t="shared" si="174"/>
        <v>4.3410348907029634</v>
      </c>
      <c r="E5332">
        <v>-9.5156631331578811E-3</v>
      </c>
      <c r="G5332">
        <v>5325</v>
      </c>
      <c r="H5332">
        <f t="shared" ca="1" si="175"/>
        <v>1.4621116599457572E-3</v>
      </c>
    </row>
    <row r="5333" spans="2:8" x14ac:dyDescent="0.45">
      <c r="B5333" s="1">
        <v>38790</v>
      </c>
      <c r="C5333" s="99">
        <v>63.510185</v>
      </c>
      <c r="D5333">
        <f t="shared" si="174"/>
        <v>-0.91500807479820057</v>
      </c>
      <c r="E5333">
        <v>-9.5243523971398902E-3</v>
      </c>
      <c r="G5333">
        <v>5326</v>
      </c>
      <c r="H5333">
        <f t="shared" ca="1" si="175"/>
        <v>-3.0600012770287933E-2</v>
      </c>
    </row>
    <row r="5334" spans="2:8" x14ac:dyDescent="0.45">
      <c r="B5334" s="1">
        <v>42594</v>
      </c>
      <c r="C5334" s="99">
        <v>747.24963400000001</v>
      </c>
      <c r="D5334">
        <f t="shared" si="174"/>
        <v>-0.19429288229842967</v>
      </c>
      <c r="E5334">
        <v>-9.5268099068288592E-3</v>
      </c>
      <c r="G5334">
        <v>5327</v>
      </c>
      <c r="H5334">
        <f t="shared" ca="1" si="175"/>
        <v>-2.2387017412436094E-2</v>
      </c>
    </row>
    <row r="5335" spans="2:8" x14ac:dyDescent="0.45">
      <c r="B5335" s="1">
        <v>44844</v>
      </c>
      <c r="C5335" s="99">
        <v>927.44574</v>
      </c>
      <c r="D5335">
        <f t="shared" si="174"/>
        <v>11.442670679894153</v>
      </c>
      <c r="E5335">
        <v>-9.5272711303848734E-3</v>
      </c>
      <c r="G5335">
        <v>5328</v>
      </c>
      <c r="H5335">
        <f t="shared" ca="1" si="175"/>
        <v>5.2975001311771439E-3</v>
      </c>
    </row>
    <row r="5336" spans="2:8" x14ac:dyDescent="0.45">
      <c r="B5336" s="1">
        <v>39010</v>
      </c>
      <c r="C5336" s="99">
        <v>74.537514000000002</v>
      </c>
      <c r="D5336">
        <f t="shared" si="174"/>
        <v>5.4153737587658108</v>
      </c>
      <c r="E5336">
        <v>-9.5285100130385603E-3</v>
      </c>
      <c r="G5336">
        <v>5329</v>
      </c>
      <c r="H5336">
        <f t="shared" ca="1" si="175"/>
        <v>-1.3824358651050654E-2</v>
      </c>
    </row>
    <row r="5337" spans="2:8" x14ac:dyDescent="0.45">
      <c r="B5337" s="1">
        <v>36931</v>
      </c>
      <c r="C5337" s="99">
        <v>11.618577</v>
      </c>
      <c r="D5337">
        <f t="shared" si="174"/>
        <v>5.4268445446858049E-2</v>
      </c>
      <c r="E5337">
        <v>-9.5417870685383654E-3</v>
      </c>
      <c r="G5337">
        <v>5330</v>
      </c>
      <c r="H5337">
        <f t="shared" ca="1" si="175"/>
        <v>1.7119255797250092E-2</v>
      </c>
    </row>
    <row r="5338" spans="2:8" x14ac:dyDescent="0.45">
      <c r="B5338" s="1">
        <v>37174</v>
      </c>
      <c r="C5338" s="99">
        <v>11.020511000000001</v>
      </c>
      <c r="D5338">
        <f t="shared" si="174"/>
        <v>-0.97962776769776971</v>
      </c>
      <c r="E5338">
        <v>-9.5433532520926567E-3</v>
      </c>
      <c r="G5338">
        <v>5331</v>
      </c>
      <c r="H5338">
        <f t="shared" ca="1" si="175"/>
        <v>-2.5332813223632008E-2</v>
      </c>
    </row>
    <row r="5339" spans="2:8" x14ac:dyDescent="0.45">
      <c r="B5339" s="1">
        <v>44224</v>
      </c>
      <c r="C5339" s="99">
        <v>540.95745799999997</v>
      </c>
      <c r="D5339">
        <f t="shared" si="174"/>
        <v>-0.26323005555539258</v>
      </c>
      <c r="E5339">
        <v>-9.5646974829259879E-3</v>
      </c>
      <c r="G5339">
        <v>5332</v>
      </c>
      <c r="H5339">
        <f t="shared" ca="1" si="175"/>
        <v>-5.4542464489592338E-3</v>
      </c>
    </row>
    <row r="5340" spans="2:8" x14ac:dyDescent="0.45">
      <c r="B5340" s="1">
        <v>42573</v>
      </c>
      <c r="C5340" s="99">
        <v>734.22845500000005</v>
      </c>
      <c r="D5340">
        <f t="shared" si="174"/>
        <v>17.501704625861752</v>
      </c>
      <c r="E5340">
        <v>-9.5695400052778767E-3</v>
      </c>
      <c r="G5340">
        <v>5333</v>
      </c>
      <c r="H5340">
        <f t="shared" ca="1" si="175"/>
        <v>3.6722366186655579E-2</v>
      </c>
    </row>
    <row r="5341" spans="2:8" x14ac:dyDescent="0.45">
      <c r="B5341" s="1">
        <v>38467</v>
      </c>
      <c r="C5341" s="99">
        <v>39.684367999999999</v>
      </c>
      <c r="D5341">
        <f t="shared" si="174"/>
        <v>2.5557201010114765</v>
      </c>
      <c r="E5341">
        <v>-9.5941495019790102E-3</v>
      </c>
      <c r="G5341">
        <v>5334</v>
      </c>
      <c r="H5341">
        <f t="shared" ca="1" si="175"/>
        <v>-3.9800223836295723E-2</v>
      </c>
    </row>
    <row r="5342" spans="2:8" x14ac:dyDescent="0.45">
      <c r="B5342" s="1">
        <v>37522</v>
      </c>
      <c r="C5342" s="99">
        <v>11.160712</v>
      </c>
      <c r="D5342">
        <f t="shared" si="174"/>
        <v>-0.98491304646307487</v>
      </c>
      <c r="E5342">
        <v>-9.6038339729824784E-3</v>
      </c>
      <c r="G5342">
        <v>5335</v>
      </c>
      <c r="H5342">
        <f t="shared" ca="1" si="175"/>
        <v>3.5894094727756121E-2</v>
      </c>
    </row>
    <row r="5343" spans="2:8" x14ac:dyDescent="0.45">
      <c r="B5343" s="1">
        <v>44466</v>
      </c>
      <c r="C5343" s="99">
        <v>739.75915499999996</v>
      </c>
      <c r="D5343">
        <f t="shared" si="174"/>
        <v>0.33248365068197994</v>
      </c>
      <c r="E5343">
        <v>-9.6047854683311007E-3</v>
      </c>
      <c r="G5343">
        <v>5336</v>
      </c>
      <c r="H5343">
        <f t="shared" ca="1" si="175"/>
        <v>-2.7989567726756329E-2</v>
      </c>
    </row>
    <row r="5344" spans="2:8" x14ac:dyDescent="0.45">
      <c r="B5344" s="1">
        <v>41666</v>
      </c>
      <c r="C5344" s="99">
        <v>555.17315699999995</v>
      </c>
      <c r="D5344">
        <f t="shared" si="174"/>
        <v>0.14205098555876439</v>
      </c>
      <c r="E5344">
        <v>-9.6089930281629821E-3</v>
      </c>
      <c r="G5344">
        <v>5337</v>
      </c>
      <c r="H5344">
        <f t="shared" ca="1" si="175"/>
        <v>2.4324614920937918E-2</v>
      </c>
    </row>
    <row r="5345" spans="2:8" x14ac:dyDescent="0.45">
      <c r="B5345" s="1">
        <v>43419</v>
      </c>
      <c r="C5345" s="99">
        <v>486.119415</v>
      </c>
      <c r="D5345">
        <f t="shared" si="174"/>
        <v>4.3394673832038704</v>
      </c>
      <c r="E5345">
        <v>-9.6136574872901503E-3</v>
      </c>
      <c r="G5345">
        <v>5338</v>
      </c>
      <c r="H5345">
        <f t="shared" ca="1" si="175"/>
        <v>-1.1702359218923543E-2</v>
      </c>
    </row>
    <row r="5346" spans="2:8" x14ac:dyDescent="0.45">
      <c r="B5346" s="1">
        <v>39885</v>
      </c>
      <c r="C5346" s="99">
        <v>91.042679000000007</v>
      </c>
      <c r="D5346">
        <f t="shared" si="174"/>
        <v>1.3327032008721966</v>
      </c>
      <c r="E5346">
        <v>-9.6338125434038968E-3</v>
      </c>
      <c r="G5346">
        <v>5339</v>
      </c>
      <c r="H5346">
        <f t="shared" ca="1" si="175"/>
        <v>-5.911237812813936E-2</v>
      </c>
    </row>
    <row r="5347" spans="2:8" x14ac:dyDescent="0.45">
      <c r="B5347" s="1">
        <v>38469</v>
      </c>
      <c r="C5347" s="99">
        <v>39.028830999999997</v>
      </c>
      <c r="D5347">
        <f t="shared" si="174"/>
        <v>-0.95191133347422352</v>
      </c>
      <c r="E5347">
        <v>-9.651857207058967E-3</v>
      </c>
      <c r="G5347">
        <v>5340</v>
      </c>
      <c r="H5347">
        <f t="shared" ca="1" si="175"/>
        <v>1.1824219203466983E-2</v>
      </c>
    </row>
    <row r="5348" spans="2:8" x14ac:dyDescent="0.45">
      <c r="B5348" s="1">
        <v>44742</v>
      </c>
      <c r="C5348" s="99">
        <v>811.60144000000003</v>
      </c>
      <c r="D5348">
        <f t="shared" si="174"/>
        <v>67.847597934813251</v>
      </c>
      <c r="E5348">
        <v>-9.6578130500691861E-3</v>
      </c>
      <c r="G5348">
        <v>5341</v>
      </c>
      <c r="H5348">
        <f t="shared" ca="1" si="175"/>
        <v>2.4609566950381963E-2</v>
      </c>
    </row>
    <row r="5349" spans="2:8" x14ac:dyDescent="0.45">
      <c r="B5349" s="1">
        <v>37404</v>
      </c>
      <c r="C5349" s="99">
        <v>11.788377000000001</v>
      </c>
      <c r="D5349">
        <f t="shared" si="174"/>
        <v>9.5076909785845487E-2</v>
      </c>
      <c r="E5349">
        <v>-9.6640358243500479E-3</v>
      </c>
      <c r="G5349">
        <v>5342</v>
      </c>
      <c r="H5349">
        <f t="shared" ca="1" si="175"/>
        <v>-4.0932623459115455E-2</v>
      </c>
    </row>
    <row r="5350" spans="2:8" x14ac:dyDescent="0.45">
      <c r="B5350" s="1">
        <v>37447</v>
      </c>
      <c r="C5350" s="99">
        <v>10.764885</v>
      </c>
      <c r="D5350">
        <f t="shared" si="174"/>
        <v>-0.7346626012221229</v>
      </c>
      <c r="E5350">
        <v>-9.6780283063079287E-3</v>
      </c>
      <c r="G5350">
        <v>5343</v>
      </c>
      <c r="H5350">
        <f t="shared" ca="1" si="175"/>
        <v>-2.4657419978518259E-4</v>
      </c>
    </row>
    <row r="5351" spans="2:8" x14ac:dyDescent="0.45">
      <c r="B5351" s="1">
        <v>38362</v>
      </c>
      <c r="C5351" s="99">
        <v>40.570552999999997</v>
      </c>
      <c r="D5351">
        <f t="shared" si="174"/>
        <v>-0.95009195821931358</v>
      </c>
      <c r="E5351">
        <v>-9.6803464065056133E-3</v>
      </c>
      <c r="G5351">
        <v>5344</v>
      </c>
      <c r="H5351">
        <f t="shared" ca="1" si="175"/>
        <v>1.0322363592879694E-2</v>
      </c>
    </row>
    <row r="5352" spans="2:8" x14ac:dyDescent="0.45">
      <c r="B5352" s="1">
        <v>44580</v>
      </c>
      <c r="C5352" s="99">
        <v>812.90612799999997</v>
      </c>
      <c r="D5352">
        <f t="shared" si="174"/>
        <v>-0.22875574839116075</v>
      </c>
      <c r="E5352">
        <v>-9.6846567460898703E-3</v>
      </c>
      <c r="G5352">
        <v>5345</v>
      </c>
      <c r="H5352">
        <f t="shared" ca="1" si="175"/>
        <v>2.0049501972042277E-2</v>
      </c>
    </row>
    <row r="5353" spans="2:8" x14ac:dyDescent="0.45">
      <c r="B5353" s="1">
        <v>45125</v>
      </c>
      <c r="C5353" s="99">
        <v>1054.019043</v>
      </c>
      <c r="D5353">
        <f t="shared" si="174"/>
        <v>22.846421750693015</v>
      </c>
      <c r="E5353">
        <v>-9.6974712942743402E-3</v>
      </c>
      <c r="G5353">
        <v>5346</v>
      </c>
      <c r="H5353">
        <f t="shared" ca="1" si="175"/>
        <v>-6.4470104654748388E-3</v>
      </c>
    </row>
    <row r="5354" spans="2:8" x14ac:dyDescent="0.45">
      <c r="B5354" s="1">
        <v>38345</v>
      </c>
      <c r="C5354" s="99">
        <v>44.200302000000001</v>
      </c>
      <c r="D5354">
        <f t="shared" si="174"/>
        <v>-0.92418915152901449</v>
      </c>
      <c r="E5354">
        <v>-9.7008326656328192E-3</v>
      </c>
      <c r="G5354">
        <v>5347</v>
      </c>
      <c r="H5354">
        <f t="shared" ca="1" si="175"/>
        <v>-1.8444360788814205E-2</v>
      </c>
    </row>
    <row r="5355" spans="2:8" x14ac:dyDescent="0.45">
      <c r="B5355" s="1">
        <v>41814</v>
      </c>
      <c r="C5355" s="99">
        <v>583.033997</v>
      </c>
      <c r="D5355">
        <f t="shared" si="174"/>
        <v>-0.54759501527817567</v>
      </c>
      <c r="E5355">
        <v>-9.701112220677599E-3</v>
      </c>
      <c r="G5355">
        <v>5348</v>
      </c>
      <c r="H5355">
        <f t="shared" ca="1" si="175"/>
        <v>5.0677267439243216E-2</v>
      </c>
    </row>
    <row r="5356" spans="2:8" x14ac:dyDescent="0.45">
      <c r="B5356" s="1">
        <v>45296</v>
      </c>
      <c r="C5356" s="99">
        <v>1288.74353</v>
      </c>
      <c r="D5356">
        <f t="shared" si="174"/>
        <v>0.35408742205651089</v>
      </c>
      <c r="E5356">
        <v>-9.7108940349268646E-3</v>
      </c>
      <c r="G5356">
        <v>5349</v>
      </c>
      <c r="H5356">
        <f t="shared" ca="1" si="175"/>
        <v>1.6318229765023742E-2</v>
      </c>
    </row>
    <row r="5357" spans="2:8" x14ac:dyDescent="0.45">
      <c r="B5357" s="1">
        <v>45049</v>
      </c>
      <c r="C5357" s="99">
        <v>951.74322500000005</v>
      </c>
      <c r="D5357">
        <f t="shared" si="174"/>
        <v>459.61333515950622</v>
      </c>
      <c r="E5357">
        <v>-9.7117508169597411E-3</v>
      </c>
      <c r="G5357">
        <v>5350</v>
      </c>
      <c r="H5357">
        <f t="shared" ca="1" si="175"/>
        <v>2.1254949513329541E-2</v>
      </c>
    </row>
    <row r="5358" spans="2:8" x14ac:dyDescent="0.45">
      <c r="B5358" s="1">
        <v>36116</v>
      </c>
      <c r="C5358" s="99">
        <v>2.066252</v>
      </c>
      <c r="D5358">
        <f t="shared" si="174"/>
        <v>-0.99686922887505269</v>
      </c>
      <c r="E5358">
        <v>-9.7455797433800839E-3</v>
      </c>
      <c r="G5358">
        <v>5351</v>
      </c>
      <c r="H5358">
        <f t="shared" ca="1" si="175"/>
        <v>-1.1966059162053079E-2</v>
      </c>
    </row>
    <row r="5359" spans="2:8" x14ac:dyDescent="0.45">
      <c r="B5359" s="1">
        <v>42710</v>
      </c>
      <c r="C5359" s="99">
        <v>659.98181199999999</v>
      </c>
      <c r="D5359">
        <f t="shared" si="174"/>
        <v>530.45649828157661</v>
      </c>
      <c r="E5359">
        <v>-9.7459022883893409E-3</v>
      </c>
      <c r="G5359">
        <v>5352</v>
      </c>
      <c r="H5359">
        <f t="shared" ca="1" si="175"/>
        <v>6.9701103397614202E-3</v>
      </c>
    </row>
    <row r="5360" spans="2:8" x14ac:dyDescent="0.45">
      <c r="B5360" s="1">
        <v>35390</v>
      </c>
      <c r="C5360" s="99">
        <v>1.2418359999999999</v>
      </c>
      <c r="D5360">
        <f t="shared" si="174"/>
        <v>-0.9872408742454053</v>
      </c>
      <c r="E5360">
        <v>-9.7562259234126314E-3</v>
      </c>
      <c r="G5360">
        <v>5353</v>
      </c>
      <c r="H5360">
        <f t="shared" ca="1" si="175"/>
        <v>-2.1125330200708271E-2</v>
      </c>
    </row>
    <row r="5361" spans="2:8" x14ac:dyDescent="0.45">
      <c r="B5361" s="1">
        <v>39232</v>
      </c>
      <c r="C5361" s="99">
        <v>97.329239000000001</v>
      </c>
      <c r="D5361">
        <f t="shared" si="174"/>
        <v>-0.8746412125657097</v>
      </c>
      <c r="E5361">
        <v>-9.7583164673158418E-3</v>
      </c>
      <c r="G5361">
        <v>5354</v>
      </c>
      <c r="H5361">
        <f t="shared" ca="1" si="175"/>
        <v>1.9676368880989427E-2</v>
      </c>
    </row>
    <row r="5362" spans="2:8" x14ac:dyDescent="0.45">
      <c r="B5362" s="1">
        <v>44585</v>
      </c>
      <c r="C5362" s="99">
        <v>776.405396</v>
      </c>
      <c r="D5362">
        <f t="shared" si="174"/>
        <v>7.0997596775024441</v>
      </c>
      <c r="E5362">
        <v>-9.7681711730085441E-3</v>
      </c>
      <c r="G5362">
        <v>5355</v>
      </c>
      <c r="H5362">
        <f t="shared" ca="1" si="175"/>
        <v>2.2286842849795598E-3</v>
      </c>
    </row>
    <row r="5363" spans="2:8" x14ac:dyDescent="0.45">
      <c r="B5363" s="1">
        <v>39783</v>
      </c>
      <c r="C5363" s="99">
        <v>95.855362</v>
      </c>
      <c r="D5363">
        <f t="shared" si="174"/>
        <v>-0.90510196482375227</v>
      </c>
      <c r="E5363">
        <v>-9.7951350263274506E-3</v>
      </c>
      <c r="G5363">
        <v>5356</v>
      </c>
      <c r="H5363">
        <f t="shared" ca="1" si="175"/>
        <v>-2.4535039792615593E-2</v>
      </c>
    </row>
    <row r="5364" spans="2:8" x14ac:dyDescent="0.45">
      <c r="B5364" s="1">
        <v>44946</v>
      </c>
      <c r="C5364" s="99">
        <v>1010.087952</v>
      </c>
      <c r="D5364">
        <f t="shared" si="174"/>
        <v>652.92759515436524</v>
      </c>
      <c r="E5364">
        <v>-9.8026608156027706E-3</v>
      </c>
      <c r="G5364">
        <v>5357</v>
      </c>
      <c r="H5364">
        <f t="shared" ca="1" si="175"/>
        <v>5.2981320906074075E-3</v>
      </c>
    </row>
    <row r="5365" spans="2:8" x14ac:dyDescent="0.45">
      <c r="B5365" s="1">
        <v>35559</v>
      </c>
      <c r="C5365" s="99">
        <v>1.544648</v>
      </c>
      <c r="D5365">
        <f t="shared" si="174"/>
        <v>-0.9989478194886382</v>
      </c>
      <c r="E5365">
        <v>-9.8035759044733384E-3</v>
      </c>
      <c r="G5365">
        <v>5358</v>
      </c>
      <c r="H5365">
        <f t="shared" ca="1" si="175"/>
        <v>3.411293606044833E-2</v>
      </c>
    </row>
    <row r="5366" spans="2:8" x14ac:dyDescent="0.45">
      <c r="B5366" s="1">
        <v>45449</v>
      </c>
      <c r="C5366" s="99">
        <v>1468.044678</v>
      </c>
      <c r="D5366">
        <f t="shared" si="174"/>
        <v>0.49839560244073255</v>
      </c>
      <c r="E5366">
        <v>-9.8165172124504707E-3</v>
      </c>
      <c r="G5366">
        <v>5359</v>
      </c>
      <c r="H5366">
        <f t="shared" ca="1" si="175"/>
        <v>1.6374941731266759E-2</v>
      </c>
    </row>
    <row r="5367" spans="2:8" x14ac:dyDescent="0.45">
      <c r="B5367" s="1">
        <v>45097</v>
      </c>
      <c r="C5367" s="99">
        <v>979.74438499999997</v>
      </c>
      <c r="D5367">
        <f t="shared" si="174"/>
        <v>7.4592649457137856</v>
      </c>
      <c r="E5367">
        <v>-9.832384890495427E-3</v>
      </c>
      <c r="G5367">
        <v>5360</v>
      </c>
      <c r="H5367">
        <f t="shared" ca="1" si="175"/>
        <v>-1.7794817559825437E-2</v>
      </c>
    </row>
    <row r="5368" spans="2:8" x14ac:dyDescent="0.45">
      <c r="B5368" s="1">
        <v>39637</v>
      </c>
      <c r="C5368" s="99">
        <v>115.819092</v>
      </c>
      <c r="D5368">
        <f t="shared" si="174"/>
        <v>-0.85007934970534382</v>
      </c>
      <c r="E5368">
        <v>-9.8325120529814125E-3</v>
      </c>
      <c r="G5368">
        <v>5361</v>
      </c>
      <c r="H5368">
        <f t="shared" ca="1" si="175"/>
        <v>2.7428311638834937E-2</v>
      </c>
    </row>
    <row r="5369" spans="2:8" x14ac:dyDescent="0.45">
      <c r="B5369" s="1">
        <v>41941</v>
      </c>
      <c r="C5369" s="99">
        <v>772.53594999999996</v>
      </c>
      <c r="D5369">
        <f t="shared" si="174"/>
        <v>7.9466259176567249</v>
      </c>
      <c r="E5369">
        <v>-9.8372227637993914E-3</v>
      </c>
      <c r="G5369">
        <v>5362</v>
      </c>
      <c r="H5369">
        <f t="shared" ca="1" si="175"/>
        <v>-1.7067612032045466E-2</v>
      </c>
    </row>
    <row r="5370" spans="2:8" x14ac:dyDescent="0.45">
      <c r="B5370" s="1">
        <v>39174</v>
      </c>
      <c r="C5370" s="99">
        <v>86.349418999999997</v>
      </c>
      <c r="D5370">
        <f t="shared" si="174"/>
        <v>-0.64053834205984583</v>
      </c>
      <c r="E5370">
        <v>-9.8441759450969002E-3</v>
      </c>
      <c r="G5370">
        <v>5363</v>
      </c>
      <c r="H5370">
        <f t="shared" ca="1" si="175"/>
        <v>2.4714859133315822E-2</v>
      </c>
    </row>
    <row r="5371" spans="2:8" x14ac:dyDescent="0.45">
      <c r="B5371" s="1">
        <v>40931</v>
      </c>
      <c r="C5371" s="99">
        <v>240.21871899999999</v>
      </c>
      <c r="D5371">
        <f t="shared" si="174"/>
        <v>194.36314544311529</v>
      </c>
      <c r="E5371">
        <v>-9.8455846325830043E-3</v>
      </c>
      <c r="G5371">
        <v>5364</v>
      </c>
      <c r="H5371">
        <f t="shared" ca="1" si="175"/>
        <v>-2.09713489058624E-2</v>
      </c>
    </row>
    <row r="5372" spans="2:8" x14ac:dyDescent="0.45">
      <c r="B5372" s="1">
        <v>35376</v>
      </c>
      <c r="C5372" s="99">
        <v>1.2296009999999999</v>
      </c>
      <c r="D5372">
        <f t="shared" si="174"/>
        <v>-0.34220010774299814</v>
      </c>
      <c r="E5372">
        <v>-9.8523476529912557E-3</v>
      </c>
      <c r="G5372">
        <v>5365</v>
      </c>
      <c r="H5372">
        <f t="shared" ca="1" si="175"/>
        <v>1.3205222157380165E-2</v>
      </c>
    </row>
    <row r="5373" spans="2:8" x14ac:dyDescent="0.45">
      <c r="B5373" s="1">
        <v>35695</v>
      </c>
      <c r="C5373" s="99">
        <v>1.8692629999999999</v>
      </c>
      <c r="D5373">
        <f t="shared" si="174"/>
        <v>-0.99783460143118796</v>
      </c>
      <c r="E5373">
        <v>-9.8681440102803553E-3</v>
      </c>
      <c r="G5373">
        <v>5366</v>
      </c>
      <c r="H5373">
        <f t="shared" ca="1" si="175"/>
        <v>-2.5569431234874842E-2</v>
      </c>
    </row>
    <row r="5374" spans="2:8" x14ac:dyDescent="0.45">
      <c r="B5374" s="1">
        <v>42131</v>
      </c>
      <c r="C5374" s="99">
        <v>863.24200399999995</v>
      </c>
      <c r="D5374">
        <f t="shared" si="174"/>
        <v>-4.749392121154683E-2</v>
      </c>
      <c r="E5374">
        <v>-9.8703143251401837E-3</v>
      </c>
      <c r="G5374">
        <v>5367</v>
      </c>
      <c r="H5374">
        <f t="shared" ca="1" si="175"/>
        <v>-3.9337410470624626E-3</v>
      </c>
    </row>
    <row r="5375" spans="2:8" x14ac:dyDescent="0.45">
      <c r="B5375" s="1">
        <v>44669</v>
      </c>
      <c r="C5375" s="99">
        <v>906.285034</v>
      </c>
      <c r="D5375">
        <f t="shared" si="174"/>
        <v>1.3628743258008957</v>
      </c>
      <c r="E5375">
        <v>-9.8745985853574414E-3</v>
      </c>
      <c r="G5375">
        <v>5368</v>
      </c>
      <c r="H5375">
        <f t="shared" ca="1" si="175"/>
        <v>-1.2303144061233055E-2</v>
      </c>
    </row>
    <row r="5376" spans="2:8" x14ac:dyDescent="0.45">
      <c r="B5376" s="1">
        <v>43896</v>
      </c>
      <c r="C5376" s="99">
        <v>383.551941</v>
      </c>
      <c r="D5376">
        <f t="shared" si="174"/>
        <v>1.445162627067647</v>
      </c>
      <c r="E5376">
        <v>-9.8790492644208472E-3</v>
      </c>
      <c r="G5376">
        <v>5369</v>
      </c>
      <c r="H5376">
        <f t="shared" ca="1" si="175"/>
        <v>-2.1907146693564837E-3</v>
      </c>
    </row>
    <row r="5377" spans="2:8" x14ac:dyDescent="0.45">
      <c r="B5377" s="1">
        <v>40423</v>
      </c>
      <c r="C5377" s="99">
        <v>156.861526</v>
      </c>
      <c r="D5377">
        <f t="shared" si="174"/>
        <v>0.79019630659366502</v>
      </c>
      <c r="E5377">
        <v>-9.8826085419675413E-3</v>
      </c>
      <c r="G5377">
        <v>5370</v>
      </c>
      <c r="H5377">
        <f t="shared" ca="1" si="175"/>
        <v>-1.0540510323058225E-2</v>
      </c>
    </row>
    <row r="5378" spans="2:8" x14ac:dyDescent="0.45">
      <c r="B5378" s="1">
        <v>39374</v>
      </c>
      <c r="C5378" s="99">
        <v>87.622528000000003</v>
      </c>
      <c r="D5378">
        <f t="shared" si="174"/>
        <v>-0.82116904719404937</v>
      </c>
      <c r="E5378">
        <v>-9.8846414419099249E-3</v>
      </c>
      <c r="G5378">
        <v>5371</v>
      </c>
      <c r="H5378">
        <f t="shared" ca="1" si="175"/>
        <v>1.2348807301077206E-2</v>
      </c>
    </row>
    <row r="5379" spans="2:8" x14ac:dyDescent="0.45">
      <c r="B5379" s="1">
        <v>43073</v>
      </c>
      <c r="C5379" s="99">
        <v>489.97406000000001</v>
      </c>
      <c r="D5379">
        <f t="shared" si="174"/>
        <v>124.66940067654755</v>
      </c>
      <c r="E5379">
        <v>-9.8869036990886228E-3</v>
      </c>
      <c r="G5379">
        <v>5372</v>
      </c>
      <c r="H5379">
        <f t="shared" ca="1" si="175"/>
        <v>-5.7677659459716359E-4</v>
      </c>
    </row>
    <row r="5380" spans="2:8" x14ac:dyDescent="0.45">
      <c r="B5380" s="1">
        <v>36383</v>
      </c>
      <c r="C5380" s="99">
        <v>3.8989129999999999</v>
      </c>
      <c r="D5380">
        <f t="shared" si="174"/>
        <v>-0.88715891291118965</v>
      </c>
      <c r="E5380">
        <v>-9.8929116502068926E-3</v>
      </c>
      <c r="G5380">
        <v>5373</v>
      </c>
      <c r="H5380">
        <f t="shared" ca="1" si="175"/>
        <v>-6.8160961954173965E-3</v>
      </c>
    </row>
    <row r="5381" spans="2:8" x14ac:dyDescent="0.45">
      <c r="B5381" s="1">
        <v>38258</v>
      </c>
      <c r="C5381" s="99">
        <v>34.552245999999997</v>
      </c>
      <c r="D5381">
        <f t="shared" si="174"/>
        <v>-0.92574558056216416</v>
      </c>
      <c r="E5381">
        <v>-9.9019984180094278E-3</v>
      </c>
      <c r="G5381">
        <v>5374</v>
      </c>
      <c r="H5381">
        <f t="shared" ca="1" si="175"/>
        <v>-2.3663380295899889E-2</v>
      </c>
    </row>
    <row r="5382" spans="2:8" x14ac:dyDescent="0.45">
      <c r="B5382" s="1">
        <v>43250</v>
      </c>
      <c r="C5382" s="99">
        <v>465.32241800000003</v>
      </c>
      <c r="D5382">
        <f t="shared" si="174"/>
        <v>1.0081178428132738</v>
      </c>
      <c r="E5382">
        <v>-9.9100653123606053E-3</v>
      </c>
      <c r="G5382">
        <v>5375</v>
      </c>
      <c r="H5382">
        <f t="shared" ca="1" si="175"/>
        <v>9.4626636231821479E-4</v>
      </c>
    </row>
    <row r="5383" spans="2:8" x14ac:dyDescent="0.45">
      <c r="B5383" s="1">
        <v>40847</v>
      </c>
      <c r="C5383" s="99">
        <v>231.72067300000001</v>
      </c>
      <c r="D5383">
        <f t="shared" si="174"/>
        <v>-0.7069752108918459</v>
      </c>
      <c r="E5383">
        <v>-9.9117408441168342E-3</v>
      </c>
      <c r="G5383">
        <v>5376</v>
      </c>
      <c r="H5383">
        <f t="shared" ca="1" si="175"/>
        <v>3.1921089874195695E-2</v>
      </c>
    </row>
    <row r="5384" spans="2:8" x14ac:dyDescent="0.45">
      <c r="B5384" s="1">
        <v>44734</v>
      </c>
      <c r="C5384" s="99">
        <v>790.788635</v>
      </c>
      <c r="D5384">
        <f t="shared" ref="D5384:D5447" si="176">C5384/C5385-1</f>
        <v>9.4011417508435144</v>
      </c>
      <c r="E5384">
        <v>-9.9700788576675414E-3</v>
      </c>
      <c r="G5384">
        <v>5377</v>
      </c>
      <c r="H5384">
        <f t="shared" ca="1" si="175"/>
        <v>1.9768926255702167E-2</v>
      </c>
    </row>
    <row r="5385" spans="2:8" x14ac:dyDescent="0.45">
      <c r="B5385" s="1">
        <v>38967</v>
      </c>
      <c r="C5385" s="99">
        <v>76.029021999999998</v>
      </c>
      <c r="D5385">
        <f t="shared" si="176"/>
        <v>-0.9439414675032588</v>
      </c>
      <c r="E5385">
        <v>-9.9771445407298431E-3</v>
      </c>
      <c r="G5385">
        <v>5378</v>
      </c>
      <c r="H5385">
        <f t="shared" ref="H5385:H5448" ca="1" si="177">_xlfn.NORM.INV(RAND(),N$10,N$11)</f>
        <v>-1.6135177768604566E-2</v>
      </c>
    </row>
    <row r="5386" spans="2:8" x14ac:dyDescent="0.45">
      <c r="B5386" s="1">
        <v>45316</v>
      </c>
      <c r="C5386" s="99">
        <v>1356.24353</v>
      </c>
      <c r="D5386">
        <f t="shared" si="176"/>
        <v>1.255214511083</v>
      </c>
      <c r="E5386">
        <v>-9.9847628172227143E-3</v>
      </c>
      <c r="G5386">
        <v>5379</v>
      </c>
      <c r="H5386">
        <f t="shared" ca="1" si="177"/>
        <v>-1.1648384001717468E-2</v>
      </c>
    </row>
    <row r="5387" spans="2:8" x14ac:dyDescent="0.45">
      <c r="B5387" s="1">
        <v>42754</v>
      </c>
      <c r="C5387" s="99">
        <v>601.38116500000001</v>
      </c>
      <c r="D5387">
        <f t="shared" si="176"/>
        <v>-0.36423399922276811</v>
      </c>
      <c r="E5387">
        <v>-1.0000542343758467E-2</v>
      </c>
      <c r="G5387">
        <v>5380</v>
      </c>
      <c r="H5387">
        <f t="shared" ca="1" si="177"/>
        <v>-1.9468243722316078E-2</v>
      </c>
    </row>
    <row r="5388" spans="2:8" x14ac:dyDescent="0.45">
      <c r="B5388" s="1">
        <v>45002</v>
      </c>
      <c r="C5388" s="99">
        <v>945.91589399999998</v>
      </c>
      <c r="D5388">
        <f t="shared" si="176"/>
        <v>38.088355927736977</v>
      </c>
      <c r="E5388">
        <v>-1.0026857020864033E-2</v>
      </c>
      <c r="G5388">
        <v>5381</v>
      </c>
      <c r="H5388">
        <f t="shared" ca="1" si="177"/>
        <v>-8.2974914280700522E-3</v>
      </c>
    </row>
    <row r="5389" spans="2:8" x14ac:dyDescent="0.45">
      <c r="B5389" s="1">
        <v>37984</v>
      </c>
      <c r="C5389" s="99">
        <v>24.199428999999999</v>
      </c>
      <c r="D5389">
        <f t="shared" si="176"/>
        <v>-0.61869877571844878</v>
      </c>
      <c r="E5389">
        <v>-1.0027147987006435E-2</v>
      </c>
      <c r="G5389">
        <v>5382</v>
      </c>
      <c r="H5389">
        <f t="shared" ca="1" si="177"/>
        <v>-9.5061147266701247E-3</v>
      </c>
    </row>
    <row r="5390" spans="2:8" x14ac:dyDescent="0.45">
      <c r="B5390" s="1">
        <v>38772</v>
      </c>
      <c r="C5390" s="99">
        <v>63.465384999999998</v>
      </c>
      <c r="D5390">
        <f t="shared" si="176"/>
        <v>-0.80891855700962845</v>
      </c>
      <c r="E5390">
        <v>-1.0034568169606017E-2</v>
      </c>
      <c r="G5390">
        <v>5383</v>
      </c>
      <c r="H5390">
        <f t="shared" ca="1" si="177"/>
        <v>-4.1673644172112723E-3</v>
      </c>
    </row>
    <row r="5391" spans="2:8" x14ac:dyDescent="0.45">
      <c r="B5391" s="1">
        <v>41256</v>
      </c>
      <c r="C5391" s="99">
        <v>332.137878</v>
      </c>
      <c r="D5391">
        <f t="shared" si="176"/>
        <v>-0.53324741868110914</v>
      </c>
      <c r="E5391">
        <v>-1.0057246590732816E-2</v>
      </c>
      <c r="G5391">
        <v>5384</v>
      </c>
      <c r="H5391">
        <f t="shared" ca="1" si="177"/>
        <v>3.8197488683288525E-2</v>
      </c>
    </row>
    <row r="5392" spans="2:8" x14ac:dyDescent="0.45">
      <c r="B5392" s="1">
        <v>42605</v>
      </c>
      <c r="C5392" s="99">
        <v>711.59301800000003</v>
      </c>
      <c r="D5392">
        <f t="shared" si="176"/>
        <v>6.7692910872931833E-2</v>
      </c>
      <c r="E5392">
        <v>-1.0063712304152483E-2</v>
      </c>
      <c r="G5392">
        <v>5385</v>
      </c>
      <c r="H5392">
        <f t="shared" ca="1" si="177"/>
        <v>-6.6883839444072304E-3</v>
      </c>
    </row>
    <row r="5393" spans="2:8" x14ac:dyDescent="0.45">
      <c r="B5393" s="1">
        <v>42709</v>
      </c>
      <c r="C5393" s="99">
        <v>666.47723399999995</v>
      </c>
      <c r="D5393">
        <f t="shared" si="176"/>
        <v>0.53520282153611665</v>
      </c>
      <c r="E5393">
        <v>-1.0064834160262714E-2</v>
      </c>
      <c r="G5393">
        <v>5386</v>
      </c>
      <c r="H5393">
        <f t="shared" ca="1" si="177"/>
        <v>2.0444625206316205E-2</v>
      </c>
    </row>
    <row r="5394" spans="2:8" x14ac:dyDescent="0.45">
      <c r="B5394" s="1">
        <v>41451</v>
      </c>
      <c r="C5394" s="99">
        <v>434.12976099999997</v>
      </c>
      <c r="D5394">
        <f t="shared" si="176"/>
        <v>22.157125662134504</v>
      </c>
      <c r="E5394">
        <v>-1.006589079668796E-2</v>
      </c>
      <c r="G5394">
        <v>5387</v>
      </c>
      <c r="H5394">
        <f t="shared" ca="1" si="177"/>
        <v>2.0298135032179301E-3</v>
      </c>
    </row>
    <row r="5395" spans="2:8" x14ac:dyDescent="0.45">
      <c r="B5395" s="1">
        <v>37858</v>
      </c>
      <c r="C5395" s="99">
        <v>18.747135</v>
      </c>
      <c r="D5395">
        <f t="shared" si="176"/>
        <v>-0.96137132868540787</v>
      </c>
      <c r="E5395">
        <v>-1.0066338859661794E-2</v>
      </c>
      <c r="G5395">
        <v>5388</v>
      </c>
      <c r="H5395">
        <f t="shared" ca="1" si="177"/>
        <v>-3.3481895487404677E-2</v>
      </c>
    </row>
    <row r="5396" spans="2:8" x14ac:dyDescent="0.45">
      <c r="B5396" s="1">
        <v>42997</v>
      </c>
      <c r="C5396" s="99">
        <v>485.31658900000002</v>
      </c>
      <c r="D5396">
        <f t="shared" si="176"/>
        <v>54.162920440920011</v>
      </c>
      <c r="E5396">
        <v>-1.0075806937537179E-2</v>
      </c>
      <c r="G5396">
        <v>5389</v>
      </c>
      <c r="H5396">
        <f t="shared" ca="1" si="177"/>
        <v>7.8199152773079737E-3</v>
      </c>
    </row>
    <row r="5397" spans="2:8" x14ac:dyDescent="0.45">
      <c r="B5397" s="1">
        <v>36797</v>
      </c>
      <c r="C5397" s="99">
        <v>8.7978769999999997</v>
      </c>
      <c r="D5397">
        <f t="shared" si="176"/>
        <v>-0.98998639258292587</v>
      </c>
      <c r="E5397">
        <v>-1.0075809359853971E-2</v>
      </c>
      <c r="G5397">
        <v>5390</v>
      </c>
      <c r="H5397">
        <f t="shared" ca="1" si="177"/>
        <v>6.5043177776081582E-2</v>
      </c>
    </row>
    <row r="5398" spans="2:8" x14ac:dyDescent="0.45">
      <c r="B5398" s="1">
        <v>42138</v>
      </c>
      <c r="C5398" s="99">
        <v>878.59216300000003</v>
      </c>
      <c r="D5398">
        <f t="shared" si="176"/>
        <v>0.43410049492872016</v>
      </c>
      <c r="E5398">
        <v>-1.0114674483328812E-2</v>
      </c>
      <c r="G5398">
        <v>5391</v>
      </c>
      <c r="H5398">
        <f t="shared" ca="1" si="177"/>
        <v>2.7049140087026319E-2</v>
      </c>
    </row>
    <row r="5399" spans="2:8" x14ac:dyDescent="0.45">
      <c r="B5399" s="1">
        <v>42775</v>
      </c>
      <c r="C5399" s="99">
        <v>612.643372</v>
      </c>
      <c r="D5399">
        <f t="shared" si="176"/>
        <v>8.4996155300492369</v>
      </c>
      <c r="E5399">
        <v>-1.0117802604040937E-2</v>
      </c>
      <c r="G5399">
        <v>5392</v>
      </c>
      <c r="H5399">
        <f t="shared" ca="1" si="177"/>
        <v>2.3317007809476042E-2</v>
      </c>
    </row>
    <row r="5400" spans="2:8" x14ac:dyDescent="0.45">
      <c r="B5400" s="1">
        <v>38933</v>
      </c>
      <c r="C5400" s="99">
        <v>64.491386000000006</v>
      </c>
      <c r="D5400">
        <f t="shared" si="176"/>
        <v>-0.87578439606146807</v>
      </c>
      <c r="E5400">
        <v>-1.0124053701849101E-2</v>
      </c>
      <c r="G5400">
        <v>5393</v>
      </c>
      <c r="H5400">
        <f t="shared" ca="1" si="177"/>
        <v>1.6772270308955995E-2</v>
      </c>
    </row>
    <row r="5401" spans="2:8" x14ac:dyDescent="0.45">
      <c r="B5401" s="1">
        <v>43137</v>
      </c>
      <c r="C5401" s="99">
        <v>519.18908699999997</v>
      </c>
      <c r="D5401">
        <f t="shared" si="176"/>
        <v>275.14516594854291</v>
      </c>
      <c r="E5401">
        <v>-1.0135229084708319E-2</v>
      </c>
      <c r="G5401">
        <v>5394</v>
      </c>
      <c r="H5401">
        <f t="shared" ca="1" si="177"/>
        <v>-3.1461134263390769E-2</v>
      </c>
    </row>
    <row r="5402" spans="2:8" x14ac:dyDescent="0.45">
      <c r="B5402" s="1">
        <v>35698</v>
      </c>
      <c r="C5402" s="99">
        <v>1.880131</v>
      </c>
      <c r="D5402">
        <f t="shared" si="176"/>
        <v>0.49995412693993169</v>
      </c>
      <c r="E5402">
        <v>-1.0135923086602383E-2</v>
      </c>
      <c r="G5402">
        <v>5395</v>
      </c>
      <c r="H5402">
        <f t="shared" ca="1" si="177"/>
        <v>9.6509659355514203E-3</v>
      </c>
    </row>
    <row r="5403" spans="2:8" x14ac:dyDescent="0.45">
      <c r="B5403" s="1">
        <v>35396</v>
      </c>
      <c r="C5403" s="99">
        <v>1.2534590000000001</v>
      </c>
      <c r="D5403">
        <f t="shared" si="176"/>
        <v>-0.97696638614170139</v>
      </c>
      <c r="E5403">
        <v>-1.0144475462072644E-2</v>
      </c>
      <c r="G5403">
        <v>5396</v>
      </c>
      <c r="H5403">
        <f t="shared" ca="1" si="177"/>
        <v>4.6229921522075487E-2</v>
      </c>
    </row>
    <row r="5404" spans="2:8" x14ac:dyDescent="0.45">
      <c r="B5404" s="1">
        <v>38714</v>
      </c>
      <c r="C5404" s="99">
        <v>54.418686000000001</v>
      </c>
      <c r="D5404">
        <f t="shared" si="176"/>
        <v>-0.87850039503730581</v>
      </c>
      <c r="E5404">
        <v>-1.0145957884713397E-2</v>
      </c>
      <c r="G5404">
        <v>5397</v>
      </c>
      <c r="H5404">
        <f t="shared" ca="1" si="177"/>
        <v>-2.1646347636405428E-2</v>
      </c>
    </row>
    <row r="5405" spans="2:8" x14ac:dyDescent="0.45">
      <c r="B5405" s="1">
        <v>44013</v>
      </c>
      <c r="C5405" s="99">
        <v>447.89187600000002</v>
      </c>
      <c r="D5405">
        <f t="shared" si="176"/>
        <v>-0.20814140587307328</v>
      </c>
      <c r="E5405">
        <v>-1.0149119198400558E-2</v>
      </c>
      <c r="G5405">
        <v>5398</v>
      </c>
      <c r="H5405">
        <f t="shared" ca="1" si="177"/>
        <v>3.3420239356007644E-2</v>
      </c>
    </row>
    <row r="5406" spans="2:8" x14ac:dyDescent="0.45">
      <c r="B5406" s="1">
        <v>41684</v>
      </c>
      <c r="C5406" s="99">
        <v>565.62103300000001</v>
      </c>
      <c r="D5406">
        <f t="shared" si="176"/>
        <v>-0.26749352409226901</v>
      </c>
      <c r="E5406">
        <v>-1.0157513276193075E-2</v>
      </c>
      <c r="G5406">
        <v>5399</v>
      </c>
      <c r="H5406">
        <f t="shared" ca="1" si="177"/>
        <v>-1.9117794334721428E-2</v>
      </c>
    </row>
    <row r="5407" spans="2:8" x14ac:dyDescent="0.45">
      <c r="B5407" s="1">
        <v>42446</v>
      </c>
      <c r="C5407" s="99">
        <v>772.17205799999999</v>
      </c>
      <c r="D5407">
        <f t="shared" si="176"/>
        <v>432.23985479599622</v>
      </c>
      <c r="E5407">
        <v>-1.0170438628257394E-2</v>
      </c>
      <c r="G5407">
        <v>5400</v>
      </c>
      <c r="H5407">
        <f t="shared" ca="1" si="177"/>
        <v>4.4471722511202447E-2</v>
      </c>
    </row>
    <row r="5408" spans="2:8" x14ac:dyDescent="0.45">
      <c r="B5408" s="1">
        <v>35740</v>
      </c>
      <c r="C5408" s="99">
        <v>1.7823199999999999</v>
      </c>
      <c r="D5408">
        <f t="shared" si="176"/>
        <v>-0.99116961179987029</v>
      </c>
      <c r="E5408">
        <v>-1.0174160298560553E-2</v>
      </c>
      <c r="G5408">
        <v>5401</v>
      </c>
      <c r="H5408">
        <f t="shared" ca="1" si="177"/>
        <v>-1.6140182357157581E-2</v>
      </c>
    </row>
    <row r="5409" spans="2:8" x14ac:dyDescent="0.45">
      <c r="B5409" s="1">
        <v>40660</v>
      </c>
      <c r="C5409" s="99">
        <v>201.839371</v>
      </c>
      <c r="D5409">
        <f t="shared" si="176"/>
        <v>132.17544388653923</v>
      </c>
      <c r="E5409">
        <v>-1.0177009777013968E-2</v>
      </c>
      <c r="G5409">
        <v>5402</v>
      </c>
      <c r="H5409">
        <f t="shared" ca="1" si="177"/>
        <v>3.7678255248548662E-2</v>
      </c>
    </row>
    <row r="5410" spans="2:8" x14ac:dyDescent="0.45">
      <c r="B5410" s="1">
        <v>35482</v>
      </c>
      <c r="C5410" s="99">
        <v>1.51559</v>
      </c>
      <c r="D5410">
        <f t="shared" si="176"/>
        <v>-0.98924673949000208</v>
      </c>
      <c r="E5410">
        <v>-1.0188154311352671E-2</v>
      </c>
      <c r="G5410">
        <v>5403</v>
      </c>
      <c r="H5410">
        <f t="shared" ca="1" si="177"/>
        <v>1.3881737913833634E-2</v>
      </c>
    </row>
    <row r="5411" spans="2:8" x14ac:dyDescent="0.45">
      <c r="B5411" s="1">
        <v>40302</v>
      </c>
      <c r="C5411" s="99">
        <v>140.94236799999999</v>
      </c>
      <c r="D5411">
        <f t="shared" si="176"/>
        <v>-0.55667936911696492</v>
      </c>
      <c r="E5411">
        <v>-1.0200605384117711E-2</v>
      </c>
      <c r="G5411">
        <v>5404</v>
      </c>
      <c r="H5411">
        <f t="shared" ca="1" si="177"/>
        <v>3.03503008387223E-2</v>
      </c>
    </row>
    <row r="5412" spans="2:8" x14ac:dyDescent="0.45">
      <c r="B5412" s="1">
        <v>41211</v>
      </c>
      <c r="C5412" s="99">
        <v>317.92422499999998</v>
      </c>
      <c r="D5412">
        <f t="shared" si="176"/>
        <v>-0.51162596258903359</v>
      </c>
      <c r="E5412">
        <v>-1.0217491292959346E-2</v>
      </c>
      <c r="G5412">
        <v>5405</v>
      </c>
      <c r="H5412">
        <f t="shared" ca="1" si="177"/>
        <v>-4.5796053931650073E-2</v>
      </c>
    </row>
    <row r="5413" spans="2:8" x14ac:dyDescent="0.45">
      <c r="B5413" s="1">
        <v>44383</v>
      </c>
      <c r="C5413" s="99">
        <v>650.98510699999997</v>
      </c>
      <c r="D5413">
        <f t="shared" si="176"/>
        <v>-0.18839546246282046</v>
      </c>
      <c r="E5413">
        <v>-1.0217760373720464E-2</v>
      </c>
      <c r="G5413">
        <v>5406</v>
      </c>
      <c r="H5413">
        <f t="shared" ca="1" si="177"/>
        <v>-1.8420649969601632E-2</v>
      </c>
    </row>
    <row r="5414" spans="2:8" x14ac:dyDescent="0.45">
      <c r="B5414" s="1">
        <v>44488</v>
      </c>
      <c r="C5414" s="99">
        <v>802.09643600000004</v>
      </c>
      <c r="D5414">
        <f t="shared" si="176"/>
        <v>4.6407878836603746</v>
      </c>
      <c r="E5414">
        <v>-1.0228541873536723E-2</v>
      </c>
      <c r="G5414">
        <v>5407</v>
      </c>
      <c r="H5414">
        <f t="shared" ca="1" si="177"/>
        <v>1.6550217794392107E-2</v>
      </c>
    </row>
    <row r="5415" spans="2:8" x14ac:dyDescent="0.45">
      <c r="B5415" s="1">
        <v>40298</v>
      </c>
      <c r="C5415" s="99">
        <v>142.19581600000001</v>
      </c>
      <c r="D5415">
        <f t="shared" si="176"/>
        <v>0.15473682720582205</v>
      </c>
      <c r="E5415">
        <v>-1.0236502106845236E-2</v>
      </c>
      <c r="G5415">
        <v>5408</v>
      </c>
      <c r="H5415">
        <f t="shared" ca="1" si="177"/>
        <v>-6.6826065813581576E-4</v>
      </c>
    </row>
    <row r="5416" spans="2:8" x14ac:dyDescent="0.45">
      <c r="B5416" s="1">
        <v>39630</v>
      </c>
      <c r="C5416" s="99">
        <v>123.141319</v>
      </c>
      <c r="D5416">
        <f t="shared" si="176"/>
        <v>-0.46115470710146911</v>
      </c>
      <c r="E5416">
        <v>-1.0243134376758833E-2</v>
      </c>
      <c r="G5416">
        <v>5409</v>
      </c>
      <c r="H5416">
        <f t="shared" ca="1" si="177"/>
        <v>1.8238114234587204E-3</v>
      </c>
    </row>
    <row r="5417" spans="2:8" x14ac:dyDescent="0.45">
      <c r="B5417" s="1">
        <v>40870</v>
      </c>
      <c r="C5417" s="99">
        <v>228.52815200000001</v>
      </c>
      <c r="D5417">
        <f t="shared" si="176"/>
        <v>-0.16189357721247766</v>
      </c>
      <c r="E5417">
        <v>-1.0245735064664752E-2</v>
      </c>
      <c r="G5417">
        <v>5410</v>
      </c>
      <c r="H5417">
        <f t="shared" ca="1" si="177"/>
        <v>3.4860438306284845E-2</v>
      </c>
    </row>
    <row r="5418" spans="2:8" x14ac:dyDescent="0.45">
      <c r="B5418" s="1">
        <v>41039</v>
      </c>
      <c r="C5418" s="99">
        <v>272.67199699999998</v>
      </c>
      <c r="D5418">
        <f t="shared" si="176"/>
        <v>-0.46323848975665483</v>
      </c>
      <c r="E5418">
        <v>-1.0254349738204271E-2</v>
      </c>
      <c r="G5418">
        <v>5411</v>
      </c>
      <c r="H5418">
        <f t="shared" ca="1" si="177"/>
        <v>9.0264868619177006E-3</v>
      </c>
    </row>
    <row r="5419" spans="2:8" x14ac:dyDescent="0.45">
      <c r="B5419" s="1">
        <v>41491</v>
      </c>
      <c r="C5419" s="99">
        <v>507.99468999999999</v>
      </c>
      <c r="D5419">
        <f t="shared" si="176"/>
        <v>0.30615348141596965</v>
      </c>
      <c r="E5419">
        <v>-1.0266584754329955E-2</v>
      </c>
      <c r="G5419">
        <v>5412</v>
      </c>
      <c r="H5419">
        <f t="shared" ca="1" si="177"/>
        <v>-1.9858242132712901E-2</v>
      </c>
    </row>
    <row r="5420" spans="2:8" x14ac:dyDescent="0.45">
      <c r="B5420" s="1">
        <v>43731</v>
      </c>
      <c r="C5420" s="99">
        <v>388.924194</v>
      </c>
      <c r="D5420">
        <f t="shared" si="176"/>
        <v>-0.68154724036773962</v>
      </c>
      <c r="E5420">
        <v>-1.0273324380931537E-2</v>
      </c>
      <c r="G5420">
        <v>5413</v>
      </c>
      <c r="H5420">
        <f t="shared" ca="1" si="177"/>
        <v>-1.3085408029757516E-2</v>
      </c>
    </row>
    <row r="5421" spans="2:8" x14ac:dyDescent="0.45">
      <c r="B5421" s="1">
        <v>45280</v>
      </c>
      <c r="C5421" s="99">
        <v>1221.2932129999999</v>
      </c>
      <c r="D5421">
        <f t="shared" si="176"/>
        <v>1.6116266062809106</v>
      </c>
      <c r="E5421">
        <v>-1.0281373836440566E-2</v>
      </c>
      <c r="G5421">
        <v>5414</v>
      </c>
      <c r="H5421">
        <f t="shared" ca="1" si="177"/>
        <v>-1.4010250627476187E-2</v>
      </c>
    </row>
    <row r="5422" spans="2:8" x14ac:dyDescent="0.45">
      <c r="B5422" s="1">
        <v>42955</v>
      </c>
      <c r="C5422" s="99">
        <v>467.63699300000002</v>
      </c>
      <c r="D5422">
        <f t="shared" si="176"/>
        <v>-0.36081540375456167</v>
      </c>
      <c r="E5422">
        <v>-1.0285878193014741E-2</v>
      </c>
      <c r="G5422">
        <v>5415</v>
      </c>
      <c r="H5422">
        <f t="shared" ca="1" si="177"/>
        <v>3.1245996454522747E-2</v>
      </c>
    </row>
    <row r="5423" spans="2:8" x14ac:dyDescent="0.45">
      <c r="B5423" s="1">
        <v>42376</v>
      </c>
      <c r="C5423" s="99">
        <v>731.61492899999996</v>
      </c>
      <c r="D5423">
        <f t="shared" si="176"/>
        <v>364.8098422639747</v>
      </c>
      <c r="E5423">
        <v>-1.0291114696016623E-2</v>
      </c>
      <c r="G5423">
        <v>5416</v>
      </c>
      <c r="H5423">
        <f t="shared" ca="1" si="177"/>
        <v>2.1330999670688418E-2</v>
      </c>
    </row>
    <row r="5424" spans="2:8" x14ac:dyDescent="0.45">
      <c r="B5424" s="1">
        <v>35950</v>
      </c>
      <c r="C5424" s="99">
        <v>1.999987</v>
      </c>
      <c r="D5424">
        <f t="shared" si="176"/>
        <v>-0.99135698110940129</v>
      </c>
      <c r="E5424">
        <v>-1.0294488789037937E-2</v>
      </c>
      <c r="G5424">
        <v>5417</v>
      </c>
      <c r="H5424">
        <f t="shared" ca="1" si="177"/>
        <v>-1.4322797274503224E-2</v>
      </c>
    </row>
    <row r="5425" spans="2:8" x14ac:dyDescent="0.45">
      <c r="B5425" s="1">
        <v>40850</v>
      </c>
      <c r="C5425" s="99">
        <v>231.399124</v>
      </c>
      <c r="D5425">
        <f t="shared" si="176"/>
        <v>-0.79548298059088574</v>
      </c>
      <c r="E5425">
        <v>-1.0314220052008771E-2</v>
      </c>
      <c r="G5425">
        <v>5418</v>
      </c>
      <c r="H5425">
        <f t="shared" ca="1" si="177"/>
        <v>1.5573347554141422E-2</v>
      </c>
    </row>
    <row r="5426" spans="2:8" x14ac:dyDescent="0.45">
      <c r="B5426" s="1">
        <v>45218</v>
      </c>
      <c r="C5426" s="99">
        <v>1131.4418949999999</v>
      </c>
      <c r="D5426">
        <f t="shared" si="176"/>
        <v>0.34207530643753392</v>
      </c>
      <c r="E5426">
        <v>-1.0317233994061259E-2</v>
      </c>
      <c r="G5426">
        <v>5419</v>
      </c>
      <c r="H5426">
        <f t="shared" ca="1" si="177"/>
        <v>-1.7301757555450259E-3</v>
      </c>
    </row>
    <row r="5427" spans="2:8" x14ac:dyDescent="0.45">
      <c r="B5427" s="1">
        <v>42286</v>
      </c>
      <c r="C5427" s="99">
        <v>843.05395499999997</v>
      </c>
      <c r="D5427">
        <f t="shared" si="176"/>
        <v>0.20949170116266291</v>
      </c>
      <c r="E5427">
        <v>-1.0320680409798388E-2</v>
      </c>
      <c r="G5427">
        <v>5420</v>
      </c>
      <c r="H5427">
        <f t="shared" ca="1" si="177"/>
        <v>-1.0993022492768519E-2</v>
      </c>
    </row>
    <row r="5428" spans="2:8" x14ac:dyDescent="0.45">
      <c r="B5428" s="1">
        <v>42523</v>
      </c>
      <c r="C5428" s="99">
        <v>697.03161599999999</v>
      </c>
      <c r="D5428">
        <f t="shared" si="176"/>
        <v>22.691602754640805</v>
      </c>
      <c r="E5428">
        <v>-1.033740457703558E-2</v>
      </c>
      <c r="G5428">
        <v>5421</v>
      </c>
      <c r="H5428">
        <f t="shared" ca="1" si="177"/>
        <v>2.0961592569930305E-2</v>
      </c>
    </row>
    <row r="5429" spans="2:8" x14ac:dyDescent="0.45">
      <c r="B5429" s="1">
        <v>38118</v>
      </c>
      <c r="C5429" s="99">
        <v>29.421040999999999</v>
      </c>
      <c r="D5429">
        <f t="shared" si="176"/>
        <v>15.131575152550941</v>
      </c>
      <c r="E5429">
        <v>-1.033996680349647E-2</v>
      </c>
      <c r="G5429">
        <v>5422</v>
      </c>
      <c r="H5429">
        <f t="shared" ca="1" si="177"/>
        <v>-7.5718492386430466E-3</v>
      </c>
    </row>
    <row r="5430" spans="2:8" x14ac:dyDescent="0.45">
      <c r="B5430" s="1">
        <v>36179</v>
      </c>
      <c r="C5430" s="99">
        <v>1.823817</v>
      </c>
      <c r="D5430">
        <f t="shared" si="176"/>
        <v>-0.83123998407352606</v>
      </c>
      <c r="E5430">
        <v>-1.0345209297176861E-2</v>
      </c>
      <c r="G5430">
        <v>5423</v>
      </c>
      <c r="H5430">
        <f t="shared" ca="1" si="177"/>
        <v>-2.1786850265524519E-2</v>
      </c>
    </row>
    <row r="5431" spans="2:8" x14ac:dyDescent="0.45">
      <c r="B5431" s="1">
        <v>37117</v>
      </c>
      <c r="C5431" s="99">
        <v>10.807162999999999</v>
      </c>
      <c r="D5431">
        <f t="shared" si="176"/>
        <v>-0.97730717331186445</v>
      </c>
      <c r="E5431">
        <v>-1.0353721552333939E-2</v>
      </c>
      <c r="G5431">
        <v>5424</v>
      </c>
      <c r="H5431">
        <f t="shared" ca="1" si="177"/>
        <v>5.0993813422276421E-2</v>
      </c>
    </row>
    <row r="5432" spans="2:8" x14ac:dyDescent="0.45">
      <c r="B5432" s="1">
        <v>43229</v>
      </c>
      <c r="C5432" s="99">
        <v>476.23696899999999</v>
      </c>
      <c r="D5432">
        <f t="shared" si="176"/>
        <v>43.553730977725984</v>
      </c>
      <c r="E5432">
        <v>-1.0362654107219371E-2</v>
      </c>
      <c r="G5432">
        <v>5425</v>
      </c>
      <c r="H5432">
        <f t="shared" ca="1" si="177"/>
        <v>-1.2225202749382269E-2</v>
      </c>
    </row>
    <row r="5433" spans="2:8" x14ac:dyDescent="0.45">
      <c r="B5433" s="1">
        <v>36990</v>
      </c>
      <c r="C5433" s="99">
        <v>10.689048</v>
      </c>
      <c r="D5433">
        <f t="shared" si="176"/>
        <v>5.8032192467420876</v>
      </c>
      <c r="E5433">
        <v>-1.0363408589755263E-2</v>
      </c>
      <c r="G5433">
        <v>5426</v>
      </c>
      <c r="H5433">
        <f t="shared" ca="1" si="177"/>
        <v>-2.1287804732007136E-2</v>
      </c>
    </row>
    <row r="5434" spans="2:8" x14ac:dyDescent="0.45">
      <c r="B5434" s="1">
        <v>35594</v>
      </c>
      <c r="C5434" s="99">
        <v>1.571175</v>
      </c>
      <c r="D5434">
        <f t="shared" si="176"/>
        <v>-0.95064778638041925</v>
      </c>
      <c r="E5434">
        <v>-1.0365128924794242E-2</v>
      </c>
      <c r="G5434">
        <v>5427</v>
      </c>
      <c r="H5434">
        <f t="shared" ca="1" si="177"/>
        <v>-6.3008894459241332E-3</v>
      </c>
    </row>
    <row r="5435" spans="2:8" x14ac:dyDescent="0.45">
      <c r="B5435" s="1">
        <v>38145</v>
      </c>
      <c r="C5435" s="99">
        <v>31.835958000000002</v>
      </c>
      <c r="D5435">
        <f t="shared" si="176"/>
        <v>-0.87257570363442261</v>
      </c>
      <c r="E5435">
        <v>-1.0367529766415862E-2</v>
      </c>
      <c r="G5435">
        <v>5428</v>
      </c>
      <c r="H5435">
        <f t="shared" ca="1" si="177"/>
        <v>3.4810216543885067E-2</v>
      </c>
    </row>
    <row r="5436" spans="2:8" x14ac:dyDescent="0.45">
      <c r="B5436" s="1">
        <v>40941</v>
      </c>
      <c r="C5436" s="99">
        <v>249.84213299999999</v>
      </c>
      <c r="D5436">
        <f t="shared" si="176"/>
        <v>0.55183876105590279</v>
      </c>
      <c r="E5436">
        <v>-1.037131435383476E-2</v>
      </c>
      <c r="G5436">
        <v>5429</v>
      </c>
      <c r="H5436">
        <f t="shared" ca="1" si="177"/>
        <v>-1.933935073272313E-2</v>
      </c>
    </row>
    <row r="5437" spans="2:8" x14ac:dyDescent="0.45">
      <c r="B5437" s="1">
        <v>40281</v>
      </c>
      <c r="C5437" s="99">
        <v>160.99748199999999</v>
      </c>
      <c r="D5437">
        <f t="shared" si="176"/>
        <v>-0.72227004456091581</v>
      </c>
      <c r="E5437">
        <v>-1.0374760158881835E-2</v>
      </c>
      <c r="G5437">
        <v>5430</v>
      </c>
      <c r="H5437">
        <f t="shared" ca="1" si="177"/>
        <v>-1.7888998843000282E-3</v>
      </c>
    </row>
    <row r="5438" spans="2:8" x14ac:dyDescent="0.45">
      <c r="B5438" s="1">
        <v>41767</v>
      </c>
      <c r="C5438" s="99">
        <v>579.69073500000002</v>
      </c>
      <c r="D5438">
        <f t="shared" si="176"/>
        <v>6.7823022222204319</v>
      </c>
      <c r="E5438">
        <v>-1.0384363142907804E-2</v>
      </c>
      <c r="G5438">
        <v>5431</v>
      </c>
      <c r="H5438">
        <f t="shared" ca="1" si="177"/>
        <v>-1.1156033914446193E-2</v>
      </c>
    </row>
    <row r="5439" spans="2:8" x14ac:dyDescent="0.45">
      <c r="B5439" s="1">
        <v>39017</v>
      </c>
      <c r="C5439" s="99">
        <v>74.488335000000006</v>
      </c>
      <c r="D5439">
        <f t="shared" si="176"/>
        <v>-0.87324962415733687</v>
      </c>
      <c r="E5439">
        <v>-1.0397712233881973E-2</v>
      </c>
      <c r="G5439">
        <v>5432</v>
      </c>
      <c r="H5439">
        <f t="shared" ca="1" si="177"/>
        <v>-1.916115001249814E-2</v>
      </c>
    </row>
    <row r="5440" spans="2:8" x14ac:dyDescent="0.45">
      <c r="B5440" s="1">
        <v>41759</v>
      </c>
      <c r="C5440" s="99">
        <v>587.67742899999996</v>
      </c>
      <c r="D5440">
        <f t="shared" si="176"/>
        <v>389.31321164993858</v>
      </c>
      <c r="E5440">
        <v>-1.0399507649373585E-2</v>
      </c>
      <c r="G5440">
        <v>5433</v>
      </c>
      <c r="H5440">
        <f t="shared" ca="1" si="177"/>
        <v>9.7756214445035208E-3</v>
      </c>
    </row>
    <row r="5441" spans="2:8" x14ac:dyDescent="0.45">
      <c r="B5441" s="1">
        <v>35618</v>
      </c>
      <c r="C5441" s="99">
        <v>1.5056560000000001</v>
      </c>
      <c r="D5441">
        <f t="shared" si="176"/>
        <v>-0.99844312584346007</v>
      </c>
      <c r="E5441">
        <v>-1.0408204578137736E-2</v>
      </c>
      <c r="G5441">
        <v>5434</v>
      </c>
      <c r="H5441">
        <f t="shared" ca="1" si="177"/>
        <v>-2.0390473306481269E-3</v>
      </c>
    </row>
    <row r="5442" spans="2:8" x14ac:dyDescent="0.45">
      <c r="B5442" s="1">
        <v>45040</v>
      </c>
      <c r="C5442" s="99">
        <v>967.10192900000004</v>
      </c>
      <c r="D5442">
        <f t="shared" si="176"/>
        <v>209.66091741328691</v>
      </c>
      <c r="E5442">
        <v>-1.0409840459188247E-2</v>
      </c>
      <c r="G5442">
        <v>5435</v>
      </c>
      <c r="H5442">
        <f t="shared" ca="1" si="177"/>
        <v>6.9684505592478713E-3</v>
      </c>
    </row>
    <row r="5443" spans="2:8" x14ac:dyDescent="0.45">
      <c r="B5443" s="1">
        <v>36396</v>
      </c>
      <c r="C5443" s="99">
        <v>4.5907989999999996</v>
      </c>
      <c r="D5443">
        <f t="shared" si="176"/>
        <v>-0.96397793560978473</v>
      </c>
      <c r="E5443">
        <v>-1.0410224584848859E-2</v>
      </c>
      <c r="G5443">
        <v>5436</v>
      </c>
      <c r="H5443">
        <f t="shared" ca="1" si="177"/>
        <v>-6.6176948560908097E-3</v>
      </c>
    </row>
    <row r="5444" spans="2:8" x14ac:dyDescent="0.45">
      <c r="B5444" s="1">
        <v>39672</v>
      </c>
      <c r="C5444" s="99">
        <v>127.444084</v>
      </c>
      <c r="D5444">
        <f t="shared" si="176"/>
        <v>-3.1810869007517062E-2</v>
      </c>
      <c r="E5444">
        <v>-1.0412550554678046E-2</v>
      </c>
      <c r="G5444">
        <v>5437</v>
      </c>
      <c r="H5444">
        <f t="shared" ca="1" si="177"/>
        <v>-4.4135766880752075E-2</v>
      </c>
    </row>
    <row r="5445" spans="2:8" x14ac:dyDescent="0.45">
      <c r="B5445" s="1">
        <v>39617</v>
      </c>
      <c r="C5445" s="99">
        <v>131.631393</v>
      </c>
      <c r="D5445">
        <f t="shared" si="176"/>
        <v>-0.73231284374051575</v>
      </c>
      <c r="E5445">
        <v>-1.041516677763632E-2</v>
      </c>
      <c r="G5445">
        <v>5438</v>
      </c>
      <c r="H5445">
        <f t="shared" ca="1" si="177"/>
        <v>4.8867686027746233E-3</v>
      </c>
    </row>
    <row r="5446" spans="2:8" x14ac:dyDescent="0.45">
      <c r="B5446" s="1">
        <v>44153</v>
      </c>
      <c r="C5446" s="99">
        <v>491.73593099999999</v>
      </c>
      <c r="D5446">
        <f t="shared" si="176"/>
        <v>0.23471873768808327</v>
      </c>
      <c r="E5446">
        <v>-1.041680866862249E-2</v>
      </c>
      <c r="G5446">
        <v>5439</v>
      </c>
      <c r="H5446">
        <f t="shared" ca="1" si="177"/>
        <v>-5.7450560815287856E-3</v>
      </c>
    </row>
    <row r="5447" spans="2:8" x14ac:dyDescent="0.45">
      <c r="B5447" s="1">
        <v>43686</v>
      </c>
      <c r="C5447" s="99">
        <v>398.25744600000002</v>
      </c>
      <c r="D5447">
        <f t="shared" si="176"/>
        <v>2.8845213715395981</v>
      </c>
      <c r="E5447">
        <v>-1.043509174019519E-2</v>
      </c>
      <c r="G5447">
        <v>5440</v>
      </c>
      <c r="H5447">
        <f t="shared" ca="1" si="177"/>
        <v>2.6584517662016478E-2</v>
      </c>
    </row>
    <row r="5448" spans="2:8" x14ac:dyDescent="0.45">
      <c r="B5448" s="1">
        <v>39842</v>
      </c>
      <c r="C5448" s="99">
        <v>102.52419999999999</v>
      </c>
      <c r="D5448">
        <f t="shared" ref="D5448:D5511" si="178">C5448/C5449-1</f>
        <v>-0.75466530387533759</v>
      </c>
      <c r="E5448">
        <v>-1.0447478321560788E-2</v>
      </c>
      <c r="G5448">
        <v>5441</v>
      </c>
      <c r="H5448">
        <f t="shared" ca="1" si="177"/>
        <v>1.4176713538431397E-2</v>
      </c>
    </row>
    <row r="5449" spans="2:8" x14ac:dyDescent="0.45">
      <c r="B5449" s="1">
        <v>43836</v>
      </c>
      <c r="C5449" s="99">
        <v>417.89523300000002</v>
      </c>
      <c r="D5449">
        <f t="shared" si="178"/>
        <v>35.920483203550631</v>
      </c>
      <c r="E5449">
        <v>-1.0458924408343506E-2</v>
      </c>
      <c r="G5449">
        <v>5442</v>
      </c>
      <c r="H5449">
        <f t="shared" ref="H5449:H5512" ca="1" si="179">_xlfn.NORM.INV(RAND(),N$10,N$11)</f>
        <v>2.6991801874416257E-2</v>
      </c>
    </row>
    <row r="5450" spans="2:8" x14ac:dyDescent="0.45">
      <c r="B5450" s="1">
        <v>36766</v>
      </c>
      <c r="C5450" s="99">
        <v>11.318790999999999</v>
      </c>
      <c r="D5450">
        <f t="shared" si="178"/>
        <v>-0.9900584072202202</v>
      </c>
      <c r="E5450">
        <v>-1.0466397243487413E-2</v>
      </c>
      <c r="G5450">
        <v>5443</v>
      </c>
      <c r="H5450">
        <f t="shared" ca="1" si="179"/>
        <v>-4.1951473068787888E-2</v>
      </c>
    </row>
    <row r="5451" spans="2:8" x14ac:dyDescent="0.45">
      <c r="B5451" s="1">
        <v>45146</v>
      </c>
      <c r="C5451" s="99">
        <v>1138.5289310000001</v>
      </c>
      <c r="D5451">
        <f t="shared" si="178"/>
        <v>1.8679509942629893</v>
      </c>
      <c r="E5451">
        <v>-1.0466940840869632E-2</v>
      </c>
      <c r="G5451">
        <v>5444</v>
      </c>
      <c r="H5451">
        <f t="shared" ca="1" si="179"/>
        <v>6.0432565880442022E-3</v>
      </c>
    </row>
    <row r="5452" spans="2:8" x14ac:dyDescent="0.45">
      <c r="B5452" s="1">
        <v>43679</v>
      </c>
      <c r="C5452" s="99">
        <v>396.98339800000002</v>
      </c>
      <c r="D5452">
        <f t="shared" si="178"/>
        <v>-0.26251608246605429</v>
      </c>
      <c r="E5452">
        <v>-1.046815428221326E-2</v>
      </c>
      <c r="G5452">
        <v>5445</v>
      </c>
      <c r="H5452">
        <f t="shared" ca="1" si="179"/>
        <v>1.1804981829746111E-2</v>
      </c>
    </row>
    <row r="5453" spans="2:8" x14ac:dyDescent="0.45">
      <c r="B5453" s="1">
        <v>42937</v>
      </c>
      <c r="C5453" s="99">
        <v>538.29431199999999</v>
      </c>
      <c r="D5453">
        <f t="shared" si="178"/>
        <v>2.3933766802963166</v>
      </c>
      <c r="E5453">
        <v>-1.0480069812058068E-2</v>
      </c>
      <c r="G5453">
        <v>5446</v>
      </c>
      <c r="H5453">
        <f t="shared" ca="1" si="179"/>
        <v>1.5964425352151219E-2</v>
      </c>
    </row>
    <row r="5454" spans="2:8" x14ac:dyDescent="0.45">
      <c r="B5454" s="1">
        <v>40367</v>
      </c>
      <c r="C5454" s="99">
        <v>158.630875</v>
      </c>
      <c r="D5454">
        <f t="shared" si="178"/>
        <v>-0.25901652290149946</v>
      </c>
      <c r="E5454">
        <v>-1.0500025768151344E-2</v>
      </c>
      <c r="G5454">
        <v>5447</v>
      </c>
      <c r="H5454">
        <f t="shared" ca="1" si="179"/>
        <v>-1.264256041954598E-2</v>
      </c>
    </row>
    <row r="5455" spans="2:8" x14ac:dyDescent="0.45">
      <c r="B5455" s="1">
        <v>40815</v>
      </c>
      <c r="C5455" s="99">
        <v>214.08152799999999</v>
      </c>
      <c r="D5455">
        <f t="shared" si="178"/>
        <v>-0.86422608022831771</v>
      </c>
      <c r="E5455">
        <v>-1.0509508349681562E-2</v>
      </c>
      <c r="G5455">
        <v>5448</v>
      </c>
      <c r="H5455">
        <f t="shared" ca="1" si="179"/>
        <v>-9.7368876409718447E-3</v>
      </c>
    </row>
    <row r="5456" spans="2:8" x14ac:dyDescent="0.45">
      <c r="B5456" s="1">
        <v>45484</v>
      </c>
      <c r="C5456" s="99">
        <v>1576.75</v>
      </c>
      <c r="D5456">
        <f t="shared" si="178"/>
        <v>142.20044247506308</v>
      </c>
      <c r="E5456">
        <v>-1.0509557624832078E-2</v>
      </c>
      <c r="G5456">
        <v>5449</v>
      </c>
      <c r="H5456">
        <f t="shared" ca="1" si="179"/>
        <v>4.0263055470942638E-2</v>
      </c>
    </row>
    <row r="5457" spans="2:8" x14ac:dyDescent="0.45">
      <c r="B5457" s="1">
        <v>37679</v>
      </c>
      <c r="C5457" s="99">
        <v>11.01079</v>
      </c>
      <c r="D5457">
        <f t="shared" si="178"/>
        <v>-0.97208467629851003</v>
      </c>
      <c r="E5457">
        <v>-1.0528266307498924E-2</v>
      </c>
      <c r="G5457">
        <v>5450</v>
      </c>
      <c r="H5457">
        <f t="shared" ca="1" si="179"/>
        <v>1.5672260225881383E-2</v>
      </c>
    </row>
    <row r="5458" spans="2:8" x14ac:dyDescent="0.45">
      <c r="B5458" s="1">
        <v>43495</v>
      </c>
      <c r="C5458" s="99">
        <v>394.43533300000001</v>
      </c>
      <c r="D5458">
        <f t="shared" si="178"/>
        <v>-0.1008926479151101</v>
      </c>
      <c r="E5458">
        <v>-1.0534992003423116E-2</v>
      </c>
      <c r="G5458">
        <v>5451</v>
      </c>
      <c r="H5458">
        <f t="shared" ca="1" si="179"/>
        <v>1.8694635338874662E-2</v>
      </c>
    </row>
    <row r="5459" spans="2:8" x14ac:dyDescent="0.45">
      <c r="B5459" s="1">
        <v>43551</v>
      </c>
      <c r="C5459" s="99">
        <v>438.696594</v>
      </c>
      <c r="D5459">
        <f t="shared" si="178"/>
        <v>1.0087283059035546</v>
      </c>
      <c r="E5459">
        <v>-1.0536481180670521E-2</v>
      </c>
      <c r="G5459">
        <v>5452</v>
      </c>
      <c r="H5459">
        <f t="shared" ca="1" si="179"/>
        <v>3.9241759306684172E-2</v>
      </c>
    </row>
    <row r="5460" spans="2:8" x14ac:dyDescent="0.45">
      <c r="B5460" s="1">
        <v>40773</v>
      </c>
      <c r="C5460" s="99">
        <v>218.39518699999999</v>
      </c>
      <c r="D5460">
        <f t="shared" si="178"/>
        <v>137.83664974186874</v>
      </c>
      <c r="E5460">
        <v>-1.0538338719418783E-2</v>
      </c>
      <c r="G5460">
        <v>5453</v>
      </c>
      <c r="H5460">
        <f t="shared" ca="1" si="179"/>
        <v>3.2036668349365117E-2</v>
      </c>
    </row>
    <row r="5461" spans="2:8" x14ac:dyDescent="0.45">
      <c r="B5461" s="1">
        <v>35628</v>
      </c>
      <c r="C5461" s="99">
        <v>1.573037</v>
      </c>
      <c r="D5461">
        <f t="shared" si="178"/>
        <v>-0.99788033515077357</v>
      </c>
      <c r="E5461">
        <v>-1.0546583100809914E-2</v>
      </c>
      <c r="G5461">
        <v>5454</v>
      </c>
      <c r="H5461">
        <f t="shared" ca="1" si="179"/>
        <v>-9.5348118250927309E-3</v>
      </c>
    </row>
    <row r="5462" spans="2:8" x14ac:dyDescent="0.45">
      <c r="B5462" s="1">
        <v>42503</v>
      </c>
      <c r="C5462" s="99">
        <v>742.115906</v>
      </c>
      <c r="D5462">
        <f t="shared" si="178"/>
        <v>3.5793707686967187</v>
      </c>
      <c r="E5462">
        <v>-1.0578151432131921E-2</v>
      </c>
      <c r="G5462">
        <v>5455</v>
      </c>
      <c r="H5462">
        <f t="shared" ca="1" si="179"/>
        <v>3.7065077227966914E-3</v>
      </c>
    </row>
    <row r="5463" spans="2:8" x14ac:dyDescent="0.45">
      <c r="B5463" s="1">
        <v>40354</v>
      </c>
      <c r="C5463" s="99">
        <v>162.05630500000001</v>
      </c>
      <c r="D5463">
        <f t="shared" si="178"/>
        <v>2.573177638956365</v>
      </c>
      <c r="E5463">
        <v>-1.0581506095105775E-2</v>
      </c>
      <c r="G5463">
        <v>5456</v>
      </c>
      <c r="H5463">
        <f t="shared" ca="1" si="179"/>
        <v>8.4960620916815239E-3</v>
      </c>
    </row>
    <row r="5464" spans="2:8" x14ac:dyDescent="0.45">
      <c r="B5464" s="1">
        <v>38520</v>
      </c>
      <c r="C5464" s="99">
        <v>45.353554000000003</v>
      </c>
      <c r="D5464">
        <f t="shared" si="178"/>
        <v>22.941422806179414</v>
      </c>
      <c r="E5464">
        <v>-1.0593455825281484E-2</v>
      </c>
      <c r="G5464">
        <v>5457</v>
      </c>
      <c r="H5464">
        <f t="shared" ca="1" si="179"/>
        <v>2.979141258649487E-2</v>
      </c>
    </row>
    <row r="5465" spans="2:8" x14ac:dyDescent="0.45">
      <c r="B5465" s="1">
        <v>36006</v>
      </c>
      <c r="C5465" s="99">
        <v>1.894355</v>
      </c>
      <c r="D5465">
        <f t="shared" si="178"/>
        <v>-0.99595084564666692</v>
      </c>
      <c r="E5465">
        <v>-1.0621034934618634E-2</v>
      </c>
      <c r="G5465">
        <v>5458</v>
      </c>
      <c r="H5465">
        <f t="shared" ca="1" si="179"/>
        <v>-1.6597126248538525E-3</v>
      </c>
    </row>
    <row r="5466" spans="2:8" x14ac:dyDescent="0.45">
      <c r="B5466" s="1">
        <v>43990</v>
      </c>
      <c r="C5466" s="99">
        <v>467.83966099999998</v>
      </c>
      <c r="D5466">
        <f t="shared" si="178"/>
        <v>224.82916202665214</v>
      </c>
      <c r="E5466">
        <v>-1.0622107815169701E-2</v>
      </c>
      <c r="G5466">
        <v>5459</v>
      </c>
      <c r="H5466">
        <f t="shared" ca="1" si="179"/>
        <v>4.4339408322835051E-3</v>
      </c>
    </row>
    <row r="5467" spans="2:8" x14ac:dyDescent="0.45">
      <c r="B5467" s="1">
        <v>36210</v>
      </c>
      <c r="C5467" s="99">
        <v>2.071653</v>
      </c>
      <c r="D5467">
        <f t="shared" si="178"/>
        <v>-0.81173369960533792</v>
      </c>
      <c r="E5467">
        <v>-1.0622309141575803E-2</v>
      </c>
      <c r="G5467">
        <v>5460</v>
      </c>
      <c r="H5467">
        <f t="shared" ca="1" si="179"/>
        <v>-2.6185716975045594E-2</v>
      </c>
    </row>
    <row r="5468" spans="2:8" x14ac:dyDescent="0.45">
      <c r="B5468" s="1">
        <v>37543</v>
      </c>
      <c r="C5468" s="99">
        <v>11.003844000000001</v>
      </c>
      <c r="D5468">
        <f t="shared" si="178"/>
        <v>-5.8274015337239971E-2</v>
      </c>
      <c r="E5468">
        <v>-1.0623006146470271E-2</v>
      </c>
      <c r="G5468">
        <v>5461</v>
      </c>
      <c r="H5468">
        <f t="shared" ca="1" si="179"/>
        <v>-1.8358736264144755E-2</v>
      </c>
    </row>
    <row r="5469" spans="2:8" x14ac:dyDescent="0.45">
      <c r="B5469" s="1">
        <v>36733</v>
      </c>
      <c r="C5469" s="99">
        <v>11.684761999999999</v>
      </c>
      <c r="D5469">
        <f t="shared" si="178"/>
        <v>6.6098828243041874</v>
      </c>
      <c r="E5469">
        <v>-1.0631126898435261E-2</v>
      </c>
      <c r="G5469">
        <v>5462</v>
      </c>
      <c r="H5469">
        <f t="shared" ca="1" si="179"/>
        <v>-8.0965891994863506E-4</v>
      </c>
    </row>
    <row r="5470" spans="2:8" x14ac:dyDescent="0.45">
      <c r="B5470" s="1">
        <v>35468</v>
      </c>
      <c r="C5470" s="99">
        <v>1.5354719999999999</v>
      </c>
      <c r="D5470">
        <f t="shared" si="178"/>
        <v>-0.99683675743434841</v>
      </c>
      <c r="E5470">
        <v>-1.0642472337110687E-2</v>
      </c>
      <c r="G5470">
        <v>5463</v>
      </c>
      <c r="H5470">
        <f t="shared" ca="1" si="179"/>
        <v>-9.8455619215276451E-3</v>
      </c>
    </row>
    <row r="5471" spans="2:8" x14ac:dyDescent="0.45">
      <c r="B5471" s="1">
        <v>43202</v>
      </c>
      <c r="C5471" s="99">
        <v>485.41076700000002</v>
      </c>
      <c r="D5471">
        <f t="shared" si="178"/>
        <v>8.9546155710213293E-2</v>
      </c>
      <c r="E5471">
        <v>-1.0643243115333378E-2</v>
      </c>
      <c r="G5471">
        <v>5464</v>
      </c>
      <c r="H5471">
        <f t="shared" ca="1" si="179"/>
        <v>2.9094089841246923E-2</v>
      </c>
    </row>
    <row r="5472" spans="2:8" x14ac:dyDescent="0.45">
      <c r="B5472" s="1">
        <v>43256</v>
      </c>
      <c r="C5472" s="99">
        <v>445.516479</v>
      </c>
      <c r="D5472">
        <f t="shared" si="178"/>
        <v>38.6256981158255</v>
      </c>
      <c r="E5472">
        <v>-1.0656127373780633E-2</v>
      </c>
      <c r="G5472">
        <v>5465</v>
      </c>
      <c r="H5472">
        <f t="shared" ca="1" si="179"/>
        <v>2.5788008350640594E-2</v>
      </c>
    </row>
    <row r="5473" spans="2:8" x14ac:dyDescent="0.45">
      <c r="B5473" s="1">
        <v>37734</v>
      </c>
      <c r="C5473" s="99">
        <v>11.243119999999999</v>
      </c>
      <c r="D5473">
        <f t="shared" si="178"/>
        <v>-0.94924626932461642</v>
      </c>
      <c r="E5473">
        <v>-1.0658951478632384E-2</v>
      </c>
      <c r="G5473">
        <v>5466</v>
      </c>
      <c r="H5473">
        <f t="shared" ca="1" si="179"/>
        <v>-1.9763032427728838E-2</v>
      </c>
    </row>
    <row r="5474" spans="2:8" x14ac:dyDescent="0.45">
      <c r="B5474" s="1">
        <v>40840</v>
      </c>
      <c r="C5474" s="99">
        <v>221.52302599999999</v>
      </c>
      <c r="D5474">
        <f t="shared" si="178"/>
        <v>-0.58512602812126902</v>
      </c>
      <c r="E5474">
        <v>-1.0667579419649686E-2</v>
      </c>
      <c r="G5474">
        <v>5467</v>
      </c>
      <c r="H5474">
        <f t="shared" ca="1" si="179"/>
        <v>3.1931900025607737E-2</v>
      </c>
    </row>
    <row r="5475" spans="2:8" x14ac:dyDescent="0.45">
      <c r="B5475" s="1">
        <v>41600</v>
      </c>
      <c r="C5475" s="99">
        <v>533.95257600000002</v>
      </c>
      <c r="D5475">
        <f t="shared" si="178"/>
        <v>342.50885964872776</v>
      </c>
      <c r="E5475">
        <v>-1.0668336441209902E-2</v>
      </c>
      <c r="G5475">
        <v>5468</v>
      </c>
      <c r="H5475">
        <f t="shared" ca="1" si="179"/>
        <v>-1.8928893006916553E-2</v>
      </c>
    </row>
    <row r="5476" spans="2:8" x14ac:dyDescent="0.45">
      <c r="B5476" s="1">
        <v>35597</v>
      </c>
      <c r="C5476" s="99">
        <v>1.5544070000000001</v>
      </c>
      <c r="D5476">
        <f t="shared" si="178"/>
        <v>-0.99701408211047049</v>
      </c>
      <c r="E5476">
        <v>-1.0672267570448812E-2</v>
      </c>
      <c r="G5476">
        <v>5469</v>
      </c>
      <c r="H5476">
        <f t="shared" ca="1" si="179"/>
        <v>1.159695108020138E-2</v>
      </c>
    </row>
    <row r="5477" spans="2:8" x14ac:dyDescent="0.45">
      <c r="B5477" s="1">
        <v>41725</v>
      </c>
      <c r="C5477" s="99">
        <v>520.57928500000003</v>
      </c>
      <c r="D5477">
        <f t="shared" si="178"/>
        <v>-0.29577442525138142</v>
      </c>
      <c r="E5477">
        <v>-1.0677944464547284E-2</v>
      </c>
      <c r="G5477">
        <v>5470</v>
      </c>
      <c r="H5477">
        <f t="shared" ca="1" si="179"/>
        <v>-1.2904073043389631E-2</v>
      </c>
    </row>
    <row r="5478" spans="2:8" x14ac:dyDescent="0.45">
      <c r="B5478" s="1">
        <v>42375</v>
      </c>
      <c r="C5478" s="99">
        <v>739.222351</v>
      </c>
      <c r="D5478">
        <f t="shared" si="178"/>
        <v>2.5357941119979053</v>
      </c>
      <c r="E5478">
        <v>-1.0680943483021954E-2</v>
      </c>
      <c r="G5478">
        <v>5471</v>
      </c>
      <c r="H5478">
        <f t="shared" ca="1" si="179"/>
        <v>6.4163932927243632E-3</v>
      </c>
    </row>
    <row r="5479" spans="2:8" x14ac:dyDescent="0.45">
      <c r="B5479" s="1">
        <v>40520</v>
      </c>
      <c r="C5479" s="99">
        <v>209.06826799999999</v>
      </c>
      <c r="D5479">
        <f t="shared" si="178"/>
        <v>0.68026362169867993</v>
      </c>
      <c r="E5479">
        <v>-1.0683162982149885E-2</v>
      </c>
      <c r="G5479">
        <v>5472</v>
      </c>
      <c r="H5479">
        <f t="shared" ca="1" si="179"/>
        <v>-1.172786158910508E-2</v>
      </c>
    </row>
    <row r="5480" spans="2:8" x14ac:dyDescent="0.45">
      <c r="B5480" s="1">
        <v>40121</v>
      </c>
      <c r="C5480" s="99">
        <v>124.425873</v>
      </c>
      <c r="D5480">
        <f t="shared" si="178"/>
        <v>80.695413664459252</v>
      </c>
      <c r="E5480">
        <v>-1.0685719865976773E-2</v>
      </c>
      <c r="G5480">
        <v>5473</v>
      </c>
      <c r="H5480">
        <f t="shared" ca="1" si="179"/>
        <v>-2.1023372602747725E-2</v>
      </c>
    </row>
    <row r="5481" spans="2:8" x14ac:dyDescent="0.45">
      <c r="B5481" s="1">
        <v>35612</v>
      </c>
      <c r="C5481" s="99">
        <v>1.5230459999999999</v>
      </c>
      <c r="D5481">
        <f t="shared" si="178"/>
        <v>-0.99822303789255029</v>
      </c>
      <c r="E5481">
        <v>-1.0689170913711021E-2</v>
      </c>
      <c r="G5481">
        <v>5474</v>
      </c>
      <c r="H5481">
        <f t="shared" ca="1" si="179"/>
        <v>2.1054732756012922E-2</v>
      </c>
    </row>
    <row r="5482" spans="2:8" x14ac:dyDescent="0.45">
      <c r="B5482" s="1">
        <v>44819</v>
      </c>
      <c r="C5482" s="99">
        <v>857.106628</v>
      </c>
      <c r="D5482">
        <f t="shared" si="178"/>
        <v>2.1272921686693138</v>
      </c>
      <c r="E5482">
        <v>-1.0693206434305158E-2</v>
      </c>
      <c r="G5482">
        <v>5475</v>
      </c>
      <c r="H5482">
        <f t="shared" ca="1" si="179"/>
        <v>2.6123005224148697E-2</v>
      </c>
    </row>
    <row r="5483" spans="2:8" x14ac:dyDescent="0.45">
      <c r="B5483" s="1">
        <v>41031</v>
      </c>
      <c r="C5483" s="99">
        <v>274.07308999999998</v>
      </c>
      <c r="D5483">
        <f t="shared" si="178"/>
        <v>23.49997094756527</v>
      </c>
      <c r="E5483">
        <v>-1.0694528937116976E-2</v>
      </c>
      <c r="G5483">
        <v>5476</v>
      </c>
      <c r="H5483">
        <f t="shared" ca="1" si="179"/>
        <v>1.8832770004088208E-2</v>
      </c>
    </row>
    <row r="5484" spans="2:8" x14ac:dyDescent="0.45">
      <c r="B5484" s="1">
        <v>37246</v>
      </c>
      <c r="C5484" s="99">
        <v>11.186669999999999</v>
      </c>
      <c r="D5484">
        <f t="shared" si="178"/>
        <v>-0.98849564940332801</v>
      </c>
      <c r="E5484">
        <v>-1.0694577098588676E-2</v>
      </c>
      <c r="G5484">
        <v>5477</v>
      </c>
      <c r="H5484">
        <f t="shared" ca="1" si="179"/>
        <v>-1.6453728706419691E-2</v>
      </c>
    </row>
    <row r="5485" spans="2:8" x14ac:dyDescent="0.45">
      <c r="B5485" s="1">
        <v>44974</v>
      </c>
      <c r="C5485" s="99">
        <v>972.38604699999996</v>
      </c>
      <c r="D5485">
        <f t="shared" si="178"/>
        <v>0.69254614869269915</v>
      </c>
      <c r="E5485">
        <v>-1.0701992600323229E-2</v>
      </c>
      <c r="G5485">
        <v>5478</v>
      </c>
      <c r="H5485">
        <f t="shared" ca="1" si="179"/>
        <v>-3.7302696828740198E-2</v>
      </c>
    </row>
    <row r="5486" spans="2:8" x14ac:dyDescent="0.45">
      <c r="B5486" s="1">
        <v>42733</v>
      </c>
      <c r="C5486" s="99">
        <v>574.51080300000001</v>
      </c>
      <c r="D5486">
        <f t="shared" si="178"/>
        <v>332.97538511084929</v>
      </c>
      <c r="E5486">
        <v>-1.0702378598020701E-2</v>
      </c>
      <c r="G5486">
        <v>5479</v>
      </c>
      <c r="H5486">
        <f t="shared" ca="1" si="179"/>
        <v>-2.6574609218654083E-2</v>
      </c>
    </row>
    <row r="5487" spans="2:8" x14ac:dyDescent="0.45">
      <c r="B5487" s="1">
        <v>35746</v>
      </c>
      <c r="C5487" s="99">
        <v>1.7202189999999999</v>
      </c>
      <c r="D5487">
        <f t="shared" si="178"/>
        <v>-0.9163439022274199</v>
      </c>
      <c r="E5487">
        <v>-1.0713983790426984E-2</v>
      </c>
      <c r="G5487">
        <v>5480</v>
      </c>
      <c r="H5487">
        <f t="shared" ca="1" si="179"/>
        <v>8.2421785551193907E-3</v>
      </c>
    </row>
    <row r="5488" spans="2:8" x14ac:dyDescent="0.45">
      <c r="B5488" s="1">
        <v>37900</v>
      </c>
      <c r="C5488" s="99">
        <v>20.562984</v>
      </c>
      <c r="D5488">
        <f t="shared" si="178"/>
        <v>-0.98124760004568645</v>
      </c>
      <c r="E5488">
        <v>-1.0728859057690388E-2</v>
      </c>
      <c r="G5488">
        <v>5481</v>
      </c>
      <c r="H5488">
        <f t="shared" ca="1" si="179"/>
        <v>-2.9566091103372216E-2</v>
      </c>
    </row>
    <row r="5489" spans="2:8" x14ac:dyDescent="0.45">
      <c r="B5489" s="1">
        <v>45163</v>
      </c>
      <c r="C5489" s="99">
        <v>1096.552124</v>
      </c>
      <c r="D5489">
        <f t="shared" si="178"/>
        <v>1.3418627016193483</v>
      </c>
      <c r="E5489">
        <v>-1.0730483847557815E-2</v>
      </c>
      <c r="G5489">
        <v>5482</v>
      </c>
      <c r="H5489">
        <f t="shared" ca="1" si="179"/>
        <v>4.177827376961428E-2</v>
      </c>
    </row>
    <row r="5490" spans="2:8" x14ac:dyDescent="0.45">
      <c r="B5490" s="1">
        <v>43178</v>
      </c>
      <c r="C5490" s="99">
        <v>468.23928799999999</v>
      </c>
      <c r="D5490">
        <f t="shared" si="178"/>
        <v>11.079925972416943</v>
      </c>
      <c r="E5490">
        <v>-1.0734343087265841E-2</v>
      </c>
      <c r="G5490">
        <v>5483</v>
      </c>
      <c r="H5490">
        <f t="shared" ca="1" si="179"/>
        <v>2.1672958050285549E-2</v>
      </c>
    </row>
    <row r="5491" spans="2:8" x14ac:dyDescent="0.45">
      <c r="B5491" s="1">
        <v>38432</v>
      </c>
      <c r="C5491" s="99">
        <v>38.761768000000004</v>
      </c>
      <c r="D5491">
        <f t="shared" si="178"/>
        <v>-0.9449650904758059</v>
      </c>
      <c r="E5491">
        <v>-1.0740126087619317E-2</v>
      </c>
      <c r="G5491">
        <v>5484</v>
      </c>
      <c r="H5491">
        <f t="shared" ca="1" si="179"/>
        <v>-2.920766977005454E-2</v>
      </c>
    </row>
    <row r="5492" spans="2:8" x14ac:dyDescent="0.45">
      <c r="B5492" s="1">
        <v>42522</v>
      </c>
      <c r="C5492" s="99">
        <v>704.31237799999997</v>
      </c>
      <c r="D5492">
        <f t="shared" si="178"/>
        <v>378.62387443472443</v>
      </c>
      <c r="E5492">
        <v>-1.0750666058031322E-2</v>
      </c>
      <c r="G5492">
        <v>5485</v>
      </c>
      <c r="H5492">
        <f t="shared" ca="1" si="179"/>
        <v>-1.1189232373091176E-2</v>
      </c>
    </row>
    <row r="5493" spans="2:8" x14ac:dyDescent="0.45">
      <c r="B5493" s="1">
        <v>35675</v>
      </c>
      <c r="C5493" s="99">
        <v>1.8552900000000001</v>
      </c>
      <c r="D5493">
        <f t="shared" si="178"/>
        <v>-0.98144094488937261</v>
      </c>
      <c r="E5493">
        <v>-1.0761551885844156E-2</v>
      </c>
      <c r="G5493">
        <v>5486</v>
      </c>
      <c r="H5493">
        <f t="shared" ca="1" si="179"/>
        <v>2.9578525301569254E-2</v>
      </c>
    </row>
    <row r="5494" spans="2:8" x14ac:dyDescent="0.45">
      <c r="B5494" s="1">
        <v>39401</v>
      </c>
      <c r="C5494" s="99">
        <v>99.966835000000003</v>
      </c>
      <c r="D5494">
        <f t="shared" si="178"/>
        <v>0.12937676301243473</v>
      </c>
      <c r="E5494">
        <v>-1.0765364897431851E-2</v>
      </c>
      <c r="G5494">
        <v>5487</v>
      </c>
      <c r="H5494">
        <f t="shared" ca="1" si="179"/>
        <v>-9.175423580418016E-3</v>
      </c>
    </row>
    <row r="5495" spans="2:8" x14ac:dyDescent="0.45">
      <c r="B5495" s="1">
        <v>39339</v>
      </c>
      <c r="C5495" s="99">
        <v>88.515045000000001</v>
      </c>
      <c r="D5495">
        <f t="shared" si="178"/>
        <v>-0.46315466425291896</v>
      </c>
      <c r="E5495">
        <v>-1.0768718313308723E-2</v>
      </c>
      <c r="G5495">
        <v>5488</v>
      </c>
      <c r="H5495">
        <f t="shared" ca="1" si="179"/>
        <v>1.435663420059387E-2</v>
      </c>
    </row>
    <row r="5496" spans="2:8" x14ac:dyDescent="0.45">
      <c r="B5496" s="1">
        <v>40274</v>
      </c>
      <c r="C5496" s="99">
        <v>164.879974</v>
      </c>
      <c r="D5496">
        <f t="shared" si="178"/>
        <v>97.982127623810214</v>
      </c>
      <c r="E5496">
        <v>-1.0778057138759567E-2</v>
      </c>
      <c r="G5496">
        <v>5489</v>
      </c>
      <c r="H5496">
        <f t="shared" ca="1" si="179"/>
        <v>5.8594453998802677E-2</v>
      </c>
    </row>
    <row r="5497" spans="2:8" x14ac:dyDescent="0.45">
      <c r="B5497" s="1">
        <v>35236</v>
      </c>
      <c r="C5497" s="99">
        <v>1.6657550000000001</v>
      </c>
      <c r="D5497">
        <f t="shared" si="178"/>
        <v>-0.84582352619950929</v>
      </c>
      <c r="E5497">
        <v>-1.0792029112883683E-2</v>
      </c>
      <c r="G5497">
        <v>5490</v>
      </c>
      <c r="H5497">
        <f t="shared" ca="1" si="179"/>
        <v>-7.2092834774872081E-3</v>
      </c>
    </row>
    <row r="5498" spans="2:8" x14ac:dyDescent="0.45">
      <c r="B5498" s="1">
        <v>37470</v>
      </c>
      <c r="C5498" s="99">
        <v>10.804209999999999</v>
      </c>
      <c r="D5498">
        <f t="shared" si="178"/>
        <v>-0.98610127283854876</v>
      </c>
      <c r="E5498">
        <v>-1.0802225267194432E-2</v>
      </c>
      <c r="G5498">
        <v>5491</v>
      </c>
      <c r="H5498">
        <f t="shared" ca="1" si="179"/>
        <v>-3.403961232551319E-2</v>
      </c>
    </row>
    <row r="5499" spans="2:8" x14ac:dyDescent="0.45">
      <c r="B5499" s="1">
        <v>42590</v>
      </c>
      <c r="C5499" s="99">
        <v>777.35247800000002</v>
      </c>
      <c r="D5499">
        <f t="shared" si="178"/>
        <v>-0.10837841202943399</v>
      </c>
      <c r="E5499">
        <v>-1.0809057996716831E-2</v>
      </c>
      <c r="G5499">
        <v>5492</v>
      </c>
      <c r="H5499">
        <f t="shared" ca="1" si="179"/>
        <v>-1.2949373718393655E-2</v>
      </c>
    </row>
    <row r="5500" spans="2:8" x14ac:dyDescent="0.45">
      <c r="B5500" s="1">
        <v>44634</v>
      </c>
      <c r="C5500" s="99">
        <v>871.84124799999995</v>
      </c>
      <c r="D5500">
        <f t="shared" si="178"/>
        <v>3.3111999294298169</v>
      </c>
      <c r="E5500">
        <v>-1.0809303909271373E-2</v>
      </c>
      <c r="G5500">
        <v>5493</v>
      </c>
      <c r="H5500">
        <f t="shared" ca="1" si="179"/>
        <v>2.8238067046758811E-2</v>
      </c>
    </row>
    <row r="5501" spans="2:8" x14ac:dyDescent="0.45">
      <c r="B5501" s="1">
        <v>40667</v>
      </c>
      <c r="C5501" s="99">
        <v>202.22705099999999</v>
      </c>
      <c r="D5501">
        <f t="shared" si="178"/>
        <v>-0.59792499750183181</v>
      </c>
      <c r="E5501">
        <v>-1.08198748481797E-2</v>
      </c>
      <c r="G5501">
        <v>5494</v>
      </c>
      <c r="H5501">
        <f t="shared" ca="1" si="179"/>
        <v>-2.6767178313910228E-3</v>
      </c>
    </row>
    <row r="5502" spans="2:8" x14ac:dyDescent="0.45">
      <c r="B5502" s="1">
        <v>43032</v>
      </c>
      <c r="C5502" s="99">
        <v>502.958527</v>
      </c>
      <c r="D5502">
        <f t="shared" si="178"/>
        <v>16.123260841381814</v>
      </c>
      <c r="E5502">
        <v>-1.0825437673068095E-2</v>
      </c>
      <c r="G5502">
        <v>5495</v>
      </c>
      <c r="H5502">
        <f t="shared" ca="1" si="179"/>
        <v>4.7892580904879394E-3</v>
      </c>
    </row>
    <row r="5503" spans="2:8" x14ac:dyDescent="0.45">
      <c r="B5503" s="1">
        <v>38167</v>
      </c>
      <c r="C5503" s="99">
        <v>29.372824000000001</v>
      </c>
      <c r="D5503">
        <f t="shared" si="178"/>
        <v>-0.74036825465316425</v>
      </c>
      <c r="E5503">
        <v>-1.0825552570207009E-2</v>
      </c>
      <c r="G5503">
        <v>5496</v>
      </c>
      <c r="H5503">
        <f t="shared" ca="1" si="179"/>
        <v>1.3813710025332366E-2</v>
      </c>
    </row>
    <row r="5504" spans="2:8" x14ac:dyDescent="0.45">
      <c r="B5504" s="1">
        <v>39549</v>
      </c>
      <c r="C5504" s="99">
        <v>113.132637</v>
      </c>
      <c r="D5504">
        <f t="shared" si="178"/>
        <v>-0.74343617283672381</v>
      </c>
      <c r="E5504">
        <v>-1.0832231893781685E-2</v>
      </c>
      <c r="G5504">
        <v>5497</v>
      </c>
      <c r="H5504">
        <f t="shared" ca="1" si="179"/>
        <v>1.6266936971865677E-2</v>
      </c>
    </row>
    <row r="5505" spans="2:8" x14ac:dyDescent="0.45">
      <c r="B5505" s="1">
        <v>43235</v>
      </c>
      <c r="C5505" s="99">
        <v>440.95318600000002</v>
      </c>
      <c r="D5505">
        <f t="shared" si="178"/>
        <v>0.27962643825802069</v>
      </c>
      <c r="E5505">
        <v>-1.0869570971595244E-2</v>
      </c>
      <c r="G5505">
        <v>5498</v>
      </c>
      <c r="H5505">
        <f t="shared" ca="1" si="179"/>
        <v>-9.6319157349344757E-3</v>
      </c>
    </row>
    <row r="5506" spans="2:8" x14ac:dyDescent="0.45">
      <c r="B5506" s="1">
        <v>41270</v>
      </c>
      <c r="C5506" s="99">
        <v>344.59524499999998</v>
      </c>
      <c r="D5506">
        <f t="shared" si="178"/>
        <v>4.6526726421566718</v>
      </c>
      <c r="E5506">
        <v>-1.0879394659481068E-2</v>
      </c>
      <c r="G5506">
        <v>5499</v>
      </c>
      <c r="H5506">
        <f t="shared" ca="1" si="179"/>
        <v>2.7556481134197886E-2</v>
      </c>
    </row>
    <row r="5507" spans="2:8" x14ac:dyDescent="0.45">
      <c r="B5507" s="1">
        <v>38919</v>
      </c>
      <c r="C5507" s="99">
        <v>60.961472000000001</v>
      </c>
      <c r="D5507">
        <f t="shared" si="178"/>
        <v>-0.91792124954598764</v>
      </c>
      <c r="E5507">
        <v>-1.0899812330234737E-2</v>
      </c>
      <c r="G5507">
        <v>5500</v>
      </c>
      <c r="H5507">
        <f t="shared" ca="1" si="179"/>
        <v>-4.3244790497743796E-2</v>
      </c>
    </row>
    <row r="5508" spans="2:8" x14ac:dyDescent="0.45">
      <c r="B5508" s="1">
        <v>41904</v>
      </c>
      <c r="C5508" s="99">
        <v>742.71929899999998</v>
      </c>
      <c r="D5508">
        <f t="shared" si="178"/>
        <v>2.741040939680337</v>
      </c>
      <c r="E5508">
        <v>-1.0902439099681471E-2</v>
      </c>
      <c r="G5508">
        <v>5501</v>
      </c>
      <c r="H5508">
        <f t="shared" ca="1" si="179"/>
        <v>-8.8154115995706453E-4</v>
      </c>
    </row>
    <row r="5509" spans="2:8" x14ac:dyDescent="0.45">
      <c r="B5509" s="1">
        <v>40619</v>
      </c>
      <c r="C5509" s="99">
        <v>198.532791</v>
      </c>
      <c r="D5509">
        <f t="shared" si="178"/>
        <v>103.41702636817621</v>
      </c>
      <c r="E5509">
        <v>-1.0906745829549314E-2</v>
      </c>
      <c r="G5509">
        <v>5502</v>
      </c>
      <c r="H5509">
        <f t="shared" ca="1" si="179"/>
        <v>-1.1590000922016321E-2</v>
      </c>
    </row>
    <row r="5510" spans="2:8" x14ac:dyDescent="0.45">
      <c r="B5510" s="1">
        <v>36215</v>
      </c>
      <c r="C5510" s="99">
        <v>1.9013450000000001</v>
      </c>
      <c r="D5510">
        <f t="shared" si="178"/>
        <v>-0.87572858138379384</v>
      </c>
      <c r="E5510">
        <v>-1.090975109724357E-2</v>
      </c>
      <c r="G5510">
        <v>5503</v>
      </c>
      <c r="H5510">
        <f t="shared" ca="1" si="179"/>
        <v>4.5212937463217999E-4</v>
      </c>
    </row>
    <row r="5511" spans="2:8" x14ac:dyDescent="0.45">
      <c r="B5511" s="1">
        <v>37831</v>
      </c>
      <c r="C5511" s="99">
        <v>15.299937999999999</v>
      </c>
      <c r="D5511">
        <f t="shared" si="178"/>
        <v>-0.96382851413946036</v>
      </c>
      <c r="E5511">
        <v>-1.0911372580658552E-2</v>
      </c>
      <c r="G5511">
        <v>5504</v>
      </c>
      <c r="H5511">
        <f t="shared" ca="1" si="179"/>
        <v>-2.2993561835988528E-2</v>
      </c>
    </row>
    <row r="5512" spans="2:8" x14ac:dyDescent="0.45">
      <c r="B5512" s="1">
        <v>43592</v>
      </c>
      <c r="C5512" s="99">
        <v>422.98339800000002</v>
      </c>
      <c r="D5512">
        <f t="shared" ref="D5512:D5575" si="180">C5512/C5513-1</f>
        <v>5.322516702976654E-2</v>
      </c>
      <c r="E5512">
        <v>-1.0923478840625944E-2</v>
      </c>
      <c r="G5512">
        <v>5505</v>
      </c>
      <c r="H5512">
        <f t="shared" ca="1" si="179"/>
        <v>-1.5679607971998973E-2</v>
      </c>
    </row>
    <row r="5513" spans="2:8" x14ac:dyDescent="0.45">
      <c r="B5513" s="1">
        <v>43670</v>
      </c>
      <c r="C5513" s="99">
        <v>401.60775799999999</v>
      </c>
      <c r="D5513">
        <f t="shared" si="180"/>
        <v>278.12377816204435</v>
      </c>
      <c r="E5513">
        <v>-1.0923825011531219E-2</v>
      </c>
      <c r="G5513">
        <v>5506</v>
      </c>
      <c r="H5513">
        <f t="shared" ref="H5513:H5576" ca="1" si="181">_xlfn.NORM.INV(RAND(),N$10,N$11)</f>
        <v>-3.5112589203487297E-3</v>
      </c>
    </row>
    <row r="5514" spans="2:8" x14ac:dyDescent="0.45">
      <c r="B5514" s="1">
        <v>35430</v>
      </c>
      <c r="C5514" s="99">
        <v>1.4388160000000001</v>
      </c>
      <c r="D5514">
        <f t="shared" si="180"/>
        <v>-0.87276852193118049</v>
      </c>
      <c r="E5514">
        <v>-1.0934047879938569E-2</v>
      </c>
      <c r="G5514">
        <v>5507</v>
      </c>
      <c r="H5514">
        <f t="shared" ca="1" si="181"/>
        <v>1.1403422338189344E-2</v>
      </c>
    </row>
    <row r="5515" spans="2:8" x14ac:dyDescent="0.45">
      <c r="B5515" s="1">
        <v>37673</v>
      </c>
      <c r="C5515" s="99">
        <v>11.308648</v>
      </c>
      <c r="D5515">
        <f t="shared" si="180"/>
        <v>-0.89721095528089267</v>
      </c>
      <c r="E5515">
        <v>-1.0941553651115932E-2</v>
      </c>
      <c r="G5515">
        <v>5508</v>
      </c>
      <c r="H5515">
        <f t="shared" ca="1" si="181"/>
        <v>3.7853400763373506E-2</v>
      </c>
    </row>
    <row r="5516" spans="2:8" x14ac:dyDescent="0.45">
      <c r="B5516" s="1">
        <v>40064</v>
      </c>
      <c r="C5516" s="99">
        <v>110.018028</v>
      </c>
      <c r="D5516">
        <f t="shared" si="180"/>
        <v>-0.84774685208863976</v>
      </c>
      <c r="E5516">
        <v>-1.0942994477246559E-2</v>
      </c>
      <c r="G5516">
        <v>5509</v>
      </c>
      <c r="H5516">
        <f t="shared" ca="1" si="181"/>
        <v>-5.5614169178691067E-3</v>
      </c>
    </row>
    <row r="5517" spans="2:8" x14ac:dyDescent="0.45">
      <c r="B5517" s="1">
        <v>44531</v>
      </c>
      <c r="C5517" s="99">
        <v>722.59936500000003</v>
      </c>
      <c r="D5517">
        <f t="shared" si="180"/>
        <v>0.21662776050088706</v>
      </c>
      <c r="E5517">
        <v>-1.0947517559238507E-2</v>
      </c>
      <c r="G5517">
        <v>5510</v>
      </c>
      <c r="H5517">
        <f t="shared" ca="1" si="181"/>
        <v>1.3127322378187832E-3</v>
      </c>
    </row>
    <row r="5518" spans="2:8" x14ac:dyDescent="0.45">
      <c r="B5518" s="1">
        <v>44294</v>
      </c>
      <c r="C5518" s="99">
        <v>593.93627900000001</v>
      </c>
      <c r="D5518">
        <f t="shared" si="180"/>
        <v>49.796137762273887</v>
      </c>
      <c r="E5518">
        <v>-1.0949225687823416E-2</v>
      </c>
      <c r="G5518">
        <v>5511</v>
      </c>
      <c r="H5518">
        <f t="shared" ca="1" si="181"/>
        <v>-1.3427374951726561E-2</v>
      </c>
    </row>
    <row r="5519" spans="2:8" x14ac:dyDescent="0.45">
      <c r="B5519" s="1">
        <v>37036</v>
      </c>
      <c r="C5519" s="99">
        <v>11.692548</v>
      </c>
      <c r="D5519">
        <f t="shared" si="180"/>
        <v>-0.97368451655142141</v>
      </c>
      <c r="E5519">
        <v>-1.0950093046861675E-2</v>
      </c>
      <c r="G5519">
        <v>5512</v>
      </c>
      <c r="H5519">
        <f t="shared" ca="1" si="181"/>
        <v>4.6776400727416255E-2</v>
      </c>
    </row>
    <row r="5520" spans="2:8" x14ac:dyDescent="0.45">
      <c r="B5520" s="1">
        <v>41444</v>
      </c>
      <c r="C5520" s="99">
        <v>444.32199100000003</v>
      </c>
      <c r="D5520">
        <f t="shared" si="180"/>
        <v>41.591831611179892</v>
      </c>
      <c r="E5520">
        <v>-1.0957991875485518E-2</v>
      </c>
      <c r="G5520">
        <v>5513</v>
      </c>
      <c r="H5520">
        <f t="shared" ca="1" si="181"/>
        <v>-2.9034086613624714E-2</v>
      </c>
    </row>
    <row r="5521" spans="2:8" x14ac:dyDescent="0.45">
      <c r="B5521" s="1">
        <v>36836</v>
      </c>
      <c r="C5521" s="99">
        <v>10.432093999999999</v>
      </c>
      <c r="D5521">
        <f t="shared" si="180"/>
        <v>-0.97649253826775562</v>
      </c>
      <c r="E5521">
        <v>-1.0980745204883124E-2</v>
      </c>
      <c r="G5521">
        <v>5514</v>
      </c>
      <c r="H5521">
        <f t="shared" ca="1" si="181"/>
        <v>-7.1323869604954133E-3</v>
      </c>
    </row>
    <row r="5522" spans="2:8" x14ac:dyDescent="0.45">
      <c r="B5522" s="1">
        <v>43962</v>
      </c>
      <c r="C5522" s="99">
        <v>443.777985</v>
      </c>
      <c r="D5522">
        <f t="shared" si="180"/>
        <v>270.34600839269956</v>
      </c>
      <c r="E5522">
        <v>-1.0980761977461673E-2</v>
      </c>
      <c r="G5522">
        <v>5515</v>
      </c>
      <c r="H5522">
        <f t="shared" ca="1" si="181"/>
        <v>-4.0400929027459884E-2</v>
      </c>
    </row>
    <row r="5523" spans="2:8" x14ac:dyDescent="0.45">
      <c r="B5523" s="1">
        <v>35229</v>
      </c>
      <c r="C5523" s="99">
        <v>1.6354690000000001</v>
      </c>
      <c r="D5523">
        <f t="shared" si="180"/>
        <v>-0.99872978616648811</v>
      </c>
      <c r="E5523">
        <v>-1.0989084087779544E-2</v>
      </c>
      <c r="G5523">
        <v>5516</v>
      </c>
      <c r="H5523">
        <f t="shared" ca="1" si="181"/>
        <v>1.76447059452014E-2</v>
      </c>
    </row>
    <row r="5524" spans="2:8" x14ac:dyDescent="0.45">
      <c r="B5524" s="1">
        <v>45308</v>
      </c>
      <c r="C5524" s="99">
        <v>1287.554077</v>
      </c>
      <c r="D5524">
        <f t="shared" si="180"/>
        <v>13.968210158934093</v>
      </c>
      <c r="E5524">
        <v>-1.1001527180712345E-2</v>
      </c>
      <c r="G5524">
        <v>5517</v>
      </c>
      <c r="H5524">
        <f t="shared" ca="1" si="181"/>
        <v>-6.9352552122349306E-3</v>
      </c>
    </row>
    <row r="5525" spans="2:8" x14ac:dyDescent="0.45">
      <c r="B5525" s="1">
        <v>39177</v>
      </c>
      <c r="C5525" s="99">
        <v>86.019240999999994</v>
      </c>
      <c r="D5525">
        <f t="shared" si="180"/>
        <v>-0.82312220884763188</v>
      </c>
      <c r="E5525">
        <v>-1.1009349746246788E-2</v>
      </c>
      <c r="G5525">
        <v>5518</v>
      </c>
      <c r="H5525">
        <f t="shared" ca="1" si="181"/>
        <v>3.607536993212701E-2</v>
      </c>
    </row>
    <row r="5526" spans="2:8" x14ac:dyDescent="0.45">
      <c r="B5526" s="1">
        <v>44154</v>
      </c>
      <c r="C5526" s="99">
        <v>486.32019000000003</v>
      </c>
      <c r="D5526">
        <f t="shared" si="180"/>
        <v>43.732305787023648</v>
      </c>
      <c r="E5526">
        <v>-1.1013514894033571E-2</v>
      </c>
      <c r="G5526">
        <v>5519</v>
      </c>
      <c r="H5526">
        <f t="shared" ca="1" si="181"/>
        <v>-7.3568746071343855E-3</v>
      </c>
    </row>
    <row r="5527" spans="2:8" x14ac:dyDescent="0.45">
      <c r="B5527" s="1">
        <v>37567</v>
      </c>
      <c r="C5527" s="99">
        <v>10.871789</v>
      </c>
      <c r="D5527">
        <f t="shared" si="180"/>
        <v>-0.98008245620120027</v>
      </c>
      <c r="E5527">
        <v>-1.101918125135426E-2</v>
      </c>
      <c r="G5527">
        <v>5520</v>
      </c>
      <c r="H5527">
        <f t="shared" ca="1" si="181"/>
        <v>-3.1936132861885069E-2</v>
      </c>
    </row>
    <row r="5528" spans="2:8" x14ac:dyDescent="0.45">
      <c r="B5528" s="1">
        <v>41674</v>
      </c>
      <c r="C5528" s="99">
        <v>545.83984399999997</v>
      </c>
      <c r="D5528">
        <f t="shared" si="180"/>
        <v>49.751943667781084</v>
      </c>
      <c r="E5528">
        <v>-1.1021373096368414E-2</v>
      </c>
      <c r="G5528">
        <v>5521</v>
      </c>
      <c r="H5528">
        <f t="shared" ca="1" si="181"/>
        <v>-1.463472721718314E-2</v>
      </c>
    </row>
    <row r="5529" spans="2:8" x14ac:dyDescent="0.45">
      <c r="B5529" s="1">
        <v>37476</v>
      </c>
      <c r="C5529" s="99">
        <v>10.755053</v>
      </c>
      <c r="D5529">
        <f t="shared" si="180"/>
        <v>5.7619388027120557</v>
      </c>
      <c r="E5529">
        <v>-1.1029700135199882E-2</v>
      </c>
      <c r="G5529">
        <v>5522</v>
      </c>
      <c r="H5529">
        <f t="shared" ca="1" si="181"/>
        <v>4.4629823268979719E-2</v>
      </c>
    </row>
    <row r="5530" spans="2:8" x14ac:dyDescent="0.45">
      <c r="B5530" s="1">
        <v>35478</v>
      </c>
      <c r="C5530" s="99">
        <v>1.5905279999999999</v>
      </c>
      <c r="D5530">
        <f t="shared" si="180"/>
        <v>-0.99794342132149561</v>
      </c>
      <c r="E5530">
        <v>-1.1031114819722299E-2</v>
      </c>
      <c r="G5530">
        <v>5523</v>
      </c>
      <c r="H5530">
        <f t="shared" ca="1" si="181"/>
        <v>1.5801783951559775E-2</v>
      </c>
    </row>
    <row r="5531" spans="2:8" x14ac:dyDescent="0.45">
      <c r="B5531" s="1">
        <v>42480</v>
      </c>
      <c r="C5531" s="99">
        <v>773.38543700000002</v>
      </c>
      <c r="D5531">
        <f t="shared" si="180"/>
        <v>0.24960215159496424</v>
      </c>
      <c r="E5531">
        <v>-1.1040842311786925E-2</v>
      </c>
      <c r="G5531">
        <v>5524</v>
      </c>
      <c r="H5531">
        <f t="shared" ca="1" si="181"/>
        <v>5.0614540622001852E-2</v>
      </c>
    </row>
    <row r="5532" spans="2:8" x14ac:dyDescent="0.45">
      <c r="B5532" s="1">
        <v>42774</v>
      </c>
      <c r="C5532" s="99">
        <v>618.90533400000004</v>
      </c>
      <c r="D5532">
        <f t="shared" si="180"/>
        <v>-0.16061904410078076</v>
      </c>
      <c r="E5532">
        <v>-1.1051199077623086E-2</v>
      </c>
      <c r="G5532">
        <v>5525</v>
      </c>
      <c r="H5532">
        <f t="shared" ca="1" si="181"/>
        <v>-1.364644907590876E-2</v>
      </c>
    </row>
    <row r="5533" spans="2:8" x14ac:dyDescent="0.45">
      <c r="B5533" s="1">
        <v>44434</v>
      </c>
      <c r="C5533" s="99">
        <v>737.33544900000004</v>
      </c>
      <c r="D5533">
        <f t="shared" si="180"/>
        <v>480.54405984887575</v>
      </c>
      <c r="E5533">
        <v>-1.1052582327728433E-2</v>
      </c>
      <c r="G5533">
        <v>5526</v>
      </c>
      <c r="H5533">
        <f t="shared" ca="1" si="181"/>
        <v>-2.5056769295756214E-2</v>
      </c>
    </row>
    <row r="5534" spans="2:8" x14ac:dyDescent="0.45">
      <c r="B5534" s="1">
        <v>35481</v>
      </c>
      <c r="C5534" s="99">
        <v>1.5311900000000001</v>
      </c>
      <c r="D5534">
        <f t="shared" si="180"/>
        <v>-0.97578663891937367</v>
      </c>
      <c r="E5534">
        <v>-1.1062326989675242E-2</v>
      </c>
      <c r="G5534">
        <v>5527</v>
      </c>
      <c r="H5534">
        <f t="shared" ca="1" si="181"/>
        <v>2.4102791312269518E-2</v>
      </c>
    </row>
    <row r="5535" spans="2:8" x14ac:dyDescent="0.45">
      <c r="B5535" s="1">
        <v>38762</v>
      </c>
      <c r="C5535" s="99">
        <v>63.237400000000001</v>
      </c>
      <c r="D5535">
        <f t="shared" si="180"/>
        <v>-0.39889591536593194</v>
      </c>
      <c r="E5535">
        <v>-1.1078147257862936E-2</v>
      </c>
      <c r="G5535">
        <v>5528</v>
      </c>
      <c r="H5535">
        <f t="shared" ca="1" si="181"/>
        <v>6.9611765287703434E-4</v>
      </c>
    </row>
    <row r="5536" spans="2:8" x14ac:dyDescent="0.45">
      <c r="B5536" s="1">
        <v>39449</v>
      </c>
      <c r="C5536" s="99">
        <v>105.20208</v>
      </c>
      <c r="D5536">
        <f t="shared" si="180"/>
        <v>-0.89564602531003834</v>
      </c>
      <c r="E5536">
        <v>-1.1102728001550322E-2</v>
      </c>
      <c r="G5536">
        <v>5529</v>
      </c>
      <c r="H5536">
        <f t="shared" ca="1" si="181"/>
        <v>-7.6730034863449065E-3</v>
      </c>
    </row>
    <row r="5537" spans="2:8" x14ac:dyDescent="0.45">
      <c r="B5537" s="1">
        <v>44872</v>
      </c>
      <c r="C5537" s="99">
        <v>1008.127197</v>
      </c>
      <c r="D5537">
        <f t="shared" si="180"/>
        <v>42.380665809203371</v>
      </c>
      <c r="E5537">
        <v>-1.1106965357929988E-2</v>
      </c>
      <c r="G5537">
        <v>5530</v>
      </c>
      <c r="H5537">
        <f t="shared" ca="1" si="181"/>
        <v>1.4458211771242775E-2</v>
      </c>
    </row>
    <row r="5538" spans="2:8" x14ac:dyDescent="0.45">
      <c r="B5538" s="1">
        <v>37944</v>
      </c>
      <c r="C5538" s="99">
        <v>23.239090000000001</v>
      </c>
      <c r="D5538">
        <f t="shared" si="180"/>
        <v>-0.40077646836464487</v>
      </c>
      <c r="E5538">
        <v>-1.111395694117745E-2</v>
      </c>
      <c r="G5538">
        <v>5531</v>
      </c>
      <c r="H5538">
        <f t="shared" ca="1" si="181"/>
        <v>-2.3504008426924346E-2</v>
      </c>
    </row>
    <row r="5539" spans="2:8" x14ac:dyDescent="0.45">
      <c r="B5539" s="1">
        <v>38408</v>
      </c>
      <c r="C5539" s="99">
        <v>38.782004999999998</v>
      </c>
      <c r="D5539">
        <f t="shared" si="180"/>
        <v>-0.97413232249009951</v>
      </c>
      <c r="E5539">
        <v>-1.114313694872815E-2</v>
      </c>
      <c r="G5539">
        <v>5532</v>
      </c>
      <c r="H5539">
        <f t="shared" ca="1" si="181"/>
        <v>2.2894484580650524E-2</v>
      </c>
    </row>
    <row r="5540" spans="2:8" x14ac:dyDescent="0.45">
      <c r="B5540" s="1">
        <v>45462</v>
      </c>
      <c r="C5540" s="99">
        <v>1499.2457280000001</v>
      </c>
      <c r="D5540">
        <f t="shared" si="180"/>
        <v>1.6347539045411139</v>
      </c>
      <c r="E5540">
        <v>-1.1144312997734884E-2</v>
      </c>
      <c r="G5540">
        <v>5533</v>
      </c>
      <c r="H5540">
        <f t="shared" ca="1" si="181"/>
        <v>4.4768443923821821E-3</v>
      </c>
    </row>
    <row r="5541" spans="2:8" x14ac:dyDescent="0.45">
      <c r="B5541" s="1">
        <v>43383</v>
      </c>
      <c r="C5541" s="99">
        <v>569.02685499999995</v>
      </c>
      <c r="D5541">
        <f t="shared" si="180"/>
        <v>-7.1830998521307476E-2</v>
      </c>
      <c r="E5541">
        <v>-1.1152113729865465E-2</v>
      </c>
      <c r="G5541">
        <v>5534</v>
      </c>
      <c r="H5541">
        <f t="shared" ca="1" si="181"/>
        <v>-3.0030600991457594E-2</v>
      </c>
    </row>
    <row r="5542" spans="2:8" x14ac:dyDescent="0.45">
      <c r="B5542" s="1">
        <v>42845</v>
      </c>
      <c r="C5542" s="99">
        <v>613.06384300000002</v>
      </c>
      <c r="D5542">
        <f t="shared" si="180"/>
        <v>1.8885666244921748</v>
      </c>
      <c r="E5542">
        <v>-1.1155419889525953E-2</v>
      </c>
      <c r="G5542">
        <v>5535</v>
      </c>
      <c r="H5542">
        <f t="shared" ca="1" si="181"/>
        <v>-1.5114403199277683E-2</v>
      </c>
    </row>
    <row r="5543" spans="2:8" x14ac:dyDescent="0.45">
      <c r="B5543" s="1">
        <v>40781</v>
      </c>
      <c r="C5543" s="99">
        <v>212.23808299999999</v>
      </c>
      <c r="D5543">
        <f t="shared" si="180"/>
        <v>-0.24994003512569896</v>
      </c>
      <c r="E5543">
        <v>-1.115585519083484E-2</v>
      </c>
      <c r="G5543">
        <v>5536</v>
      </c>
      <c r="H5543">
        <f t="shared" ca="1" si="181"/>
        <v>3.0893095785668054E-2</v>
      </c>
    </row>
    <row r="5544" spans="2:8" x14ac:dyDescent="0.45">
      <c r="B5544" s="1">
        <v>41088</v>
      </c>
      <c r="C5544" s="99">
        <v>282.96148699999998</v>
      </c>
      <c r="D5544">
        <f t="shared" si="180"/>
        <v>-0.41474230410288837</v>
      </c>
      <c r="E5544">
        <v>-1.115659780835776E-2</v>
      </c>
      <c r="G5544">
        <v>5537</v>
      </c>
      <c r="H5544">
        <f t="shared" ca="1" si="181"/>
        <v>-3.7411532434427144E-2</v>
      </c>
    </row>
    <row r="5545" spans="2:8" x14ac:dyDescent="0.45">
      <c r="B5545" s="1">
        <v>43000</v>
      </c>
      <c r="C5545" s="99">
        <v>483.48187300000001</v>
      </c>
      <c r="D5545">
        <f t="shared" si="180"/>
        <v>3.5379131469614959</v>
      </c>
      <c r="E5545">
        <v>-1.1161397831051412E-2</v>
      </c>
      <c r="G5545">
        <v>5538</v>
      </c>
      <c r="H5545">
        <f t="shared" ca="1" si="181"/>
        <v>4.7885915681449085E-4</v>
      </c>
    </row>
    <row r="5546" spans="2:8" x14ac:dyDescent="0.45">
      <c r="B5546" s="1">
        <v>40057</v>
      </c>
      <c r="C5546" s="99">
        <v>106.542778</v>
      </c>
      <c r="D5546">
        <f t="shared" si="180"/>
        <v>-0.80967465561389362</v>
      </c>
      <c r="E5546">
        <v>-1.1171356250320064E-2</v>
      </c>
      <c r="G5546">
        <v>5539</v>
      </c>
      <c r="H5546">
        <f t="shared" ca="1" si="181"/>
        <v>-3.6387826755539192E-2</v>
      </c>
    </row>
    <row r="5547" spans="2:8" x14ac:dyDescent="0.45">
      <c r="B5547" s="1">
        <v>44195</v>
      </c>
      <c r="C5547" s="99">
        <v>559.79290800000001</v>
      </c>
      <c r="D5547">
        <f t="shared" si="180"/>
        <v>362.91306281122831</v>
      </c>
      <c r="E5547">
        <v>-1.1175057504308028E-2</v>
      </c>
      <c r="G5547">
        <v>5540</v>
      </c>
      <c r="H5547">
        <f t="shared" ca="1" si="181"/>
        <v>-1.5057888239833374E-2</v>
      </c>
    </row>
    <row r="5548" spans="2:8" x14ac:dyDescent="0.45">
      <c r="B5548" s="1">
        <v>35591</v>
      </c>
      <c r="C5548" s="99">
        <v>1.53826</v>
      </c>
      <c r="D5548">
        <f t="shared" si="180"/>
        <v>-0.99784605664060289</v>
      </c>
      <c r="E5548">
        <v>-1.1177971380433527E-2</v>
      </c>
      <c r="G5548">
        <v>5541</v>
      </c>
      <c r="H5548">
        <f t="shared" ca="1" si="181"/>
        <v>-2.8897265300282145E-2</v>
      </c>
    </row>
    <row r="5549" spans="2:8" x14ac:dyDescent="0.45">
      <c r="B5549" s="1">
        <v>42549</v>
      </c>
      <c r="C5549" s="99">
        <v>714.15991199999996</v>
      </c>
      <c r="D5549">
        <f t="shared" si="180"/>
        <v>25.102601188710906</v>
      </c>
      <c r="E5549">
        <v>-1.1179336474585799E-2</v>
      </c>
      <c r="G5549">
        <v>5542</v>
      </c>
      <c r="H5549">
        <f t="shared" ca="1" si="181"/>
        <v>-1.0019169286555425E-2</v>
      </c>
    </row>
    <row r="5550" spans="2:8" x14ac:dyDescent="0.45">
      <c r="B5550" s="1">
        <v>38181</v>
      </c>
      <c r="C5550" s="99">
        <v>27.359722000000001</v>
      </c>
      <c r="D5550">
        <f t="shared" si="180"/>
        <v>-0.91785407540356123</v>
      </c>
      <c r="E5550">
        <v>-1.1182032937152697E-2</v>
      </c>
      <c r="G5550">
        <v>5543</v>
      </c>
      <c r="H5550">
        <f t="shared" ca="1" si="181"/>
        <v>2.7489715612988578E-2</v>
      </c>
    </row>
    <row r="5551" spans="2:8" x14ac:dyDescent="0.45">
      <c r="B5551" s="1">
        <v>41302</v>
      </c>
      <c r="C5551" s="99">
        <v>333.06243899999998</v>
      </c>
      <c r="D5551">
        <f t="shared" si="180"/>
        <v>-0.37865107864513503</v>
      </c>
      <c r="E5551">
        <v>-1.1184233144341582E-2</v>
      </c>
      <c r="G5551">
        <v>5544</v>
      </c>
      <c r="H5551">
        <f t="shared" ca="1" si="181"/>
        <v>-2.4601376047212126E-3</v>
      </c>
    </row>
    <row r="5552" spans="2:8" x14ac:dyDescent="0.45">
      <c r="B5552" s="1">
        <v>43319</v>
      </c>
      <c r="C5552" s="99">
        <v>536.03125</v>
      </c>
      <c r="D5552">
        <f t="shared" si="180"/>
        <v>1.3500085369168913E-2</v>
      </c>
      <c r="E5552">
        <v>-1.1195180261882154E-2</v>
      </c>
      <c r="G5552">
        <v>5545</v>
      </c>
      <c r="H5552">
        <f t="shared" ca="1" si="181"/>
        <v>-4.8345197882163106E-3</v>
      </c>
    </row>
    <row r="5553" spans="2:8" x14ac:dyDescent="0.45">
      <c r="B5553" s="1">
        <v>41638</v>
      </c>
      <c r="C5553" s="99">
        <v>528.89117399999998</v>
      </c>
      <c r="D5553">
        <f t="shared" si="180"/>
        <v>0.6723290996983835</v>
      </c>
      <c r="E5553">
        <v>-1.1198957872684101E-2</v>
      </c>
      <c r="G5553">
        <v>5546</v>
      </c>
      <c r="H5553">
        <f t="shared" ca="1" si="181"/>
        <v>1.1562842697169179E-3</v>
      </c>
    </row>
    <row r="5554" spans="2:8" x14ac:dyDescent="0.45">
      <c r="B5554" s="1">
        <v>41228</v>
      </c>
      <c r="C5554" s="99">
        <v>316.260223</v>
      </c>
      <c r="D5554">
        <f t="shared" si="180"/>
        <v>4.500494906793322</v>
      </c>
      <c r="E5554">
        <v>-1.1200313679330165E-2</v>
      </c>
      <c r="G5554">
        <v>5547</v>
      </c>
      <c r="H5554">
        <f t="shared" ca="1" si="181"/>
        <v>-3.9067903299632771E-2</v>
      </c>
    </row>
    <row r="5555" spans="2:8" x14ac:dyDescent="0.45">
      <c r="B5555" s="1">
        <v>38701</v>
      </c>
      <c r="C5555" s="99">
        <v>57.496684999999999</v>
      </c>
      <c r="D5555">
        <f t="shared" si="180"/>
        <v>25.980195394801676</v>
      </c>
      <c r="E5555">
        <v>-1.1203112740092669E-2</v>
      </c>
      <c r="G5555">
        <v>5548</v>
      </c>
      <c r="H5555">
        <f t="shared" ca="1" si="181"/>
        <v>-1.058162590660301E-2</v>
      </c>
    </row>
    <row r="5556" spans="2:8" x14ac:dyDescent="0.45">
      <c r="B5556" s="1">
        <v>36096</v>
      </c>
      <c r="C5556" s="99">
        <v>2.1310699999999998</v>
      </c>
      <c r="D5556">
        <f t="shared" si="180"/>
        <v>-0.97705016741842943</v>
      </c>
      <c r="E5556">
        <v>-1.120443500379098E-2</v>
      </c>
      <c r="G5556">
        <v>5549</v>
      </c>
      <c r="H5556">
        <f t="shared" ca="1" si="181"/>
        <v>-1.4229134584676398E-2</v>
      </c>
    </row>
    <row r="5557" spans="2:8" x14ac:dyDescent="0.45">
      <c r="B5557" s="1">
        <v>39251</v>
      </c>
      <c r="C5557" s="99">
        <v>92.857758000000004</v>
      </c>
      <c r="D5557">
        <f t="shared" si="180"/>
        <v>-0.7593406500276314</v>
      </c>
      <c r="E5557">
        <v>-1.1206118496742357E-2</v>
      </c>
      <c r="G5557">
        <v>5550</v>
      </c>
      <c r="H5557">
        <f t="shared" ca="1" si="181"/>
        <v>-5.1043348936399384E-2</v>
      </c>
    </row>
    <row r="5558" spans="2:8" x14ac:dyDescent="0.45">
      <c r="B5558" s="1">
        <v>43606</v>
      </c>
      <c r="C5558" s="99">
        <v>385.84728999999999</v>
      </c>
      <c r="D5558">
        <f t="shared" si="180"/>
        <v>3.1038347794830345</v>
      </c>
      <c r="E5558">
        <v>-1.1245582599386794E-2</v>
      </c>
      <c r="G5558">
        <v>5551</v>
      </c>
      <c r="H5558">
        <f t="shared" ca="1" si="181"/>
        <v>1.8128422803488663E-2</v>
      </c>
    </row>
    <row r="5559" spans="2:8" x14ac:dyDescent="0.45">
      <c r="B5559" s="1">
        <v>39391</v>
      </c>
      <c r="C5559" s="99">
        <v>94.021156000000005</v>
      </c>
      <c r="D5559">
        <f t="shared" si="180"/>
        <v>-0.80400261554272212</v>
      </c>
      <c r="E5559">
        <v>-1.1253546198299658E-2</v>
      </c>
      <c r="G5559">
        <v>5552</v>
      </c>
      <c r="H5559">
        <f t="shared" ca="1" si="181"/>
        <v>1.5038050240199569E-2</v>
      </c>
    </row>
    <row r="5560" spans="2:8" x14ac:dyDescent="0.45">
      <c r="B5560" s="1">
        <v>44104</v>
      </c>
      <c r="C5560" s="99">
        <v>479.70617700000003</v>
      </c>
      <c r="D5560">
        <f t="shared" si="180"/>
        <v>160.75927111138688</v>
      </c>
      <c r="E5560">
        <v>-1.126144491105685E-2</v>
      </c>
      <c r="G5560">
        <v>5553</v>
      </c>
      <c r="H5560">
        <f t="shared" ca="1" si="181"/>
        <v>1.7297007064677933E-2</v>
      </c>
    </row>
    <row r="5561" spans="2:8" x14ac:dyDescent="0.45">
      <c r="B5561" s="1">
        <v>36350</v>
      </c>
      <c r="C5561" s="99">
        <v>2.9655559999999999</v>
      </c>
      <c r="D5561">
        <f t="shared" si="180"/>
        <v>-0.99698362403131935</v>
      </c>
      <c r="E5561">
        <v>-1.1270733999675264E-2</v>
      </c>
      <c r="G5561">
        <v>5554</v>
      </c>
      <c r="H5561">
        <f t="shared" ca="1" si="181"/>
        <v>-2.6719754456412299E-2</v>
      </c>
    </row>
    <row r="5562" spans="2:8" x14ac:dyDescent="0.45">
      <c r="B5562" s="1">
        <v>44972</v>
      </c>
      <c r="C5562" s="99">
        <v>983.15197799999999</v>
      </c>
      <c r="D5562">
        <f t="shared" si="180"/>
        <v>88.531699385004103</v>
      </c>
      <c r="E5562">
        <v>-1.1273946383445477E-2</v>
      </c>
      <c r="G5562">
        <v>5555</v>
      </c>
      <c r="H5562">
        <f t="shared" ca="1" si="181"/>
        <v>2.4053057636441527E-2</v>
      </c>
    </row>
    <row r="5563" spans="2:8" x14ac:dyDescent="0.45">
      <c r="B5563" s="1">
        <v>36879</v>
      </c>
      <c r="C5563" s="99">
        <v>10.981049000000001</v>
      </c>
      <c r="D5563">
        <f t="shared" si="180"/>
        <v>5.8513199697522529</v>
      </c>
      <c r="E5563">
        <v>-1.1304802627841282E-2</v>
      </c>
      <c r="G5563">
        <v>5556</v>
      </c>
      <c r="H5563">
        <f t="shared" ca="1" si="181"/>
        <v>3.406917332440956E-3</v>
      </c>
    </row>
    <row r="5564" spans="2:8" x14ac:dyDescent="0.45">
      <c r="B5564" s="1">
        <v>35283</v>
      </c>
      <c r="C5564" s="99">
        <v>1.6027640000000001</v>
      </c>
      <c r="D5564">
        <f t="shared" si="180"/>
        <v>-0.99624574249191888</v>
      </c>
      <c r="E5564">
        <v>-1.1320596428633034E-2</v>
      </c>
      <c r="G5564">
        <v>5557</v>
      </c>
      <c r="H5564">
        <f t="shared" ca="1" si="181"/>
        <v>5.006452435032319E-3</v>
      </c>
    </row>
    <row r="5565" spans="2:8" x14ac:dyDescent="0.45">
      <c r="B5565" s="1">
        <v>43850</v>
      </c>
      <c r="C5565" s="99">
        <v>426.919037</v>
      </c>
      <c r="D5565">
        <f t="shared" si="180"/>
        <v>-0.14041021822201238</v>
      </c>
      <c r="E5565">
        <v>-1.1328676956944617E-2</v>
      </c>
      <c r="G5565">
        <v>5558</v>
      </c>
      <c r="H5565">
        <f t="shared" ca="1" si="181"/>
        <v>-1.9621330056123463E-2</v>
      </c>
    </row>
    <row r="5566" spans="2:8" x14ac:dyDescent="0.45">
      <c r="B5566" s="1">
        <v>43049</v>
      </c>
      <c r="C5566" s="99">
        <v>496.65438799999998</v>
      </c>
      <c r="D5566">
        <f t="shared" si="180"/>
        <v>7.0523708668266192</v>
      </c>
      <c r="E5566">
        <v>-1.1332060965864477E-2</v>
      </c>
      <c r="G5566">
        <v>5559</v>
      </c>
      <c r="H5566">
        <f t="shared" ca="1" si="181"/>
        <v>3.5415234674192253E-3</v>
      </c>
    </row>
    <row r="5567" spans="2:8" x14ac:dyDescent="0.45">
      <c r="B5567" s="1">
        <v>38784</v>
      </c>
      <c r="C5567" s="99">
        <v>61.678032000000002</v>
      </c>
      <c r="D5567">
        <f t="shared" si="180"/>
        <v>-0.16808747553363368</v>
      </c>
      <c r="E5567">
        <v>-1.1355825449493984E-2</v>
      </c>
      <c r="G5567">
        <v>5560</v>
      </c>
      <c r="H5567">
        <f t="shared" ca="1" si="181"/>
        <v>1.0771392995740821E-2</v>
      </c>
    </row>
    <row r="5568" spans="2:8" x14ac:dyDescent="0.45">
      <c r="B5568" s="1">
        <v>39001</v>
      </c>
      <c r="C5568" s="99">
        <v>74.140045000000001</v>
      </c>
      <c r="D5568">
        <f t="shared" si="180"/>
        <v>-0.18651966023007416</v>
      </c>
      <c r="E5568">
        <v>-1.1364988623103534E-2</v>
      </c>
      <c r="G5568">
        <v>5561</v>
      </c>
      <c r="H5568">
        <f t="shared" ca="1" si="181"/>
        <v>1.2004494801323809E-2</v>
      </c>
    </row>
    <row r="5569" spans="2:8" x14ac:dyDescent="0.45">
      <c r="B5569" s="1">
        <v>39202</v>
      </c>
      <c r="C5569" s="99">
        <v>91.139319999999998</v>
      </c>
      <c r="D5569">
        <f t="shared" si="180"/>
        <v>-0.60962518311056324</v>
      </c>
      <c r="E5569">
        <v>-1.1367546512363713E-2</v>
      </c>
      <c r="G5569">
        <v>5562</v>
      </c>
      <c r="H5569">
        <f t="shared" ca="1" si="181"/>
        <v>1.0746130191397027E-4</v>
      </c>
    </row>
    <row r="5570" spans="2:8" x14ac:dyDescent="0.45">
      <c r="B5570" s="1">
        <v>40896</v>
      </c>
      <c r="C5570" s="99">
        <v>233.46618699999999</v>
      </c>
      <c r="D5570">
        <f t="shared" si="180"/>
        <v>-0.41287639206295901</v>
      </c>
      <c r="E5570">
        <v>-1.1379149584338943E-2</v>
      </c>
      <c r="G5570">
        <v>5563</v>
      </c>
      <c r="H5570">
        <f t="shared" ca="1" si="181"/>
        <v>3.7649648205045537E-2</v>
      </c>
    </row>
    <row r="5571" spans="2:8" x14ac:dyDescent="0.45">
      <c r="B5571" s="1">
        <v>43665</v>
      </c>
      <c r="C5571" s="99">
        <v>397.64401199999998</v>
      </c>
      <c r="D5571">
        <f t="shared" si="180"/>
        <v>-0.4766221604009776</v>
      </c>
      <c r="E5571">
        <v>-1.1379682234073263E-2</v>
      </c>
      <c r="G5571">
        <v>5564</v>
      </c>
      <c r="H5571">
        <f t="shared" ca="1" si="181"/>
        <v>2.498359747460106E-2</v>
      </c>
    </row>
    <row r="5572" spans="2:8" x14ac:dyDescent="0.45">
      <c r="B5572" s="1">
        <v>44412</v>
      </c>
      <c r="C5572" s="99">
        <v>759.76470900000004</v>
      </c>
      <c r="D5572">
        <f t="shared" si="180"/>
        <v>-0.10809573243533677</v>
      </c>
      <c r="E5572">
        <v>-1.1386384594128773E-2</v>
      </c>
      <c r="G5572">
        <v>5565</v>
      </c>
      <c r="H5572">
        <f t="shared" ca="1" si="181"/>
        <v>8.7064335005054578E-3</v>
      </c>
    </row>
    <row r="5573" spans="2:8" x14ac:dyDescent="0.45">
      <c r="B5573" s="1">
        <v>42285</v>
      </c>
      <c r="C5573" s="99">
        <v>851.84558100000004</v>
      </c>
      <c r="D5573">
        <f t="shared" si="180"/>
        <v>15.293540037395864</v>
      </c>
      <c r="E5573">
        <v>-1.1390518462751187E-2</v>
      </c>
      <c r="G5573">
        <v>5566</v>
      </c>
      <c r="H5573">
        <f t="shared" ca="1" si="181"/>
        <v>-8.3902679676765238E-3</v>
      </c>
    </row>
    <row r="5574" spans="2:8" x14ac:dyDescent="0.45">
      <c r="B5574" s="1">
        <v>38618</v>
      </c>
      <c r="C5574" s="99">
        <v>52.281185000000001</v>
      </c>
      <c r="D5574">
        <f t="shared" si="180"/>
        <v>1.0554806391519223</v>
      </c>
      <c r="E5574">
        <v>-1.1394086731411068E-2</v>
      </c>
      <c r="G5574">
        <v>5567</v>
      </c>
      <c r="H5574">
        <f t="shared" ca="1" si="181"/>
        <v>-9.8618925569517422E-3</v>
      </c>
    </row>
    <row r="5575" spans="2:8" x14ac:dyDescent="0.45">
      <c r="B5575" s="1">
        <v>38021</v>
      </c>
      <c r="C5575" s="99">
        <v>25.435016999999998</v>
      </c>
      <c r="D5575">
        <f t="shared" si="180"/>
        <v>-0.82091026039884207</v>
      </c>
      <c r="E5575">
        <v>-1.1401081795069046E-2</v>
      </c>
      <c r="G5575">
        <v>5568</v>
      </c>
      <c r="H5575">
        <f t="shared" ca="1" si="181"/>
        <v>-2.5784338909427999E-2</v>
      </c>
    </row>
    <row r="5576" spans="2:8" x14ac:dyDescent="0.45">
      <c r="B5576" s="1">
        <v>40324</v>
      </c>
      <c r="C5576" s="99">
        <v>142.023865</v>
      </c>
      <c r="D5576">
        <f t="shared" ref="D5576:D5639" si="182">C5576/C5577-1</f>
        <v>0.55740577778749101</v>
      </c>
      <c r="E5576">
        <v>-1.1402192951248558E-2</v>
      </c>
      <c r="G5576">
        <v>5569</v>
      </c>
      <c r="H5576">
        <f t="shared" ca="1" si="181"/>
        <v>-8.9263247495497949E-3</v>
      </c>
    </row>
    <row r="5577" spans="2:8" x14ac:dyDescent="0.45">
      <c r="B5577" s="1">
        <v>39266</v>
      </c>
      <c r="C5577" s="99">
        <v>91.192588999999998</v>
      </c>
      <c r="D5577">
        <f t="shared" si="182"/>
        <v>9.3162687478851147E-2</v>
      </c>
      <c r="E5577">
        <v>-1.1408653348941034E-2</v>
      </c>
      <c r="G5577">
        <v>5570</v>
      </c>
      <c r="H5577">
        <f t="shared" ref="H5577:H5640" ca="1" si="183">_xlfn.NORM.INV(RAND(),N$10,N$11)</f>
        <v>3.7328969794217036E-2</v>
      </c>
    </row>
    <row r="5578" spans="2:8" x14ac:dyDescent="0.45">
      <c r="B5578" s="1">
        <v>39134</v>
      </c>
      <c r="C5578" s="99">
        <v>83.420876000000007</v>
      </c>
      <c r="D5578">
        <f t="shared" si="182"/>
        <v>-0.84709725910161737</v>
      </c>
      <c r="E5578">
        <v>-1.1411113573010834E-2</v>
      </c>
      <c r="G5578">
        <v>5571</v>
      </c>
      <c r="H5578">
        <f t="shared" ca="1" si="183"/>
        <v>-2.1416649976741999E-2</v>
      </c>
    </row>
    <row r="5579" spans="2:8" x14ac:dyDescent="0.45">
      <c r="B5579" s="1">
        <v>43125</v>
      </c>
      <c r="C5579" s="99">
        <v>545.58129899999994</v>
      </c>
      <c r="D5579">
        <f t="shared" si="182"/>
        <v>5.6936456538083613</v>
      </c>
      <c r="E5579">
        <v>-1.1422910584973578E-2</v>
      </c>
      <c r="G5579">
        <v>5572</v>
      </c>
      <c r="H5579">
        <f t="shared" ca="1" si="183"/>
        <v>-3.8447610193115239E-2</v>
      </c>
    </row>
    <row r="5580" spans="2:8" x14ac:dyDescent="0.45">
      <c r="B5580" s="1">
        <v>39059</v>
      </c>
      <c r="C5580" s="99">
        <v>81.507346999999996</v>
      </c>
      <c r="D5580">
        <f t="shared" si="182"/>
        <v>38.556438552549267</v>
      </c>
      <c r="E5580">
        <v>-1.1430520181670456E-2</v>
      </c>
      <c r="G5580">
        <v>5573</v>
      </c>
      <c r="H5580">
        <f t="shared" ca="1" si="183"/>
        <v>1.3525598902960706E-2</v>
      </c>
    </row>
    <row r="5581" spans="2:8" x14ac:dyDescent="0.45">
      <c r="B5581" s="1">
        <v>36234</v>
      </c>
      <c r="C5581" s="99">
        <v>2.0605329999999999</v>
      </c>
      <c r="D5581">
        <f t="shared" si="182"/>
        <v>-0.95850303500980738</v>
      </c>
      <c r="E5581">
        <v>-1.1432749477898185E-2</v>
      </c>
      <c r="G5581">
        <v>5574</v>
      </c>
      <c r="H5581">
        <f t="shared" ca="1" si="183"/>
        <v>-7.7130534993434877E-3</v>
      </c>
    </row>
    <row r="5582" spans="2:8" x14ac:dyDescent="0.45">
      <c r="B5582" s="1">
        <v>38569</v>
      </c>
      <c r="C5582" s="99">
        <v>49.655028999999999</v>
      </c>
      <c r="D5582">
        <f t="shared" si="182"/>
        <v>0.24547701854822823</v>
      </c>
      <c r="E5582">
        <v>-1.1439699519254054E-2</v>
      </c>
      <c r="G5582">
        <v>5575</v>
      </c>
      <c r="H5582">
        <f t="shared" ca="1" si="183"/>
        <v>-2.5496582523101323E-2</v>
      </c>
    </row>
    <row r="5583" spans="2:8" x14ac:dyDescent="0.45">
      <c r="B5583" s="1">
        <v>38324</v>
      </c>
      <c r="C5583" s="99">
        <v>39.868282000000001</v>
      </c>
      <c r="D5583">
        <f t="shared" si="182"/>
        <v>-0.92890715289198589</v>
      </c>
      <c r="E5583">
        <v>-1.1457618094869004E-2</v>
      </c>
      <c r="G5583">
        <v>5576</v>
      </c>
      <c r="H5583">
        <f t="shared" ca="1" si="183"/>
        <v>-1.6302960650203684E-2</v>
      </c>
    </row>
    <row r="5584" spans="2:8" x14ac:dyDescent="0.45">
      <c r="B5584" s="1">
        <v>41575</v>
      </c>
      <c r="C5584" s="99">
        <v>560.79174799999998</v>
      </c>
      <c r="D5584">
        <f t="shared" si="182"/>
        <v>0.13088597175302508</v>
      </c>
      <c r="E5584">
        <v>-1.145933274053168E-2</v>
      </c>
      <c r="G5584">
        <v>5577</v>
      </c>
      <c r="H5584">
        <f t="shared" ca="1" si="183"/>
        <v>2.5405227274662472E-2</v>
      </c>
    </row>
    <row r="5585" spans="2:8" x14ac:dyDescent="0.45">
      <c r="B5585" s="1">
        <v>43424</v>
      </c>
      <c r="C5585" s="99">
        <v>495.88708500000001</v>
      </c>
      <c r="D5585">
        <f t="shared" si="182"/>
        <v>2.5443120047844814</v>
      </c>
      <c r="E5585">
        <v>-1.1475940919455474E-2</v>
      </c>
      <c r="G5585">
        <v>5578</v>
      </c>
      <c r="H5585">
        <f t="shared" ca="1" si="183"/>
        <v>-3.692526507891244E-3</v>
      </c>
    </row>
    <row r="5586" spans="2:8" x14ac:dyDescent="0.45">
      <c r="B5586" s="1">
        <v>40319</v>
      </c>
      <c r="C5586" s="99">
        <v>139.910675</v>
      </c>
      <c r="D5586">
        <f t="shared" si="182"/>
        <v>10.240410829369765</v>
      </c>
      <c r="E5586">
        <v>-1.1477474700081869E-2</v>
      </c>
      <c r="G5586">
        <v>5579</v>
      </c>
      <c r="H5586">
        <f t="shared" ca="1" si="183"/>
        <v>-2.1646446861895943E-2</v>
      </c>
    </row>
    <row r="5587" spans="2:8" x14ac:dyDescent="0.45">
      <c r="B5587" s="1">
        <v>37372</v>
      </c>
      <c r="C5587" s="99">
        <v>12.447113999999999</v>
      </c>
      <c r="D5587">
        <f t="shared" si="182"/>
        <v>-0.98350145366409991</v>
      </c>
      <c r="E5587">
        <v>-1.1478089990169749E-2</v>
      </c>
      <c r="G5587">
        <v>5580</v>
      </c>
      <c r="H5587">
        <f t="shared" ca="1" si="183"/>
        <v>1.68040482493069E-2</v>
      </c>
    </row>
    <row r="5588" spans="2:8" x14ac:dyDescent="0.45">
      <c r="B5588" s="1">
        <v>42593</v>
      </c>
      <c r="C5588" s="99">
        <v>754.43701199999998</v>
      </c>
      <c r="D5588">
        <f t="shared" si="182"/>
        <v>13.661860180834989</v>
      </c>
      <c r="E5588">
        <v>-1.1496385544309318E-2</v>
      </c>
      <c r="G5588">
        <v>5581</v>
      </c>
      <c r="H5588">
        <f t="shared" ca="1" si="183"/>
        <v>1.0989491116520885E-2</v>
      </c>
    </row>
    <row r="5589" spans="2:8" x14ac:dyDescent="0.45">
      <c r="B5589" s="1">
        <v>38604</v>
      </c>
      <c r="C5589" s="99">
        <v>51.455750000000002</v>
      </c>
      <c r="D5589">
        <f t="shared" si="182"/>
        <v>1.0312106731291819</v>
      </c>
      <c r="E5589">
        <v>-1.1504760403042713E-2</v>
      </c>
      <c r="G5589">
        <v>5582</v>
      </c>
      <c r="H5589">
        <f t="shared" ca="1" si="183"/>
        <v>-2.8867987989043296E-2</v>
      </c>
    </row>
    <row r="5590" spans="2:8" x14ac:dyDescent="0.45">
      <c r="B5590" s="1">
        <v>38029</v>
      </c>
      <c r="C5590" s="99">
        <v>25.332552</v>
      </c>
      <c r="D5590">
        <f t="shared" si="182"/>
        <v>-0.19183427131834407</v>
      </c>
      <c r="E5590">
        <v>-1.1523931392546372E-2</v>
      </c>
      <c r="G5590">
        <v>5583</v>
      </c>
      <c r="H5590">
        <f t="shared" ca="1" si="183"/>
        <v>-1.6992203916058567E-2</v>
      </c>
    </row>
    <row r="5591" spans="2:8" x14ac:dyDescent="0.45">
      <c r="B5591" s="1">
        <v>38245</v>
      </c>
      <c r="C5591" s="99">
        <v>31.345738999999998</v>
      </c>
      <c r="D5591">
        <f t="shared" si="182"/>
        <v>-0.97941263625563713</v>
      </c>
      <c r="E5591">
        <v>-1.1531056413299878E-2</v>
      </c>
      <c r="G5591">
        <v>5584</v>
      </c>
      <c r="H5591">
        <f t="shared" ca="1" si="183"/>
        <v>6.9138303208454918E-3</v>
      </c>
    </row>
    <row r="5592" spans="2:8" x14ac:dyDescent="0.45">
      <c r="B5592" s="1">
        <v>45427</v>
      </c>
      <c r="C5592" s="99">
        <v>1522.5717770000001</v>
      </c>
      <c r="D5592">
        <f t="shared" si="182"/>
        <v>1.7218007943036233</v>
      </c>
      <c r="E5592">
        <v>-1.1551531544572002E-2</v>
      </c>
      <c r="G5592">
        <v>5585</v>
      </c>
      <c r="H5592">
        <f t="shared" ca="1" si="183"/>
        <v>-2.6291751203401437E-2</v>
      </c>
    </row>
    <row r="5593" spans="2:8" x14ac:dyDescent="0.45">
      <c r="B5593" s="1">
        <v>41652</v>
      </c>
      <c r="C5593" s="99">
        <v>559.39868200000001</v>
      </c>
      <c r="D5593">
        <f t="shared" si="182"/>
        <v>0.39274305364279782</v>
      </c>
      <c r="E5593">
        <v>-1.1568881977079615E-2</v>
      </c>
      <c r="G5593">
        <v>5586</v>
      </c>
      <c r="H5593">
        <f t="shared" ca="1" si="183"/>
        <v>-1.957407065360049E-3</v>
      </c>
    </row>
    <row r="5594" spans="2:8" x14ac:dyDescent="0.45">
      <c r="B5594" s="1">
        <v>43721</v>
      </c>
      <c r="C5594" s="99">
        <v>401.652466</v>
      </c>
      <c r="D5594">
        <f t="shared" si="182"/>
        <v>4.8064480249184358</v>
      </c>
      <c r="E5594">
        <v>-1.1570871865180465E-2</v>
      </c>
      <c r="G5594">
        <v>5587</v>
      </c>
      <c r="H5594">
        <f t="shared" ca="1" si="183"/>
        <v>-5.0483858071682083E-2</v>
      </c>
    </row>
    <row r="5595" spans="2:8" x14ac:dyDescent="0.45">
      <c r="B5595" s="1">
        <v>38863</v>
      </c>
      <c r="C5595" s="99">
        <v>69.173523000000003</v>
      </c>
      <c r="D5595">
        <f t="shared" si="182"/>
        <v>-0.65105531927167815</v>
      </c>
      <c r="E5595">
        <v>-1.1577669748924047E-2</v>
      </c>
      <c r="G5595">
        <v>5588</v>
      </c>
      <c r="H5595">
        <f t="shared" ca="1" si="183"/>
        <v>-3.3007446537566265E-2</v>
      </c>
    </row>
    <row r="5596" spans="2:8" x14ac:dyDescent="0.45">
      <c r="B5596" s="1">
        <v>40651</v>
      </c>
      <c r="C5596" s="99">
        <v>198.23635899999999</v>
      </c>
      <c r="D5596">
        <f t="shared" si="182"/>
        <v>-0.4449612373452394</v>
      </c>
      <c r="E5596">
        <v>-1.1597410227959903E-2</v>
      </c>
      <c r="G5596">
        <v>5589</v>
      </c>
      <c r="H5596">
        <f t="shared" ca="1" si="183"/>
        <v>1.0064050669189219E-2</v>
      </c>
    </row>
    <row r="5597" spans="2:8" x14ac:dyDescent="0.45">
      <c r="B5597" s="1">
        <v>43634</v>
      </c>
      <c r="C5597" s="99">
        <v>357.15768400000002</v>
      </c>
      <c r="D5597">
        <f t="shared" si="182"/>
        <v>8.2751806517791398</v>
      </c>
      <c r="E5597">
        <v>-1.162194949724582E-2</v>
      </c>
      <c r="G5597">
        <v>5590</v>
      </c>
      <c r="H5597">
        <f t="shared" ca="1" si="183"/>
        <v>-2.0019583618994901E-2</v>
      </c>
    </row>
    <row r="5598" spans="2:8" x14ac:dyDescent="0.45">
      <c r="B5598" s="1">
        <v>38434</v>
      </c>
      <c r="C5598" s="99">
        <v>38.506816999999998</v>
      </c>
      <c r="D5598">
        <f t="shared" si="182"/>
        <v>2.0635080886560715</v>
      </c>
      <c r="E5598">
        <v>-1.1633047306084721E-2</v>
      </c>
      <c r="G5598">
        <v>5591</v>
      </c>
      <c r="H5598">
        <f t="shared" ca="1" si="183"/>
        <v>-2.5480497041705144E-2</v>
      </c>
    </row>
    <row r="5599" spans="2:8" x14ac:dyDescent="0.45">
      <c r="B5599" s="1">
        <v>36595</v>
      </c>
      <c r="C5599" s="99">
        <v>12.569516999999999</v>
      </c>
      <c r="D5599">
        <f t="shared" si="182"/>
        <v>-0.87877980092988239</v>
      </c>
      <c r="E5599">
        <v>-1.1633139665220948E-2</v>
      </c>
      <c r="G5599">
        <v>5592</v>
      </c>
      <c r="H5599">
        <f t="shared" ca="1" si="183"/>
        <v>4.2352824629668454E-2</v>
      </c>
    </row>
    <row r="5600" spans="2:8" x14ac:dyDescent="0.45">
      <c r="B5600" s="1">
        <v>40029</v>
      </c>
      <c r="C5600" s="99">
        <v>103.691605</v>
      </c>
      <c r="D5600">
        <f t="shared" si="182"/>
        <v>-0.84981016720472757</v>
      </c>
      <c r="E5600">
        <v>-1.1638767062419175E-2</v>
      </c>
      <c r="G5600">
        <v>5593</v>
      </c>
      <c r="H5600">
        <f t="shared" ca="1" si="183"/>
        <v>-2.3809347687946292E-2</v>
      </c>
    </row>
    <row r="5601" spans="2:8" x14ac:dyDescent="0.45">
      <c r="B5601" s="1">
        <v>42669</v>
      </c>
      <c r="C5601" s="99">
        <v>690.40362500000003</v>
      </c>
      <c r="D5601">
        <f t="shared" si="182"/>
        <v>439.15797214727621</v>
      </c>
      <c r="E5601">
        <v>-1.1640315008505153E-2</v>
      </c>
      <c r="G5601">
        <v>5594</v>
      </c>
      <c r="H5601">
        <f t="shared" ca="1" si="183"/>
        <v>1.5032791555167976E-2</v>
      </c>
    </row>
    <row r="5602" spans="2:8" x14ac:dyDescent="0.45">
      <c r="B5602" s="1">
        <v>35167</v>
      </c>
      <c r="C5602" s="99">
        <v>1.5685359999999999</v>
      </c>
      <c r="D5602">
        <f t="shared" si="182"/>
        <v>-0.99323628149718324</v>
      </c>
      <c r="E5602">
        <v>-1.164138118765401E-2</v>
      </c>
      <c r="G5602">
        <v>5595</v>
      </c>
      <c r="H5602">
        <f t="shared" ca="1" si="183"/>
        <v>4.3941303178185349E-3</v>
      </c>
    </row>
    <row r="5603" spans="2:8" x14ac:dyDescent="0.45">
      <c r="B5603" s="1">
        <v>40862</v>
      </c>
      <c r="C5603" s="99">
        <v>231.90438800000001</v>
      </c>
      <c r="D5603">
        <f t="shared" si="182"/>
        <v>-0.71724775287299858</v>
      </c>
      <c r="E5603">
        <v>-1.1648476157427479E-2</v>
      </c>
      <c r="G5603">
        <v>5596</v>
      </c>
      <c r="H5603">
        <f t="shared" ca="1" si="183"/>
        <v>1.4272115454608708E-2</v>
      </c>
    </row>
    <row r="5604" spans="2:8" x14ac:dyDescent="0.45">
      <c r="B5604" s="1">
        <v>42290</v>
      </c>
      <c r="C5604" s="99">
        <v>820.16815199999996</v>
      </c>
      <c r="D5604">
        <f t="shared" si="182"/>
        <v>0.54449414392249063</v>
      </c>
      <c r="E5604">
        <v>-1.1659178677973392E-2</v>
      </c>
      <c r="G5604">
        <v>5597</v>
      </c>
      <c r="H5604">
        <f t="shared" ca="1" si="183"/>
        <v>-3.4332344849994319E-2</v>
      </c>
    </row>
    <row r="5605" spans="2:8" x14ac:dyDescent="0.45">
      <c r="B5605" s="1">
        <v>41733</v>
      </c>
      <c r="C5605" s="99">
        <v>531.02703899999995</v>
      </c>
      <c r="D5605">
        <f t="shared" si="182"/>
        <v>44.165265324768072</v>
      </c>
      <c r="E5605">
        <v>-1.1667199483064827E-2</v>
      </c>
      <c r="G5605">
        <v>5598</v>
      </c>
      <c r="H5605">
        <f t="shared" ca="1" si="183"/>
        <v>7.4244431044970932E-4</v>
      </c>
    </row>
    <row r="5606" spans="2:8" x14ac:dyDescent="0.45">
      <c r="B5606" s="1">
        <v>37771</v>
      </c>
      <c r="C5606" s="99">
        <v>11.757421000000001</v>
      </c>
      <c r="D5606">
        <f t="shared" si="182"/>
        <v>-0.97560976996098581</v>
      </c>
      <c r="E5606">
        <v>-1.1684103284853808E-2</v>
      </c>
      <c r="G5606">
        <v>5599</v>
      </c>
      <c r="H5606">
        <f t="shared" ca="1" si="183"/>
        <v>3.2685993916909586E-2</v>
      </c>
    </row>
    <row r="5607" spans="2:8" x14ac:dyDescent="0.45">
      <c r="B5607" s="1">
        <v>44097</v>
      </c>
      <c r="C5607" s="99">
        <v>482.05453499999999</v>
      </c>
      <c r="D5607">
        <f t="shared" si="182"/>
        <v>5.9150442907970469</v>
      </c>
      <c r="E5607">
        <v>-1.1693156051280518E-2</v>
      </c>
      <c r="G5607">
        <v>5600</v>
      </c>
      <c r="H5607">
        <f t="shared" ca="1" si="183"/>
        <v>1.1352207649871746E-2</v>
      </c>
    </row>
    <row r="5608" spans="2:8" x14ac:dyDescent="0.45">
      <c r="B5608" s="1">
        <v>38819</v>
      </c>
      <c r="C5608" s="99">
        <v>69.710982999999999</v>
      </c>
      <c r="D5608">
        <f t="shared" si="182"/>
        <v>11.115149649793519</v>
      </c>
      <c r="E5608">
        <v>-1.1716754218500047E-2</v>
      </c>
      <c r="G5608">
        <v>5601</v>
      </c>
      <c r="H5608">
        <f t="shared" ca="1" si="183"/>
        <v>1.3321493261169087E-2</v>
      </c>
    </row>
    <row r="5609" spans="2:8" x14ac:dyDescent="0.45">
      <c r="B5609" s="1">
        <v>36418</v>
      </c>
      <c r="C5609" s="99">
        <v>5.7540339999999999</v>
      </c>
      <c r="D5609">
        <f t="shared" si="182"/>
        <v>-0.99306584767830131</v>
      </c>
      <c r="E5609">
        <v>-1.172322230599987E-2</v>
      </c>
      <c r="G5609">
        <v>5602</v>
      </c>
      <c r="H5609">
        <f t="shared" ca="1" si="183"/>
        <v>2.4731548096093646E-2</v>
      </c>
    </row>
    <row r="5610" spans="2:8" x14ac:dyDescent="0.45">
      <c r="B5610" s="1">
        <v>42298</v>
      </c>
      <c r="C5610" s="99">
        <v>829.81073000000004</v>
      </c>
      <c r="D5610">
        <f t="shared" si="182"/>
        <v>8.6680498548949103</v>
      </c>
      <c r="E5610">
        <v>-1.1728169651127551E-2</v>
      </c>
      <c r="G5610">
        <v>5603</v>
      </c>
      <c r="H5610">
        <f t="shared" ca="1" si="183"/>
        <v>1.334593255372716E-3</v>
      </c>
    </row>
    <row r="5611" spans="2:8" x14ac:dyDescent="0.45">
      <c r="B5611" s="1">
        <v>39105</v>
      </c>
      <c r="C5611" s="99">
        <v>85.830207999999999</v>
      </c>
      <c r="D5611">
        <f t="shared" si="182"/>
        <v>-0.43630688077828794</v>
      </c>
      <c r="E5611">
        <v>-1.1747533436398561E-2</v>
      </c>
      <c r="G5611">
        <v>5604</v>
      </c>
      <c r="H5611">
        <f t="shared" ca="1" si="183"/>
        <v>-1.3794994174013022E-2</v>
      </c>
    </row>
    <row r="5612" spans="2:8" x14ac:dyDescent="0.45">
      <c r="B5612" s="1">
        <v>40340</v>
      </c>
      <c r="C5612" s="99">
        <v>152.26406900000001</v>
      </c>
      <c r="D5612">
        <f t="shared" si="182"/>
        <v>-2.17176790705772E-2</v>
      </c>
      <c r="E5612">
        <v>-1.1747872348600752E-2</v>
      </c>
      <c r="G5612">
        <v>5605</v>
      </c>
      <c r="H5612">
        <f t="shared" ca="1" si="183"/>
        <v>-1.8594811117070596E-2</v>
      </c>
    </row>
    <row r="5613" spans="2:8" x14ac:dyDescent="0.45">
      <c r="B5613" s="1">
        <v>40378</v>
      </c>
      <c r="C5613" s="99">
        <v>155.64430200000001</v>
      </c>
      <c r="D5613">
        <f t="shared" si="182"/>
        <v>-0.71882421730573032</v>
      </c>
      <c r="E5613">
        <v>-1.175118792300367E-2</v>
      </c>
      <c r="G5613">
        <v>5606</v>
      </c>
      <c r="H5613">
        <f t="shared" ca="1" si="183"/>
        <v>1.0743789232142255E-2</v>
      </c>
    </row>
    <row r="5614" spans="2:8" x14ac:dyDescent="0.45">
      <c r="B5614" s="1">
        <v>41794</v>
      </c>
      <c r="C5614" s="99">
        <v>553.54803500000003</v>
      </c>
      <c r="D5614">
        <f t="shared" si="182"/>
        <v>11.256569017338297</v>
      </c>
      <c r="E5614">
        <v>-1.177146553717523E-2</v>
      </c>
      <c r="G5614">
        <v>5607</v>
      </c>
      <c r="H5614">
        <f t="shared" ca="1" si="183"/>
        <v>-3.3462839231322782E-2</v>
      </c>
    </row>
    <row r="5615" spans="2:8" x14ac:dyDescent="0.45">
      <c r="B5615" s="1">
        <v>38524</v>
      </c>
      <c r="C5615" s="99">
        <v>45.163376</v>
      </c>
      <c r="D5615">
        <f t="shared" si="182"/>
        <v>22.44449220201869</v>
      </c>
      <c r="E5615">
        <v>-1.1776247769524018E-2</v>
      </c>
      <c r="G5615">
        <v>5608</v>
      </c>
      <c r="H5615">
        <f t="shared" ca="1" si="183"/>
        <v>6.5143990816514258E-3</v>
      </c>
    </row>
    <row r="5616" spans="2:8" x14ac:dyDescent="0.45">
      <c r="B5616" s="1">
        <v>35912</v>
      </c>
      <c r="C5616" s="99">
        <v>1.926396</v>
      </c>
      <c r="D5616">
        <f t="shared" si="182"/>
        <v>-0.98477670824571106</v>
      </c>
      <c r="E5616">
        <v>-1.1787373792817579E-2</v>
      </c>
      <c r="G5616">
        <v>5609</v>
      </c>
      <c r="H5616">
        <f t="shared" ca="1" si="183"/>
        <v>-2.0636590855399842E-3</v>
      </c>
    </row>
    <row r="5617" spans="2:8" x14ac:dyDescent="0.45">
      <c r="B5617" s="1">
        <v>39576</v>
      </c>
      <c r="C5617" s="99">
        <v>126.542671</v>
      </c>
      <c r="D5617">
        <f t="shared" si="182"/>
        <v>-0.83920927811141555</v>
      </c>
      <c r="E5617">
        <v>-1.1789923592138374E-2</v>
      </c>
      <c r="G5617">
        <v>5610</v>
      </c>
      <c r="H5617">
        <f t="shared" ca="1" si="183"/>
        <v>7.3789526249430124E-2</v>
      </c>
    </row>
    <row r="5618" spans="2:8" x14ac:dyDescent="0.45">
      <c r="B5618" s="1">
        <v>42174</v>
      </c>
      <c r="C5618" s="99">
        <v>787.00231900000006</v>
      </c>
      <c r="D5618">
        <f t="shared" si="182"/>
        <v>511.96441653891486</v>
      </c>
      <c r="E5618">
        <v>-1.1798415356250702E-2</v>
      </c>
      <c r="G5618">
        <v>5611</v>
      </c>
      <c r="H5618">
        <f t="shared" ca="1" si="183"/>
        <v>-3.0421942144714565E-3</v>
      </c>
    </row>
    <row r="5619" spans="2:8" x14ac:dyDescent="0.45">
      <c r="B5619" s="1">
        <v>35636</v>
      </c>
      <c r="C5619" s="99">
        <v>1.534224</v>
      </c>
      <c r="D5619">
        <f t="shared" si="182"/>
        <v>-0.99675439765732865</v>
      </c>
      <c r="E5619">
        <v>-1.179998763320067E-2</v>
      </c>
      <c r="G5619">
        <v>5612</v>
      </c>
      <c r="H5619">
        <f t="shared" ca="1" si="183"/>
        <v>-1.1097015586629648E-2</v>
      </c>
    </row>
    <row r="5620" spans="2:8" x14ac:dyDescent="0.45">
      <c r="B5620" s="1">
        <v>43182</v>
      </c>
      <c r="C5620" s="99">
        <v>472.70855699999998</v>
      </c>
      <c r="D5620">
        <f t="shared" si="182"/>
        <v>-0.39582029450772194</v>
      </c>
      <c r="E5620">
        <v>-1.1801628163542688E-2</v>
      </c>
      <c r="G5620">
        <v>5613</v>
      </c>
      <c r="H5620">
        <f t="shared" ca="1" si="183"/>
        <v>4.8044732396927026E-2</v>
      </c>
    </row>
    <row r="5621" spans="2:8" x14ac:dyDescent="0.45">
      <c r="B5621" s="1">
        <v>41964</v>
      </c>
      <c r="C5621" s="99">
        <v>782.39727800000003</v>
      </c>
      <c r="D5621">
        <f t="shared" si="182"/>
        <v>1.0225440147590805</v>
      </c>
      <c r="E5621">
        <v>-1.1808759685510872E-2</v>
      </c>
      <c r="G5621">
        <v>5614</v>
      </c>
      <c r="H5621">
        <f t="shared" ca="1" si="183"/>
        <v>4.9387738622098682E-3</v>
      </c>
    </row>
    <row r="5622" spans="2:8" x14ac:dyDescent="0.45">
      <c r="B5622" s="1">
        <v>43501</v>
      </c>
      <c r="C5622" s="99">
        <v>386.83819599999998</v>
      </c>
      <c r="D5622">
        <f t="shared" si="182"/>
        <v>15.578652172949695</v>
      </c>
      <c r="E5622">
        <v>-1.1812876254755578E-2</v>
      </c>
      <c r="G5622">
        <v>5615</v>
      </c>
      <c r="H5622">
        <f t="shared" ca="1" si="183"/>
        <v>-2.7937917894083918E-3</v>
      </c>
    </row>
    <row r="5623" spans="2:8" x14ac:dyDescent="0.45">
      <c r="B5623" s="1">
        <v>37950</v>
      </c>
      <c r="C5623" s="99">
        <v>23.333513</v>
      </c>
      <c r="D5623">
        <f t="shared" si="182"/>
        <v>-0.95362888984829974</v>
      </c>
      <c r="E5623">
        <v>-1.182669177285145E-2</v>
      </c>
      <c r="G5623">
        <v>5616</v>
      </c>
      <c r="H5623">
        <f t="shared" ca="1" si="183"/>
        <v>-2.0504131555936826E-2</v>
      </c>
    </row>
    <row r="5624" spans="2:8" x14ac:dyDescent="0.45">
      <c r="B5624" s="1">
        <v>44050</v>
      </c>
      <c r="C5624" s="99">
        <v>503.19073500000002</v>
      </c>
      <c r="D5624">
        <f t="shared" si="182"/>
        <v>46.299314955694612</v>
      </c>
      <c r="E5624">
        <v>-1.1836468987582727E-2</v>
      </c>
      <c r="G5624">
        <v>5617</v>
      </c>
      <c r="H5624">
        <f t="shared" ca="1" si="183"/>
        <v>-3.6269973789434455E-3</v>
      </c>
    </row>
    <row r="5625" spans="2:8" x14ac:dyDescent="0.45">
      <c r="B5625" s="1">
        <v>36973</v>
      </c>
      <c r="C5625" s="99">
        <v>10.638436</v>
      </c>
      <c r="D5625">
        <f t="shared" si="182"/>
        <v>-7.7092096933803589E-2</v>
      </c>
      <c r="E5625">
        <v>-1.1843551465951396E-2</v>
      </c>
      <c r="G5625">
        <v>5618</v>
      </c>
      <c r="H5625">
        <f t="shared" ca="1" si="183"/>
        <v>-1.262794410989034E-2</v>
      </c>
    </row>
    <row r="5626" spans="2:8" x14ac:dyDescent="0.45">
      <c r="B5626" s="1">
        <v>36745</v>
      </c>
      <c r="C5626" s="99">
        <v>11.527082999999999</v>
      </c>
      <c r="D5626">
        <f t="shared" si="182"/>
        <v>-0.99258384679466272</v>
      </c>
      <c r="E5626">
        <v>-1.1847966441991709E-2</v>
      </c>
      <c r="G5626">
        <v>5619</v>
      </c>
      <c r="H5626">
        <f t="shared" ca="1" si="183"/>
        <v>2.8070206859604232E-2</v>
      </c>
    </row>
    <row r="5627" spans="2:8" x14ac:dyDescent="0.45">
      <c r="B5627" s="1">
        <v>45352</v>
      </c>
      <c r="C5627" s="99">
        <v>1554.3210449999999</v>
      </c>
      <c r="D5627">
        <f t="shared" si="182"/>
        <v>14.788920953552584</v>
      </c>
      <c r="E5627">
        <v>-1.1850807596858415E-2</v>
      </c>
      <c r="G5627">
        <v>5620</v>
      </c>
      <c r="H5627">
        <f t="shared" ca="1" si="183"/>
        <v>-2.1242385957108329E-2</v>
      </c>
    </row>
    <row r="5628" spans="2:8" x14ac:dyDescent="0.45">
      <c r="B5628" s="1">
        <v>39455</v>
      </c>
      <c r="C5628" s="99">
        <v>98.443779000000006</v>
      </c>
      <c r="D5628">
        <f t="shared" si="182"/>
        <v>8.3450760914779867</v>
      </c>
      <c r="E5628">
        <v>-1.1855988136142304E-2</v>
      </c>
      <c r="G5628">
        <v>5621</v>
      </c>
      <c r="H5628">
        <f t="shared" ca="1" si="183"/>
        <v>-3.2575971780647833E-2</v>
      </c>
    </row>
    <row r="5629" spans="2:8" x14ac:dyDescent="0.45">
      <c r="B5629" s="1">
        <v>36881</v>
      </c>
      <c r="C5629" s="99">
        <v>10.534293999999999</v>
      </c>
      <c r="D5629">
        <f t="shared" si="182"/>
        <v>-0.97660683787783498</v>
      </c>
      <c r="E5629">
        <v>-1.1868503197971059E-2</v>
      </c>
      <c r="G5629">
        <v>5622</v>
      </c>
      <c r="H5629">
        <f t="shared" ca="1" si="183"/>
        <v>-2.0241904333060914E-2</v>
      </c>
    </row>
    <row r="5630" spans="2:8" x14ac:dyDescent="0.45">
      <c r="B5630" s="1">
        <v>43255</v>
      </c>
      <c r="C5630" s="99">
        <v>450.31509399999999</v>
      </c>
      <c r="D5630">
        <f t="shared" si="182"/>
        <v>31.089602597524568</v>
      </c>
      <c r="E5630">
        <v>-1.1871729529581487E-2</v>
      </c>
      <c r="G5630">
        <v>5623</v>
      </c>
      <c r="H5630">
        <f t="shared" ca="1" si="183"/>
        <v>-4.1139672016966722E-2</v>
      </c>
    </row>
    <row r="5631" spans="2:8" x14ac:dyDescent="0.45">
      <c r="B5631" s="1">
        <v>37820</v>
      </c>
      <c r="C5631" s="99">
        <v>14.033053000000001</v>
      </c>
      <c r="D5631">
        <f t="shared" si="182"/>
        <v>0.23619138562938446</v>
      </c>
      <c r="E5631">
        <v>-1.1884450980063521E-2</v>
      </c>
      <c r="G5631">
        <v>5624</v>
      </c>
      <c r="H5631">
        <f t="shared" ca="1" si="183"/>
        <v>-1.0935375263413205E-2</v>
      </c>
    </row>
    <row r="5632" spans="2:8" x14ac:dyDescent="0.45">
      <c r="B5632" s="1">
        <v>37105</v>
      </c>
      <c r="C5632" s="99">
        <v>11.351845000000001</v>
      </c>
      <c r="D5632">
        <f t="shared" si="182"/>
        <v>7.1568189983473456</v>
      </c>
      <c r="E5632">
        <v>-1.1895368457427558E-2</v>
      </c>
      <c r="G5632">
        <v>5625</v>
      </c>
      <c r="H5632">
        <f t="shared" ca="1" si="183"/>
        <v>1.8823507363974028E-2</v>
      </c>
    </row>
    <row r="5633" spans="2:8" x14ac:dyDescent="0.45">
      <c r="B5633" s="1">
        <v>35864</v>
      </c>
      <c r="C5633" s="99">
        <v>1.3916999999999999</v>
      </c>
      <c r="D5633">
        <f t="shared" si="182"/>
        <v>-0.99673890397020504</v>
      </c>
      <c r="E5633">
        <v>-1.1905133804956947E-2</v>
      </c>
      <c r="G5633">
        <v>5626</v>
      </c>
      <c r="H5633">
        <f t="shared" ca="1" si="183"/>
        <v>-4.4350278576245176E-3</v>
      </c>
    </row>
    <row r="5634" spans="2:8" x14ac:dyDescent="0.45">
      <c r="B5634" s="1">
        <v>43587</v>
      </c>
      <c r="C5634" s="99">
        <v>426.75836199999998</v>
      </c>
      <c r="D5634">
        <f t="shared" si="182"/>
        <v>-0.28051457533421997</v>
      </c>
      <c r="E5634">
        <v>-1.1908591617662667E-2</v>
      </c>
      <c r="G5634">
        <v>5627</v>
      </c>
      <c r="H5634">
        <f t="shared" ca="1" si="183"/>
        <v>-8.9847763329064557E-3</v>
      </c>
    </row>
    <row r="5635" spans="2:8" x14ac:dyDescent="0.45">
      <c r="B5635" s="1">
        <v>43354</v>
      </c>
      <c r="C5635" s="99">
        <v>593.14386000000002</v>
      </c>
      <c r="D5635">
        <f t="shared" si="182"/>
        <v>0.49654471333844064</v>
      </c>
      <c r="E5635">
        <v>-1.1912179571247128E-2</v>
      </c>
      <c r="G5635">
        <v>5628</v>
      </c>
      <c r="H5635">
        <f t="shared" ca="1" si="183"/>
        <v>1.3423220435334038E-3</v>
      </c>
    </row>
    <row r="5636" spans="2:8" x14ac:dyDescent="0.45">
      <c r="B5636" s="1">
        <v>41374</v>
      </c>
      <c r="C5636" s="99">
        <v>396.34222399999999</v>
      </c>
      <c r="D5636">
        <f t="shared" si="182"/>
        <v>0.82546783142473501</v>
      </c>
      <c r="E5636">
        <v>-1.1926563316038252E-2</v>
      </c>
      <c r="G5636">
        <v>5629</v>
      </c>
      <c r="H5636">
        <f t="shared" ca="1" si="183"/>
        <v>1.020865117496675E-2</v>
      </c>
    </row>
    <row r="5637" spans="2:8" x14ac:dyDescent="0.45">
      <c r="B5637" s="1">
        <v>40767</v>
      </c>
      <c r="C5637" s="99">
        <v>217.11816400000001</v>
      </c>
      <c r="D5637">
        <f t="shared" si="182"/>
        <v>2.241781167170537</v>
      </c>
      <c r="E5637">
        <v>-1.193430712872845E-2</v>
      </c>
      <c r="G5637">
        <v>5630</v>
      </c>
      <c r="H5637">
        <f t="shared" ca="1" si="183"/>
        <v>-2.2171281489606946E-2</v>
      </c>
    </row>
    <row r="5638" spans="2:8" x14ac:dyDescent="0.45">
      <c r="B5638" s="1">
        <v>38926</v>
      </c>
      <c r="C5638" s="99">
        <v>66.974959999999996</v>
      </c>
      <c r="D5638">
        <f t="shared" si="182"/>
        <v>-0.94855506705282033</v>
      </c>
      <c r="E5638">
        <v>-1.195264356635406E-2</v>
      </c>
      <c r="G5638">
        <v>5631</v>
      </c>
      <c r="H5638">
        <f t="shared" ca="1" si="183"/>
        <v>-1.7074977019680134E-2</v>
      </c>
    </row>
    <row r="5639" spans="2:8" x14ac:dyDescent="0.45">
      <c r="B5639" s="1">
        <v>45307</v>
      </c>
      <c r="C5639" s="99">
        <v>1301.8767089999999</v>
      </c>
      <c r="D5639">
        <f t="shared" si="182"/>
        <v>5.0766572189969867</v>
      </c>
      <c r="E5639">
        <v>-1.1960815733763841E-2</v>
      </c>
      <c r="G5639">
        <v>5632</v>
      </c>
      <c r="H5639">
        <f t="shared" ca="1" si="183"/>
        <v>-6.4750119027811841E-3</v>
      </c>
    </row>
    <row r="5640" spans="2:8" x14ac:dyDescent="0.45">
      <c r="B5640" s="1">
        <v>40834</v>
      </c>
      <c r="C5640" s="99">
        <v>214.24224899999999</v>
      </c>
      <c r="D5640">
        <f t="shared" ref="D5640:D5703" si="184">C5640/C5641-1</f>
        <v>-0.60499773034638937</v>
      </c>
      <c r="E5640">
        <v>-1.1969173282185497E-2</v>
      </c>
      <c r="G5640">
        <v>5633</v>
      </c>
      <c r="H5640">
        <f t="shared" ca="1" si="183"/>
        <v>-9.9136496184494549E-3</v>
      </c>
    </row>
    <row r="5641" spans="2:8" x14ac:dyDescent="0.45">
      <c r="B5641" s="1">
        <v>43115</v>
      </c>
      <c r="C5641" s="99">
        <v>542.38232400000004</v>
      </c>
      <c r="D5641">
        <f t="shared" si="184"/>
        <v>264.8894591296837</v>
      </c>
      <c r="E5641">
        <v>-1.1997376767548085E-2</v>
      </c>
      <c r="G5641">
        <v>5634</v>
      </c>
      <c r="H5641">
        <f t="shared" ref="H5641:H5704" ca="1" si="185">_xlfn.NORM.INV(RAND(),N$10,N$11)</f>
        <v>1.8173195229935091E-3</v>
      </c>
    </row>
    <row r="5642" spans="2:8" x14ac:dyDescent="0.45">
      <c r="B5642" s="1">
        <v>36123</v>
      </c>
      <c r="C5642" s="99">
        <v>2.039879</v>
      </c>
      <c r="D5642">
        <f t="shared" si="184"/>
        <v>0.4738317925819957</v>
      </c>
      <c r="E5642">
        <v>-1.2003896035333583E-2</v>
      </c>
      <c r="G5642">
        <v>5635</v>
      </c>
      <c r="H5642">
        <f t="shared" ca="1" si="185"/>
        <v>2.5347414884510956E-2</v>
      </c>
    </row>
    <row r="5643" spans="2:8" x14ac:dyDescent="0.45">
      <c r="B5643" s="1">
        <v>35444</v>
      </c>
      <c r="C5643" s="99">
        <v>1.3840650000000001</v>
      </c>
      <c r="D5643">
        <f t="shared" si="184"/>
        <v>-0.87717874365612303</v>
      </c>
      <c r="E5643">
        <v>-1.200881155381428E-2</v>
      </c>
      <c r="G5643">
        <v>5636</v>
      </c>
      <c r="H5643">
        <f t="shared" ca="1" si="185"/>
        <v>7.3544922623682302E-3</v>
      </c>
    </row>
    <row r="5644" spans="2:8" x14ac:dyDescent="0.45">
      <c r="B5644" s="1">
        <v>37519</v>
      </c>
      <c r="C5644" s="99">
        <v>11.268936999999999</v>
      </c>
      <c r="D5644">
        <f t="shared" si="184"/>
        <v>-0.91782699885502594</v>
      </c>
      <c r="E5644">
        <v>-1.2012501193455982E-2</v>
      </c>
      <c r="G5644">
        <v>5637</v>
      </c>
      <c r="H5644">
        <f t="shared" ca="1" si="185"/>
        <v>2.5014088001899006E-2</v>
      </c>
    </row>
    <row r="5645" spans="2:8" x14ac:dyDescent="0.45">
      <c r="B5645" s="1">
        <v>40177</v>
      </c>
      <c r="C5645" s="99">
        <v>137.13673399999999</v>
      </c>
      <c r="D5645">
        <f t="shared" si="184"/>
        <v>-0.7898001713658358</v>
      </c>
      <c r="E5645">
        <v>-1.2029693069059766E-2</v>
      </c>
      <c r="G5645">
        <v>5638</v>
      </c>
      <c r="H5645">
        <f t="shared" ca="1" si="185"/>
        <v>2.7660828287959017E-3</v>
      </c>
    </row>
    <row r="5646" spans="2:8" x14ac:dyDescent="0.45">
      <c r="B5646" s="1">
        <v>42815</v>
      </c>
      <c r="C5646" s="99">
        <v>652.41125499999998</v>
      </c>
      <c r="D5646">
        <f t="shared" si="184"/>
        <v>1.8569348433693005</v>
      </c>
      <c r="E5646">
        <v>-1.203039106244197E-2</v>
      </c>
      <c r="G5646">
        <v>5639</v>
      </c>
      <c r="H5646">
        <f t="shared" ca="1" si="185"/>
        <v>4.5338457432537858E-2</v>
      </c>
    </row>
    <row r="5647" spans="2:8" x14ac:dyDescent="0.45">
      <c r="B5647" s="1">
        <v>40742</v>
      </c>
      <c r="C5647" s="99">
        <v>228.36056500000001</v>
      </c>
      <c r="D5647">
        <f t="shared" si="184"/>
        <v>-0.79653762203000356</v>
      </c>
      <c r="E5647">
        <v>-1.2036310733972266E-2</v>
      </c>
      <c r="G5647">
        <v>5640</v>
      </c>
      <c r="H5647">
        <f t="shared" ca="1" si="185"/>
        <v>-2.817070749590907E-2</v>
      </c>
    </row>
    <row r="5648" spans="2:8" x14ac:dyDescent="0.45">
      <c r="B5648" s="1">
        <v>45191</v>
      </c>
      <c r="C5648" s="99">
        <v>1122.372437</v>
      </c>
      <c r="D5648">
        <f t="shared" si="184"/>
        <v>0.50148050094675733</v>
      </c>
      <c r="E5648">
        <v>-1.2040363652613628E-2</v>
      </c>
      <c r="G5648">
        <v>5641</v>
      </c>
      <c r="H5648">
        <f t="shared" ca="1" si="185"/>
        <v>1.9744750086594445E-2</v>
      </c>
    </row>
    <row r="5649" spans="2:8" x14ac:dyDescent="0.45">
      <c r="B5649" s="1">
        <v>41997</v>
      </c>
      <c r="C5649" s="99">
        <v>747.51049799999998</v>
      </c>
      <c r="D5649">
        <f t="shared" si="184"/>
        <v>0.37411174390360968</v>
      </c>
      <c r="E5649">
        <v>-1.2049447992463214E-2</v>
      </c>
      <c r="G5649">
        <v>5642</v>
      </c>
      <c r="H5649">
        <f t="shared" ca="1" si="185"/>
        <v>-1.2715593215611169E-2</v>
      </c>
    </row>
    <row r="5650" spans="2:8" x14ac:dyDescent="0.45">
      <c r="B5650" s="1">
        <v>42936</v>
      </c>
      <c r="C5650" s="99">
        <v>543.99542199999996</v>
      </c>
      <c r="D5650">
        <f t="shared" si="184"/>
        <v>0.6889846505708177</v>
      </c>
      <c r="E5650">
        <v>-1.2051157692827053E-2</v>
      </c>
      <c r="G5650">
        <v>5643</v>
      </c>
      <c r="H5650">
        <f t="shared" ca="1" si="185"/>
        <v>2.3980938697557203E-2</v>
      </c>
    </row>
    <row r="5651" spans="2:8" x14ac:dyDescent="0.45">
      <c r="B5651" s="1">
        <v>41239</v>
      </c>
      <c r="C5651" s="99">
        <v>322.08429000000001</v>
      </c>
      <c r="D5651">
        <f t="shared" si="184"/>
        <v>-0.51881446031670753</v>
      </c>
      <c r="E5651">
        <v>-1.2051610475064312E-2</v>
      </c>
      <c r="G5651">
        <v>5644</v>
      </c>
      <c r="H5651">
        <f t="shared" ca="1" si="185"/>
        <v>3.1530222287852593E-2</v>
      </c>
    </row>
    <row r="5652" spans="2:8" x14ac:dyDescent="0.45">
      <c r="B5652" s="1">
        <v>42331</v>
      </c>
      <c r="C5652" s="99">
        <v>669.35571300000004</v>
      </c>
      <c r="D5652">
        <f t="shared" si="184"/>
        <v>0.15938982392967205</v>
      </c>
      <c r="E5652">
        <v>-1.2054819406520312E-2</v>
      </c>
      <c r="G5652">
        <v>5645</v>
      </c>
      <c r="H5652">
        <f t="shared" ca="1" si="185"/>
        <v>-4.341328176491769E-2</v>
      </c>
    </row>
    <row r="5653" spans="2:8" x14ac:dyDescent="0.45">
      <c r="B5653" s="1">
        <v>44209</v>
      </c>
      <c r="C5653" s="99">
        <v>577.334473</v>
      </c>
      <c r="D5653">
        <f t="shared" si="184"/>
        <v>6.3980696071703091E-2</v>
      </c>
      <c r="E5653">
        <v>-1.2056215836574125E-2</v>
      </c>
      <c r="G5653">
        <v>5646</v>
      </c>
      <c r="H5653">
        <f t="shared" ca="1" si="185"/>
        <v>-2.2751882935743709E-2</v>
      </c>
    </row>
    <row r="5654" spans="2:8" x14ac:dyDescent="0.45">
      <c r="B5654" s="1">
        <v>43118</v>
      </c>
      <c r="C5654" s="99">
        <v>542.61743200000001</v>
      </c>
      <c r="D5654">
        <f t="shared" si="184"/>
        <v>50.531099909571807</v>
      </c>
      <c r="E5654">
        <v>-1.2077217452992839E-2</v>
      </c>
      <c r="G5654">
        <v>5647</v>
      </c>
      <c r="H5654">
        <f t="shared" ca="1" si="185"/>
        <v>6.1764654463648226E-3</v>
      </c>
    </row>
    <row r="5655" spans="2:8" x14ac:dyDescent="0.45">
      <c r="B5655" s="1">
        <v>37123</v>
      </c>
      <c r="C5655" s="99">
        <v>10.529902</v>
      </c>
      <c r="D5655">
        <f t="shared" si="184"/>
        <v>-0.9840530681273808</v>
      </c>
      <c r="E5655">
        <v>-1.2083930302576373E-2</v>
      </c>
      <c r="G5655">
        <v>5648</v>
      </c>
      <c r="H5655">
        <f t="shared" ca="1" si="185"/>
        <v>-2.5354569643652139E-2</v>
      </c>
    </row>
    <row r="5656" spans="2:8" x14ac:dyDescent="0.45">
      <c r="B5656" s="1">
        <v>42703</v>
      </c>
      <c r="C5656" s="99">
        <v>660.30895999999996</v>
      </c>
      <c r="D5656">
        <f t="shared" si="184"/>
        <v>24.169360472114839</v>
      </c>
      <c r="E5656">
        <v>-1.2095200336318279E-2</v>
      </c>
      <c r="G5656">
        <v>5649</v>
      </c>
      <c r="H5656">
        <f t="shared" ca="1" si="185"/>
        <v>4.3121565015308568E-2</v>
      </c>
    </row>
    <row r="5657" spans="2:8" x14ac:dyDescent="0.45">
      <c r="B5657" s="1">
        <v>38082</v>
      </c>
      <c r="C5657" s="99">
        <v>26.234634</v>
      </c>
      <c r="D5657">
        <f t="shared" si="184"/>
        <v>1.1105224466666312</v>
      </c>
      <c r="E5657">
        <v>-1.2104496438894885E-2</v>
      </c>
      <c r="G5657">
        <v>5650</v>
      </c>
      <c r="H5657">
        <f t="shared" ca="1" si="185"/>
        <v>-5.502054286802667E-2</v>
      </c>
    </row>
    <row r="5658" spans="2:8" x14ac:dyDescent="0.45">
      <c r="B5658" s="1">
        <v>37382</v>
      </c>
      <c r="C5658" s="99">
        <v>12.430398</v>
      </c>
      <c r="D5658">
        <f t="shared" si="184"/>
        <v>-0.94425300671849499</v>
      </c>
      <c r="E5658">
        <v>-1.2111302483582276E-2</v>
      </c>
      <c r="G5658">
        <v>5651</v>
      </c>
      <c r="H5658">
        <f t="shared" ca="1" si="185"/>
        <v>-6.7824488139764539E-3</v>
      </c>
    </row>
    <row r="5659" spans="2:8" x14ac:dyDescent="0.45">
      <c r="B5659" s="1">
        <v>40717</v>
      </c>
      <c r="C5659" s="99">
        <v>222.97880599999999</v>
      </c>
      <c r="D5659">
        <f t="shared" si="184"/>
        <v>-0.40821067524017174</v>
      </c>
      <c r="E5659">
        <v>-1.2123661868525093E-2</v>
      </c>
      <c r="G5659">
        <v>5652</v>
      </c>
      <c r="H5659">
        <f t="shared" ca="1" si="185"/>
        <v>-3.6545787720398634E-3</v>
      </c>
    </row>
    <row r="5660" spans="2:8" x14ac:dyDescent="0.45">
      <c r="B5660" s="1">
        <v>43623</v>
      </c>
      <c r="C5660" s="99">
        <v>376.78747600000003</v>
      </c>
      <c r="D5660">
        <f t="shared" si="184"/>
        <v>0.86109175290727968</v>
      </c>
      <c r="E5660">
        <v>-1.212408135005949E-2</v>
      </c>
      <c r="G5660">
        <v>5653</v>
      </c>
      <c r="H5660">
        <f t="shared" ca="1" si="185"/>
        <v>2.59041831469286E-5</v>
      </c>
    </row>
    <row r="5661" spans="2:8" x14ac:dyDescent="0.45">
      <c r="B5661" s="1">
        <v>40639</v>
      </c>
      <c r="C5661" s="99">
        <v>202.45507799999999</v>
      </c>
      <c r="D5661">
        <f t="shared" si="184"/>
        <v>13.733487609589618</v>
      </c>
      <c r="E5661">
        <v>-1.2128734768463656E-2</v>
      </c>
      <c r="G5661">
        <v>5654</v>
      </c>
      <c r="H5661">
        <f t="shared" ca="1" si="185"/>
        <v>-4.403407841821283E-2</v>
      </c>
    </row>
    <row r="5662" spans="2:8" x14ac:dyDescent="0.45">
      <c r="B5662" s="1">
        <v>37803</v>
      </c>
      <c r="C5662" s="99">
        <v>13.741151</v>
      </c>
      <c r="D5662">
        <f t="shared" si="184"/>
        <v>-0.92948241120475172</v>
      </c>
      <c r="E5662">
        <v>-1.2134274070811801E-2</v>
      </c>
      <c r="G5662">
        <v>5655</v>
      </c>
      <c r="H5662">
        <f t="shared" ca="1" si="185"/>
        <v>-1.4628139659093712E-2</v>
      </c>
    </row>
    <row r="5663" spans="2:8" x14ac:dyDescent="0.45">
      <c r="B5663" s="1">
        <v>40682</v>
      </c>
      <c r="C5663" s="99">
        <v>194.86132799999999</v>
      </c>
      <c r="D5663">
        <f t="shared" si="184"/>
        <v>127.59740167176801</v>
      </c>
      <c r="E5663">
        <v>-1.2138682718166427E-2</v>
      </c>
      <c r="G5663">
        <v>5656</v>
      </c>
      <c r="H5663">
        <f t="shared" ca="1" si="185"/>
        <v>-7.0919563132299079E-2</v>
      </c>
    </row>
    <row r="5664" spans="2:8" x14ac:dyDescent="0.45">
      <c r="B5664" s="1">
        <v>35769</v>
      </c>
      <c r="C5664" s="99">
        <v>1.515282</v>
      </c>
      <c r="D5664">
        <f t="shared" si="184"/>
        <v>-0.98382631477996518</v>
      </c>
      <c r="E5664">
        <v>-1.2146060434979122E-2</v>
      </c>
      <c r="G5664">
        <v>5657</v>
      </c>
      <c r="H5664">
        <f t="shared" ca="1" si="185"/>
        <v>-3.4123724480567295E-2</v>
      </c>
    </row>
    <row r="5665" spans="2:8" x14ac:dyDescent="0.45">
      <c r="B5665" s="1">
        <v>39386</v>
      </c>
      <c r="C5665" s="99">
        <v>93.688109999999995</v>
      </c>
      <c r="D5665">
        <f t="shared" si="184"/>
        <v>-0.91588416336335732</v>
      </c>
      <c r="E5665">
        <v>-1.2172829949339437E-2</v>
      </c>
      <c r="G5665">
        <v>5658</v>
      </c>
      <c r="H5665">
        <f t="shared" ca="1" si="185"/>
        <v>-6.7702505720385886E-3</v>
      </c>
    </row>
    <row r="5666" spans="2:8" x14ac:dyDescent="0.45">
      <c r="B5666" s="1">
        <v>45161</v>
      </c>
      <c r="C5666" s="99">
        <v>1113.798706</v>
      </c>
      <c r="D5666">
        <f t="shared" si="184"/>
        <v>4.5755665375132422</v>
      </c>
      <c r="E5666">
        <v>-1.2175345025721818E-2</v>
      </c>
      <c r="G5666">
        <v>5659</v>
      </c>
      <c r="H5666">
        <f t="shared" ca="1" si="185"/>
        <v>2.21112432881274E-2</v>
      </c>
    </row>
    <row r="5667" spans="2:8" x14ac:dyDescent="0.45">
      <c r="B5667" s="1">
        <v>40668</v>
      </c>
      <c r="C5667" s="99">
        <v>199.76422099999999</v>
      </c>
      <c r="D5667">
        <f t="shared" si="184"/>
        <v>1.0101802267209172</v>
      </c>
      <c r="E5667">
        <v>-1.217853886421949E-2</v>
      </c>
      <c r="G5667">
        <v>5660</v>
      </c>
      <c r="H5667">
        <f t="shared" ca="1" si="185"/>
        <v>2.7999355311106439E-2</v>
      </c>
    </row>
    <row r="5668" spans="2:8" x14ac:dyDescent="0.45">
      <c r="B5668" s="1">
        <v>39479</v>
      </c>
      <c r="C5668" s="99">
        <v>99.376273999999995</v>
      </c>
      <c r="D5668">
        <f t="shared" si="184"/>
        <v>0.87222693070138102</v>
      </c>
      <c r="E5668">
        <v>-1.2182017764352904E-2</v>
      </c>
      <c r="G5668">
        <v>5661</v>
      </c>
      <c r="H5668">
        <f t="shared" ca="1" si="185"/>
        <v>-1.4682336471771293E-2</v>
      </c>
    </row>
    <row r="5669" spans="2:8" x14ac:dyDescent="0.45">
      <c r="B5669" s="1">
        <v>38624</v>
      </c>
      <c r="C5669" s="99">
        <v>53.079182000000003</v>
      </c>
      <c r="D5669">
        <f t="shared" si="184"/>
        <v>-0.89276083356785529</v>
      </c>
      <c r="E5669">
        <v>-1.2198935629811336E-2</v>
      </c>
      <c r="G5669">
        <v>5662</v>
      </c>
      <c r="H5669">
        <f t="shared" ca="1" si="185"/>
        <v>1.8694292082152113E-2</v>
      </c>
    </row>
    <row r="5670" spans="2:8" x14ac:dyDescent="0.45">
      <c r="B5670" s="1">
        <v>43053</v>
      </c>
      <c r="C5670" s="99">
        <v>494.96078499999999</v>
      </c>
      <c r="D5670">
        <f t="shared" si="184"/>
        <v>43.023436999694034</v>
      </c>
      <c r="E5670">
        <v>-1.220570822616962E-2</v>
      </c>
      <c r="G5670">
        <v>5663</v>
      </c>
      <c r="H5670">
        <f t="shared" ca="1" si="185"/>
        <v>-1.969042168627852E-3</v>
      </c>
    </row>
    <row r="5671" spans="2:8" x14ac:dyDescent="0.45">
      <c r="B5671" s="1">
        <v>37762</v>
      </c>
      <c r="C5671" s="99">
        <v>11.243119999999999</v>
      </c>
      <c r="D5671">
        <f t="shared" si="184"/>
        <v>-0.98666161068451497</v>
      </c>
      <c r="E5671">
        <v>-1.2212049443517503E-2</v>
      </c>
      <c r="G5671">
        <v>5664</v>
      </c>
      <c r="H5671">
        <f t="shared" ca="1" si="185"/>
        <v>5.4871375812609931E-2</v>
      </c>
    </row>
    <row r="5672" spans="2:8" x14ac:dyDescent="0.45">
      <c r="B5672" s="1">
        <v>41955</v>
      </c>
      <c r="C5672" s="99">
        <v>842.91436799999997</v>
      </c>
      <c r="D5672">
        <f t="shared" si="184"/>
        <v>71.228856603013696</v>
      </c>
      <c r="E5672">
        <v>-1.2264312444273395E-2</v>
      </c>
      <c r="G5672">
        <v>5665</v>
      </c>
      <c r="H5672">
        <f t="shared" ca="1" si="185"/>
        <v>-1.371596655881323E-2</v>
      </c>
    </row>
    <row r="5673" spans="2:8" x14ac:dyDescent="0.45">
      <c r="B5673" s="1">
        <v>37643</v>
      </c>
      <c r="C5673" s="99">
        <v>11.67005</v>
      </c>
      <c r="D5673">
        <f t="shared" si="184"/>
        <v>2.829200724471348E-2</v>
      </c>
      <c r="E5673">
        <v>-1.2269139001998219E-2</v>
      </c>
      <c r="G5673">
        <v>5666</v>
      </c>
      <c r="H5673">
        <f t="shared" ca="1" si="185"/>
        <v>1.2527509452416137E-2</v>
      </c>
    </row>
    <row r="5674" spans="2:8" x14ac:dyDescent="0.45">
      <c r="B5674" s="1">
        <v>37049</v>
      </c>
      <c r="C5674" s="99">
        <v>11.348965</v>
      </c>
      <c r="D5674">
        <f t="shared" si="184"/>
        <v>-0.81259472363597673</v>
      </c>
      <c r="E5674">
        <v>-1.2282925026655622E-2</v>
      </c>
      <c r="G5674">
        <v>5667</v>
      </c>
      <c r="H5674">
        <f t="shared" ca="1" si="185"/>
        <v>1.9903779126731056E-2</v>
      </c>
    </row>
    <row r="5675" spans="2:8" x14ac:dyDescent="0.45">
      <c r="B5675" s="1">
        <v>38917</v>
      </c>
      <c r="C5675" s="99">
        <v>60.558407000000003</v>
      </c>
      <c r="D5675">
        <f t="shared" si="184"/>
        <v>-0.35180795268433218</v>
      </c>
      <c r="E5675">
        <v>-1.2284786467919528E-2</v>
      </c>
      <c r="G5675">
        <v>5668</v>
      </c>
      <c r="H5675">
        <f t="shared" ca="1" si="185"/>
        <v>5.7102021274816707E-2</v>
      </c>
    </row>
    <row r="5676" spans="2:8" x14ac:dyDescent="0.45">
      <c r="B5676" s="1">
        <v>39785</v>
      </c>
      <c r="C5676" s="99">
        <v>93.426642999999999</v>
      </c>
      <c r="D5676">
        <f t="shared" si="184"/>
        <v>9.3866654348526009</v>
      </c>
      <c r="E5676">
        <v>-1.2294442318475873E-2</v>
      </c>
      <c r="G5676">
        <v>5669</v>
      </c>
      <c r="H5676">
        <f t="shared" ca="1" si="185"/>
        <v>-3.8327308485931438E-2</v>
      </c>
    </row>
    <row r="5677" spans="2:8" x14ac:dyDescent="0.45">
      <c r="B5677" s="1">
        <v>36480</v>
      </c>
      <c r="C5677" s="99">
        <v>8.9948639999999997</v>
      </c>
      <c r="D5677">
        <f t="shared" si="184"/>
        <v>-0.98481166351927041</v>
      </c>
      <c r="E5677">
        <v>-1.2302862498291045E-2</v>
      </c>
      <c r="G5677">
        <v>5670</v>
      </c>
      <c r="H5677">
        <f t="shared" ca="1" si="185"/>
        <v>2.4625343608005317E-2</v>
      </c>
    </row>
    <row r="5678" spans="2:8" x14ac:dyDescent="0.45">
      <c r="B5678" s="1">
        <v>42758</v>
      </c>
      <c r="C5678" s="99">
        <v>592.22180200000003</v>
      </c>
      <c r="D5678">
        <f t="shared" si="184"/>
        <v>5.9856297486187113</v>
      </c>
      <c r="E5678">
        <v>-1.2314007933621807E-2</v>
      </c>
      <c r="G5678">
        <v>5671</v>
      </c>
      <c r="H5678">
        <f t="shared" ca="1" si="185"/>
        <v>-1.0094788069027159E-2</v>
      </c>
    </row>
    <row r="5679" spans="2:8" x14ac:dyDescent="0.45">
      <c r="B5679" s="1">
        <v>39122</v>
      </c>
      <c r="C5679" s="99">
        <v>84.777152999999998</v>
      </c>
      <c r="D5679">
        <f t="shared" si="184"/>
        <v>-0.90359277851455233</v>
      </c>
      <c r="E5679">
        <v>-1.2316194556477145E-2</v>
      </c>
      <c r="G5679">
        <v>5672</v>
      </c>
      <c r="H5679">
        <f t="shared" ca="1" si="185"/>
        <v>2.808204955074001E-2</v>
      </c>
    </row>
    <row r="5680" spans="2:8" x14ac:dyDescent="0.45">
      <c r="B5680" s="1">
        <v>44707</v>
      </c>
      <c r="C5680" s="99">
        <v>879.36517300000003</v>
      </c>
      <c r="D5680">
        <f t="shared" si="184"/>
        <v>416.43259435565489</v>
      </c>
      <c r="E5680">
        <v>-1.2346357155548549E-2</v>
      </c>
      <c r="G5680">
        <v>5673</v>
      </c>
      <c r="H5680">
        <f t="shared" ca="1" si="185"/>
        <v>-2.3878668362628842E-2</v>
      </c>
    </row>
    <row r="5681" spans="2:8" x14ac:dyDescent="0.45">
      <c r="B5681" s="1">
        <v>36118</v>
      </c>
      <c r="C5681" s="99">
        <v>2.1066039999999999</v>
      </c>
      <c r="D5681">
        <f t="shared" si="184"/>
        <v>-0.97765080108188762</v>
      </c>
      <c r="E5681">
        <v>-1.2364408992689535E-2</v>
      </c>
      <c r="G5681">
        <v>5674</v>
      </c>
      <c r="H5681">
        <f t="shared" ca="1" si="185"/>
        <v>-1.9270006174232975E-2</v>
      </c>
    </row>
    <row r="5682" spans="2:8" x14ac:dyDescent="0.45">
      <c r="B5682" s="1">
        <v>39860</v>
      </c>
      <c r="C5682" s="99">
        <v>94.258590999999996</v>
      </c>
      <c r="D5682">
        <f t="shared" si="184"/>
        <v>7.8149174461195781</v>
      </c>
      <c r="E5682">
        <v>-1.2372343078435266E-2</v>
      </c>
      <c r="G5682">
        <v>5675</v>
      </c>
      <c r="H5682">
        <f t="shared" ca="1" si="185"/>
        <v>-2.3693432675479919E-2</v>
      </c>
    </row>
    <row r="5683" spans="2:8" x14ac:dyDescent="0.45">
      <c r="B5683" s="1">
        <v>37546</v>
      </c>
      <c r="C5683" s="99">
        <v>10.693077000000001</v>
      </c>
      <c r="D5683">
        <f t="shared" si="184"/>
        <v>-0.87255871031821397</v>
      </c>
      <c r="E5683">
        <v>-1.2379935709564749E-2</v>
      </c>
      <c r="G5683">
        <v>5676</v>
      </c>
      <c r="H5683">
        <f t="shared" ca="1" si="185"/>
        <v>-1.5884812118459834E-2</v>
      </c>
    </row>
    <row r="5684" spans="2:8" x14ac:dyDescent="0.45">
      <c r="B5684" s="1">
        <v>39363</v>
      </c>
      <c r="C5684" s="99">
        <v>83.905906999999999</v>
      </c>
      <c r="D5684">
        <f t="shared" si="184"/>
        <v>1.0481275854112209</v>
      </c>
      <c r="E5684">
        <v>-1.2386880501045971E-2</v>
      </c>
      <c r="G5684">
        <v>5677</v>
      </c>
      <c r="H5684">
        <f t="shared" ca="1" si="185"/>
        <v>-6.1096707668900647E-3</v>
      </c>
    </row>
    <row r="5685" spans="2:8" x14ac:dyDescent="0.45">
      <c r="B5685" s="1">
        <v>38359</v>
      </c>
      <c r="C5685" s="99">
        <v>40.967129</v>
      </c>
      <c r="D5685">
        <f t="shared" si="184"/>
        <v>2.6172139355405628</v>
      </c>
      <c r="E5685">
        <v>-1.2388819660456796E-2</v>
      </c>
      <c r="G5685">
        <v>5678</v>
      </c>
      <c r="H5685">
        <f t="shared" ca="1" si="185"/>
        <v>-2.4439395556789343E-2</v>
      </c>
    </row>
    <row r="5686" spans="2:8" x14ac:dyDescent="0.45">
      <c r="B5686" s="1">
        <v>37053</v>
      </c>
      <c r="C5686" s="99">
        <v>11.325602999999999</v>
      </c>
      <c r="D5686">
        <f t="shared" si="184"/>
        <v>-0.95199464067455941</v>
      </c>
      <c r="E5686">
        <v>-1.239201092528408E-2</v>
      </c>
      <c r="G5686">
        <v>5679</v>
      </c>
      <c r="H5686">
        <f t="shared" ca="1" si="185"/>
        <v>-1.5594870493543946E-2</v>
      </c>
    </row>
    <row r="5687" spans="2:8" x14ac:dyDescent="0.45">
      <c r="B5687" s="1">
        <v>40921</v>
      </c>
      <c r="C5687" s="99">
        <v>235.923721</v>
      </c>
      <c r="D5687">
        <f t="shared" si="184"/>
        <v>7.6344445662359828</v>
      </c>
      <c r="E5687">
        <v>-1.2402665564877235E-2</v>
      </c>
      <c r="G5687">
        <v>5680</v>
      </c>
      <c r="H5687">
        <f t="shared" ca="1" si="185"/>
        <v>9.8774673020761584E-3</v>
      </c>
    </row>
    <row r="5688" spans="2:8" x14ac:dyDescent="0.45">
      <c r="B5688" s="1">
        <v>38058</v>
      </c>
      <c r="C5688" s="99">
        <v>27.323554999999999</v>
      </c>
      <c r="D5688">
        <f t="shared" si="184"/>
        <v>-0.88402673492998296</v>
      </c>
      <c r="E5688">
        <v>-1.241741592878387E-2</v>
      </c>
      <c r="G5688">
        <v>5681</v>
      </c>
      <c r="H5688">
        <f t="shared" ca="1" si="185"/>
        <v>1.8199100494181365E-2</v>
      </c>
    </row>
    <row r="5689" spans="2:8" x14ac:dyDescent="0.45">
      <c r="B5689" s="1">
        <v>40886</v>
      </c>
      <c r="C5689" s="99">
        <v>235.60218800000001</v>
      </c>
      <c r="D5689">
        <f t="shared" si="184"/>
        <v>20.692021636209581</v>
      </c>
      <c r="E5689">
        <v>-1.2419443716212952E-2</v>
      </c>
      <c r="G5689">
        <v>5682</v>
      </c>
      <c r="H5689">
        <f t="shared" ca="1" si="185"/>
        <v>1.7963659232209197E-3</v>
      </c>
    </row>
    <row r="5690" spans="2:8" x14ac:dyDescent="0.45">
      <c r="B5690" s="1">
        <v>37182</v>
      </c>
      <c r="C5690" s="99">
        <v>10.861236999999999</v>
      </c>
      <c r="D5690">
        <f t="shared" si="184"/>
        <v>0.27778657512199922</v>
      </c>
      <c r="E5690">
        <v>-1.2426101787814336E-2</v>
      </c>
      <c r="G5690">
        <v>5683</v>
      </c>
      <c r="H5690">
        <f t="shared" ca="1" si="185"/>
        <v>3.5060464986662147E-3</v>
      </c>
    </row>
    <row r="5691" spans="2:8" x14ac:dyDescent="0.45">
      <c r="B5691" s="1">
        <v>36671</v>
      </c>
      <c r="C5691" s="99">
        <v>8.5000400000000003</v>
      </c>
      <c r="D5691">
        <f t="shared" si="184"/>
        <v>-0.67664304409392628</v>
      </c>
      <c r="E5691">
        <v>-1.2440059750580712E-2</v>
      </c>
      <c r="G5691">
        <v>5684</v>
      </c>
      <c r="H5691">
        <f t="shared" ca="1" si="185"/>
        <v>1.2209377074619427E-2</v>
      </c>
    </row>
    <row r="5692" spans="2:8" x14ac:dyDescent="0.45">
      <c r="B5692" s="1">
        <v>37960</v>
      </c>
      <c r="C5692" s="99">
        <v>26.286863</v>
      </c>
      <c r="D5692">
        <f t="shared" si="184"/>
        <v>12.049086603854134</v>
      </c>
      <c r="E5692">
        <v>-1.2453994174248417E-2</v>
      </c>
      <c r="G5692">
        <v>5685</v>
      </c>
      <c r="H5692">
        <f t="shared" ca="1" si="185"/>
        <v>2.2445202043891409E-3</v>
      </c>
    </row>
    <row r="5693" spans="2:8" x14ac:dyDescent="0.45">
      <c r="B5693" s="1">
        <v>36126</v>
      </c>
      <c r="C5693" s="99">
        <v>2.0144600000000001</v>
      </c>
      <c r="D5693">
        <f t="shared" si="184"/>
        <v>-0.99478237108322021</v>
      </c>
      <c r="E5693">
        <v>-1.2461033227951224E-2</v>
      </c>
      <c r="G5693">
        <v>5686</v>
      </c>
      <c r="H5693">
        <f t="shared" ca="1" si="185"/>
        <v>3.8244055978220379E-2</v>
      </c>
    </row>
    <row r="5694" spans="2:8" x14ac:dyDescent="0.45">
      <c r="B5694" s="1">
        <v>43880</v>
      </c>
      <c r="C5694" s="99">
        <v>386.08724999999998</v>
      </c>
      <c r="D5694">
        <f t="shared" si="184"/>
        <v>265.29865749592363</v>
      </c>
      <c r="E5694">
        <v>-1.2480257457482047E-2</v>
      </c>
      <c r="G5694">
        <v>5687</v>
      </c>
      <c r="H5694">
        <f t="shared" ca="1" si="185"/>
        <v>2.3377797667113284E-2</v>
      </c>
    </row>
    <row r="5695" spans="2:8" x14ac:dyDescent="0.45">
      <c r="B5695" s="1">
        <v>35486</v>
      </c>
      <c r="C5695" s="99">
        <v>1.4498279999999999</v>
      </c>
      <c r="D5695">
        <f t="shared" si="184"/>
        <v>-0.99754676887866267</v>
      </c>
      <c r="E5695">
        <v>-1.249982972115149E-2</v>
      </c>
      <c r="G5695">
        <v>5688</v>
      </c>
      <c r="H5695">
        <f t="shared" ca="1" si="185"/>
        <v>-2.9585835056473355E-2</v>
      </c>
    </row>
    <row r="5696" spans="2:8" x14ac:dyDescent="0.45">
      <c r="B5696" s="1">
        <v>44260</v>
      </c>
      <c r="C5696" s="99">
        <v>590.987122</v>
      </c>
      <c r="D5696">
        <f t="shared" si="184"/>
        <v>0.20418567761896056</v>
      </c>
      <c r="E5696">
        <v>-1.2521425974126643E-2</v>
      </c>
      <c r="G5696">
        <v>5689</v>
      </c>
      <c r="H5696">
        <f t="shared" ca="1" si="185"/>
        <v>3.5470417457618163E-2</v>
      </c>
    </row>
    <row r="5697" spans="2:8" x14ac:dyDescent="0.45">
      <c r="B5697" s="1">
        <v>44091</v>
      </c>
      <c r="C5697" s="99">
        <v>490.77740499999999</v>
      </c>
      <c r="D5697">
        <f t="shared" si="184"/>
        <v>299.36035415756305</v>
      </c>
      <c r="E5697">
        <v>-1.2536137122068136E-2</v>
      </c>
      <c r="G5697">
        <v>5690</v>
      </c>
      <c r="H5697">
        <f t="shared" ca="1" si="185"/>
        <v>-1.6251816974659487E-2</v>
      </c>
    </row>
    <row r="5698" spans="2:8" x14ac:dyDescent="0.45">
      <c r="B5698" s="1">
        <v>35251</v>
      </c>
      <c r="C5698" s="99">
        <v>1.6339619999999999</v>
      </c>
      <c r="D5698">
        <f t="shared" si="184"/>
        <v>-0.98244892154868946</v>
      </c>
      <c r="E5698">
        <v>-1.2569186728476178E-2</v>
      </c>
      <c r="G5698">
        <v>5691</v>
      </c>
      <c r="H5698">
        <f t="shared" ca="1" si="185"/>
        <v>4.8823932316020273E-2</v>
      </c>
    </row>
    <row r="5699" spans="2:8" x14ac:dyDescent="0.45">
      <c r="B5699" s="1">
        <v>39398</v>
      </c>
      <c r="C5699" s="99">
        <v>93.097526999999999</v>
      </c>
      <c r="D5699">
        <f t="shared" si="184"/>
        <v>-0.86473446667570819</v>
      </c>
      <c r="E5699">
        <v>-1.257504761561723E-2</v>
      </c>
      <c r="G5699">
        <v>5692</v>
      </c>
      <c r="H5699">
        <f t="shared" ca="1" si="185"/>
        <v>-2.6095568421385688E-3</v>
      </c>
    </row>
    <row r="5700" spans="2:8" x14ac:dyDescent="0.45">
      <c r="B5700" s="1">
        <v>42524</v>
      </c>
      <c r="C5700" s="99">
        <v>688.25756799999999</v>
      </c>
      <c r="D5700">
        <f t="shared" si="184"/>
        <v>59.54630401977294</v>
      </c>
      <c r="E5700">
        <v>-1.2587733179666882E-2</v>
      </c>
      <c r="G5700">
        <v>5693</v>
      </c>
      <c r="H5700">
        <f t="shared" ca="1" si="185"/>
        <v>9.8545231160712485E-3</v>
      </c>
    </row>
    <row r="5701" spans="2:8" x14ac:dyDescent="0.45">
      <c r="B5701" s="1">
        <v>36943</v>
      </c>
      <c r="C5701" s="99">
        <v>11.367457999999999</v>
      </c>
      <c r="D5701">
        <f t="shared" si="184"/>
        <v>5.8545733907577668E-2</v>
      </c>
      <c r="E5701">
        <v>-1.2597367119262293E-2</v>
      </c>
      <c r="G5701">
        <v>5694</v>
      </c>
      <c r="H5701">
        <f t="shared" ca="1" si="185"/>
        <v>-2.5600153842432947E-2</v>
      </c>
    </row>
    <row r="5702" spans="2:8" x14ac:dyDescent="0.45">
      <c r="B5702" s="1">
        <v>37708</v>
      </c>
      <c r="C5702" s="99">
        <v>10.73875</v>
      </c>
      <c r="D5702">
        <f t="shared" si="184"/>
        <v>-0.97709336894055321</v>
      </c>
      <c r="E5702">
        <v>-1.2598012663571301E-2</v>
      </c>
      <c r="G5702">
        <v>5695</v>
      </c>
      <c r="H5702">
        <f t="shared" ca="1" si="185"/>
        <v>-1.9947001470022444E-2</v>
      </c>
    </row>
    <row r="5703" spans="2:8" x14ac:dyDescent="0.45">
      <c r="B5703" s="1">
        <v>42886</v>
      </c>
      <c r="C5703" s="99">
        <v>468.80529799999999</v>
      </c>
      <c r="D5703">
        <f t="shared" si="184"/>
        <v>2.5632780678039007</v>
      </c>
      <c r="E5703">
        <v>-1.2598363221254849E-2</v>
      </c>
      <c r="G5703">
        <v>5696</v>
      </c>
      <c r="H5703">
        <f t="shared" ca="1" si="185"/>
        <v>-9.7766867932415798E-3</v>
      </c>
    </row>
    <row r="5704" spans="2:8" x14ac:dyDescent="0.45">
      <c r="B5704" s="1">
        <v>39706</v>
      </c>
      <c r="C5704" s="99">
        <v>131.56573499999999</v>
      </c>
      <c r="D5704">
        <f t="shared" ref="D5704:D5767" si="186">C5704/C5705-1</f>
        <v>2.98669161805838</v>
      </c>
      <c r="E5704">
        <v>-1.2621006816700864E-2</v>
      </c>
      <c r="G5704">
        <v>5697</v>
      </c>
      <c r="H5704">
        <f t="shared" ca="1" si="185"/>
        <v>2.1934940278982946E-3</v>
      </c>
    </row>
    <row r="5705" spans="2:8" x14ac:dyDescent="0.45">
      <c r="B5705" s="1">
        <v>38253</v>
      </c>
      <c r="C5705" s="99">
        <v>33.001232000000002</v>
      </c>
      <c r="D5705">
        <f t="shared" si="186"/>
        <v>1.9126028474484125</v>
      </c>
      <c r="E5705">
        <v>-1.2623260034118289E-2</v>
      </c>
      <c r="G5705">
        <v>5698</v>
      </c>
      <c r="H5705">
        <f t="shared" ref="H5705:H5768" ca="1" si="187">_xlfn.NORM.INV(RAND(),N$10,N$11)</f>
        <v>-1.8885273047308283E-2</v>
      </c>
    </row>
    <row r="5706" spans="2:8" x14ac:dyDescent="0.45">
      <c r="B5706" s="1">
        <v>37533</v>
      </c>
      <c r="C5706" s="99">
        <v>11.330495000000001</v>
      </c>
      <c r="D5706">
        <f t="shared" si="186"/>
        <v>-0.9878084395804092</v>
      </c>
      <c r="E5706">
        <v>-1.2631662604225657E-2</v>
      </c>
      <c r="G5706">
        <v>5699</v>
      </c>
      <c r="H5706">
        <f t="shared" ca="1" si="187"/>
        <v>1.6527433720505059E-2</v>
      </c>
    </row>
    <row r="5707" spans="2:8" x14ac:dyDescent="0.45">
      <c r="B5707" s="1">
        <v>45062</v>
      </c>
      <c r="C5707" s="99">
        <v>929.37200900000005</v>
      </c>
      <c r="D5707">
        <f t="shared" si="186"/>
        <v>0.47328716834265117</v>
      </c>
      <c r="E5707">
        <v>-1.2644285563588653E-2</v>
      </c>
      <c r="G5707">
        <v>5700</v>
      </c>
      <c r="H5707">
        <f t="shared" ca="1" si="187"/>
        <v>1.3719578216291033E-2</v>
      </c>
    </row>
    <row r="5708" spans="2:8" x14ac:dyDescent="0.45">
      <c r="B5708" s="1">
        <v>41821</v>
      </c>
      <c r="C5708" s="99">
        <v>630.815247</v>
      </c>
      <c r="D5708">
        <f t="shared" si="186"/>
        <v>49.763857441666431</v>
      </c>
      <c r="E5708">
        <v>-1.2646289769943198E-2</v>
      </c>
      <c r="G5708">
        <v>5701</v>
      </c>
      <c r="H5708">
        <f t="shared" ca="1" si="187"/>
        <v>4.6295812118919855E-3</v>
      </c>
    </row>
    <row r="5709" spans="2:8" x14ac:dyDescent="0.45">
      <c r="B5709" s="1">
        <v>37315</v>
      </c>
      <c r="C5709" s="99">
        <v>12.426463999999999</v>
      </c>
      <c r="D5709">
        <f t="shared" si="186"/>
        <v>7.551215574660004</v>
      </c>
      <c r="E5709">
        <v>-1.2655353387615476E-2</v>
      </c>
      <c r="G5709">
        <v>5702</v>
      </c>
      <c r="H5709">
        <f t="shared" ca="1" si="187"/>
        <v>-3.605135395677847E-2</v>
      </c>
    </row>
    <row r="5710" spans="2:8" x14ac:dyDescent="0.45">
      <c r="B5710" s="1">
        <v>35779</v>
      </c>
      <c r="C5710" s="99">
        <v>1.4531810000000001</v>
      </c>
      <c r="D5710">
        <f t="shared" si="186"/>
        <v>-0.98237495835495814</v>
      </c>
      <c r="E5710">
        <v>-1.2658546064307052E-2</v>
      </c>
      <c r="G5710">
        <v>5703</v>
      </c>
      <c r="H5710">
        <f t="shared" ca="1" si="187"/>
        <v>-6.1760931900913755E-3</v>
      </c>
    </row>
    <row r="5711" spans="2:8" x14ac:dyDescent="0.45">
      <c r="B5711" s="1">
        <v>39058</v>
      </c>
      <c r="C5711" s="99">
        <v>82.449791000000005</v>
      </c>
      <c r="D5711">
        <f t="shared" si="186"/>
        <v>-0.47964743547264732</v>
      </c>
      <c r="E5711">
        <v>-1.2659083837275542E-2</v>
      </c>
      <c r="G5711">
        <v>5704</v>
      </c>
      <c r="H5711">
        <f t="shared" ca="1" si="187"/>
        <v>3.8583687403691467E-3</v>
      </c>
    </row>
    <row r="5712" spans="2:8" x14ac:dyDescent="0.45">
      <c r="B5712" s="1">
        <v>40420</v>
      </c>
      <c r="C5712" s="99">
        <v>158.44986</v>
      </c>
      <c r="D5712">
        <f t="shared" si="186"/>
        <v>1.2003469538471228</v>
      </c>
      <c r="E5712">
        <v>-1.2660255289830724E-2</v>
      </c>
      <c r="G5712">
        <v>5705</v>
      </c>
      <c r="H5712">
        <f t="shared" ca="1" si="187"/>
        <v>1.4908551271356525E-2</v>
      </c>
    </row>
    <row r="5713" spans="2:8" x14ac:dyDescent="0.45">
      <c r="B5713" s="1">
        <v>38957</v>
      </c>
      <c r="C5713" s="99">
        <v>72.011307000000002</v>
      </c>
      <c r="D5713">
        <f t="shared" si="186"/>
        <v>-0.87757025894889185</v>
      </c>
      <c r="E5713">
        <v>-1.2671901965378041E-2</v>
      </c>
      <c r="G5713">
        <v>5706</v>
      </c>
      <c r="H5713">
        <f t="shared" ca="1" si="187"/>
        <v>-1.9385208587245253E-2</v>
      </c>
    </row>
    <row r="5714" spans="2:8" x14ac:dyDescent="0.45">
      <c r="B5714" s="1">
        <v>43371</v>
      </c>
      <c r="C5714" s="99">
        <v>588.184753</v>
      </c>
      <c r="D5714">
        <f t="shared" si="186"/>
        <v>50.390834632553876</v>
      </c>
      <c r="E5714">
        <v>-1.2673304498573179E-2</v>
      </c>
      <c r="G5714">
        <v>5707</v>
      </c>
      <c r="H5714">
        <f t="shared" ca="1" si="187"/>
        <v>2.3789141112114825E-4</v>
      </c>
    </row>
    <row r="5715" spans="2:8" x14ac:dyDescent="0.45">
      <c r="B5715" s="1">
        <v>36941</v>
      </c>
      <c r="C5715" s="99">
        <v>11.445323999999999</v>
      </c>
      <c r="D5715">
        <f t="shared" si="186"/>
        <v>-0.98376470934384774</v>
      </c>
      <c r="E5715">
        <v>-1.2678420219773501E-2</v>
      </c>
      <c r="G5715">
        <v>5708</v>
      </c>
      <c r="H5715">
        <f t="shared" ca="1" si="187"/>
        <v>2.6496227871946398E-2</v>
      </c>
    </row>
    <row r="5716" spans="2:8" x14ac:dyDescent="0.45">
      <c r="B5716" s="1">
        <v>42608</v>
      </c>
      <c r="C5716" s="99">
        <v>704.96575900000005</v>
      </c>
      <c r="D5716">
        <f t="shared" si="186"/>
        <v>7.358953097106383</v>
      </c>
      <c r="E5716">
        <v>-1.268051217906041E-2</v>
      </c>
      <c r="G5716">
        <v>5709</v>
      </c>
      <c r="H5716">
        <f t="shared" ca="1" si="187"/>
        <v>1.1781974368592755E-3</v>
      </c>
    </row>
    <row r="5717" spans="2:8" x14ac:dyDescent="0.45">
      <c r="B5717" s="1">
        <v>39359</v>
      </c>
      <c r="C5717" s="99">
        <v>84.336608999999996</v>
      </c>
      <c r="D5717">
        <f t="shared" si="186"/>
        <v>64.63349217059168</v>
      </c>
      <c r="E5717">
        <v>-1.2683881411612696E-2</v>
      </c>
      <c r="G5717">
        <v>5710</v>
      </c>
      <c r="H5717">
        <f t="shared" ca="1" si="187"/>
        <v>8.9297235936440181E-3</v>
      </c>
    </row>
    <row r="5718" spans="2:8" x14ac:dyDescent="0.45">
      <c r="B5718" s="1">
        <v>35373</v>
      </c>
      <c r="C5718" s="99">
        <v>1.2849630000000001</v>
      </c>
      <c r="D5718">
        <f t="shared" si="186"/>
        <v>-0.9863686637085709</v>
      </c>
      <c r="E5718">
        <v>-1.2690936472323777E-2</v>
      </c>
      <c r="G5718">
        <v>5711</v>
      </c>
      <c r="H5718">
        <f t="shared" ca="1" si="187"/>
        <v>-1.2767450657296651E-2</v>
      </c>
    </row>
    <row r="5719" spans="2:8" x14ac:dyDescent="0.45">
      <c r="B5719" s="1">
        <v>39240</v>
      </c>
      <c r="C5719" s="99">
        <v>94.265372999999997</v>
      </c>
      <c r="D5719">
        <f t="shared" si="186"/>
        <v>-0.83887696645641097</v>
      </c>
      <c r="E5719">
        <v>-1.2696609566546058E-2</v>
      </c>
      <c r="G5719">
        <v>5712</v>
      </c>
      <c r="H5719">
        <f t="shared" ca="1" si="187"/>
        <v>2.0906426885764651E-2</v>
      </c>
    </row>
    <row r="5720" spans="2:8" x14ac:dyDescent="0.45">
      <c r="B5720" s="1">
        <v>43339</v>
      </c>
      <c r="C5720" s="99">
        <v>585.05212400000005</v>
      </c>
      <c r="D5720">
        <f t="shared" si="186"/>
        <v>3.5847473262881948</v>
      </c>
      <c r="E5720">
        <v>-1.2702369439053118E-2</v>
      </c>
      <c r="G5720">
        <v>5713</v>
      </c>
      <c r="H5720">
        <f t="shared" ca="1" si="187"/>
        <v>4.1064510262681835E-3</v>
      </c>
    </row>
    <row r="5721" spans="2:8" x14ac:dyDescent="0.45">
      <c r="B5721" s="1">
        <v>39666</v>
      </c>
      <c r="C5721" s="99">
        <v>127.608368</v>
      </c>
      <c r="D5721">
        <f t="shared" si="186"/>
        <v>-0.77602887614261618</v>
      </c>
      <c r="E5721">
        <v>-1.2711358756793634E-2</v>
      </c>
      <c r="G5721">
        <v>5714</v>
      </c>
      <c r="H5721">
        <f t="shared" ca="1" si="187"/>
        <v>-1.7953415795643572E-2</v>
      </c>
    </row>
    <row r="5722" spans="2:8" x14ac:dyDescent="0.45">
      <c r="B5722" s="1">
        <v>41775</v>
      </c>
      <c r="C5722" s="99">
        <v>569.75366199999996</v>
      </c>
      <c r="D5722">
        <f t="shared" si="186"/>
        <v>4.2453950537793848</v>
      </c>
      <c r="E5722">
        <v>-1.2713417713196229E-2</v>
      </c>
      <c r="G5722">
        <v>5715</v>
      </c>
      <c r="H5722">
        <f t="shared" ca="1" si="187"/>
        <v>-2.7698878243465997E-2</v>
      </c>
    </row>
    <row r="5723" spans="2:8" x14ac:dyDescent="0.45">
      <c r="B5723" s="1">
        <v>40053</v>
      </c>
      <c r="C5723" s="99">
        <v>108.619781</v>
      </c>
      <c r="D5723">
        <f t="shared" si="186"/>
        <v>-0.66965775918297088</v>
      </c>
      <c r="E5723">
        <v>-1.2749849685362746E-2</v>
      </c>
      <c r="G5723">
        <v>5716</v>
      </c>
      <c r="H5723">
        <f t="shared" ca="1" si="187"/>
        <v>5.7623761639528093E-3</v>
      </c>
    </row>
    <row r="5724" spans="2:8" x14ac:dyDescent="0.45">
      <c r="B5724" s="1">
        <v>41303</v>
      </c>
      <c r="C5724" s="99">
        <v>328.809845</v>
      </c>
      <c r="D5724">
        <f t="shared" si="186"/>
        <v>-0.3850526423407945</v>
      </c>
      <c r="E5724">
        <v>-1.2768158465326085E-2</v>
      </c>
      <c r="G5724">
        <v>5717</v>
      </c>
      <c r="H5724">
        <f t="shared" ca="1" si="187"/>
        <v>-3.1273926274198879E-2</v>
      </c>
    </row>
    <row r="5725" spans="2:8" x14ac:dyDescent="0.45">
      <c r="B5725" s="1">
        <v>42943</v>
      </c>
      <c r="C5725" s="99">
        <v>534.69592299999999</v>
      </c>
      <c r="D5725">
        <f t="shared" si="186"/>
        <v>325.33297263713473</v>
      </c>
      <c r="E5725">
        <v>-1.2769542072660789E-2</v>
      </c>
      <c r="G5725">
        <v>5718</v>
      </c>
      <c r="H5725">
        <f t="shared" ca="1" si="187"/>
        <v>2.7324712902924573E-2</v>
      </c>
    </row>
    <row r="5726" spans="2:8" x14ac:dyDescent="0.45">
      <c r="B5726" s="1">
        <v>35208</v>
      </c>
      <c r="C5726" s="99">
        <v>1.638498</v>
      </c>
      <c r="D5726">
        <f t="shared" si="186"/>
        <v>-0.98665084221271349</v>
      </c>
      <c r="E5726">
        <v>-1.2773408174258094E-2</v>
      </c>
      <c r="G5726">
        <v>5719</v>
      </c>
      <c r="H5726">
        <f t="shared" ca="1" si="187"/>
        <v>-7.1395709917286831E-3</v>
      </c>
    </row>
    <row r="5727" spans="2:8" x14ac:dyDescent="0.45">
      <c r="B5727" s="1">
        <v>39632</v>
      </c>
      <c r="C5727" s="99">
        <v>122.741676</v>
      </c>
      <c r="D5727">
        <f t="shared" si="186"/>
        <v>9.675155302515714</v>
      </c>
      <c r="E5727">
        <v>-1.2785746024061795E-2</v>
      </c>
      <c r="G5727">
        <v>5720</v>
      </c>
      <c r="H5727">
        <f t="shared" ca="1" si="187"/>
        <v>2.060688641533108E-2</v>
      </c>
    </row>
    <row r="5728" spans="2:8" x14ac:dyDescent="0.45">
      <c r="B5728" s="1">
        <v>37047</v>
      </c>
      <c r="C5728" s="99">
        <v>11.497882000000001</v>
      </c>
      <c r="D5728">
        <f t="shared" si="186"/>
        <v>-0.97737859919073344</v>
      </c>
      <c r="E5728">
        <v>-1.2786596839219011E-2</v>
      </c>
      <c r="G5728">
        <v>5721</v>
      </c>
      <c r="H5728">
        <f t="shared" ca="1" si="187"/>
        <v>2.8707479251916727E-3</v>
      </c>
    </row>
    <row r="5729" spans="2:8" x14ac:dyDescent="0.45">
      <c r="B5729" s="1">
        <v>43026</v>
      </c>
      <c r="C5729" s="99">
        <v>508.27453600000001</v>
      </c>
      <c r="D5729">
        <f t="shared" si="186"/>
        <v>5.2587232138807929</v>
      </c>
      <c r="E5729">
        <v>-1.27926304111593E-2</v>
      </c>
      <c r="G5729">
        <v>5722</v>
      </c>
      <c r="H5729">
        <f t="shared" ca="1" si="187"/>
        <v>1.5337215279730178E-2</v>
      </c>
    </row>
    <row r="5730" spans="2:8" x14ac:dyDescent="0.45">
      <c r="B5730" s="1">
        <v>39300</v>
      </c>
      <c r="C5730" s="99">
        <v>81.210578999999996</v>
      </c>
      <c r="D5730">
        <f t="shared" si="186"/>
        <v>-0.39953780045632148</v>
      </c>
      <c r="E5730">
        <v>-1.279273401182679E-2</v>
      </c>
      <c r="G5730">
        <v>5723</v>
      </c>
      <c r="H5730">
        <f t="shared" ca="1" si="187"/>
        <v>1.9557669266556396E-3</v>
      </c>
    </row>
    <row r="5731" spans="2:8" x14ac:dyDescent="0.45">
      <c r="B5731" s="1">
        <v>39695</v>
      </c>
      <c r="C5731" s="99">
        <v>135.24678</v>
      </c>
      <c r="D5731">
        <f t="shared" si="186"/>
        <v>2.3859650422893943</v>
      </c>
      <c r="E5731">
        <v>-1.2797997303753972E-2</v>
      </c>
      <c r="G5731">
        <v>5724</v>
      </c>
      <c r="H5731">
        <f t="shared" ca="1" si="187"/>
        <v>5.0662179738607642E-3</v>
      </c>
    </row>
    <row r="5732" spans="2:8" x14ac:dyDescent="0.45">
      <c r="B5732" s="1">
        <v>38398</v>
      </c>
      <c r="C5732" s="99">
        <v>39.943348</v>
      </c>
      <c r="D5732">
        <f t="shared" si="186"/>
        <v>-0.50001331850873165</v>
      </c>
      <c r="E5732">
        <v>-1.280107290680943E-2</v>
      </c>
      <c r="G5732">
        <v>5725</v>
      </c>
      <c r="H5732">
        <f t="shared" ca="1" si="187"/>
        <v>1.1996260219851659E-2</v>
      </c>
    </row>
    <row r="5733" spans="2:8" x14ac:dyDescent="0.45">
      <c r="B5733" s="1">
        <v>39079</v>
      </c>
      <c r="C5733" s="99">
        <v>79.888824</v>
      </c>
      <c r="D5733">
        <f t="shared" si="186"/>
        <v>-0.94664658623601838</v>
      </c>
      <c r="E5733">
        <v>-1.2810239205321428E-2</v>
      </c>
      <c r="G5733">
        <v>5726</v>
      </c>
      <c r="H5733">
        <f t="shared" ca="1" si="187"/>
        <v>9.3158324389484362E-3</v>
      </c>
    </row>
    <row r="5734" spans="2:8" x14ac:dyDescent="0.45">
      <c r="B5734" s="1">
        <v>45412</v>
      </c>
      <c r="C5734" s="99">
        <v>1497.3516850000001</v>
      </c>
      <c r="D5734">
        <f t="shared" si="186"/>
        <v>6.053541840886191</v>
      </c>
      <c r="E5734">
        <v>-1.281545467744194E-2</v>
      </c>
      <c r="G5734">
        <v>5727</v>
      </c>
      <c r="H5734">
        <f t="shared" ca="1" si="187"/>
        <v>2.9455575509412604E-2</v>
      </c>
    </row>
    <row r="5735" spans="2:8" x14ac:dyDescent="0.45">
      <c r="B5735" s="1">
        <v>40779</v>
      </c>
      <c r="C5735" s="99">
        <v>212.283661</v>
      </c>
      <c r="D5735">
        <f t="shared" si="186"/>
        <v>135.78167886499196</v>
      </c>
      <c r="E5735">
        <v>-1.2831352813500563E-2</v>
      </c>
      <c r="G5735">
        <v>5728</v>
      </c>
      <c r="H5735">
        <f t="shared" ca="1" si="187"/>
        <v>2.416368499300937E-2</v>
      </c>
    </row>
    <row r="5736" spans="2:8" x14ac:dyDescent="0.45">
      <c r="B5736" s="1">
        <v>35467</v>
      </c>
      <c r="C5736" s="99">
        <v>1.5519890000000001</v>
      </c>
      <c r="D5736">
        <f t="shared" si="186"/>
        <v>-0.99783658805471243</v>
      </c>
      <c r="E5736">
        <v>-1.2840165477656429E-2</v>
      </c>
      <c r="G5736">
        <v>5729</v>
      </c>
      <c r="H5736">
        <f t="shared" ca="1" si="187"/>
        <v>1.9673603449506961E-2</v>
      </c>
    </row>
    <row r="5737" spans="2:8" x14ac:dyDescent="0.45">
      <c r="B5737" s="1">
        <v>42565</v>
      </c>
      <c r="C5737" s="99">
        <v>717.38024900000005</v>
      </c>
      <c r="D5737">
        <f t="shared" si="186"/>
        <v>40.255039360714463</v>
      </c>
      <c r="E5737">
        <v>-1.2844257080899313E-2</v>
      </c>
      <c r="G5737">
        <v>5730</v>
      </c>
      <c r="H5737">
        <f t="shared" ca="1" si="187"/>
        <v>-1.0812157404146207E-2</v>
      </c>
    </row>
    <row r="5738" spans="2:8" x14ac:dyDescent="0.45">
      <c r="B5738" s="1">
        <v>37847</v>
      </c>
      <c r="C5738" s="99">
        <v>17.388912000000001</v>
      </c>
      <c r="D5738">
        <f t="shared" si="186"/>
        <v>-0.78067124851527592</v>
      </c>
      <c r="E5738">
        <v>-1.2850773549921035E-2</v>
      </c>
      <c r="G5738">
        <v>5731</v>
      </c>
      <c r="H5738">
        <f t="shared" ca="1" si="187"/>
        <v>1.0832514347084313E-3</v>
      </c>
    </row>
    <row r="5739" spans="2:8" x14ac:dyDescent="0.45">
      <c r="B5739" s="1">
        <v>39069</v>
      </c>
      <c r="C5739" s="99">
        <v>79.282409999999999</v>
      </c>
      <c r="D5739">
        <f t="shared" si="186"/>
        <v>-0.90249393644605302</v>
      </c>
      <c r="E5739">
        <v>-1.2856407395622327E-2</v>
      </c>
      <c r="G5739">
        <v>5732</v>
      </c>
      <c r="H5739">
        <f t="shared" ca="1" si="187"/>
        <v>5.5727368874132557E-3</v>
      </c>
    </row>
    <row r="5740" spans="2:8" x14ac:dyDescent="0.45">
      <c r="B5740" s="1">
        <v>42423</v>
      </c>
      <c r="C5740" s="99">
        <v>813.10235599999999</v>
      </c>
      <c r="D5740">
        <f t="shared" si="186"/>
        <v>4.7585023410393612</v>
      </c>
      <c r="E5740">
        <v>-1.2862040129119068E-2</v>
      </c>
      <c r="G5740">
        <v>5733</v>
      </c>
      <c r="H5740">
        <f t="shared" ca="1" si="187"/>
        <v>1.8774324890364388E-3</v>
      </c>
    </row>
    <row r="5741" spans="2:8" x14ac:dyDescent="0.45">
      <c r="B5741" s="1">
        <v>40316</v>
      </c>
      <c r="C5741" s="99">
        <v>141.20031700000001</v>
      </c>
      <c r="D5741">
        <f t="shared" si="186"/>
        <v>-0.81747769909207058</v>
      </c>
      <c r="E5741">
        <v>-1.2875065386393492E-2</v>
      </c>
      <c r="G5741">
        <v>5734</v>
      </c>
      <c r="H5741">
        <f t="shared" ca="1" si="187"/>
        <v>2.1926128068184593E-3</v>
      </c>
    </row>
    <row r="5742" spans="2:8" x14ac:dyDescent="0.45">
      <c r="B5742" s="1">
        <v>42159</v>
      </c>
      <c r="C5742" s="99">
        <v>773.60583499999996</v>
      </c>
      <c r="D5742">
        <f t="shared" si="186"/>
        <v>1.914459389718314</v>
      </c>
      <c r="E5742">
        <v>-1.2879846865030631E-2</v>
      </c>
      <c r="G5742">
        <v>5735</v>
      </c>
      <c r="H5742">
        <f t="shared" ca="1" si="187"/>
        <v>2.4862600907017982E-3</v>
      </c>
    </row>
    <row r="5743" spans="2:8" x14ac:dyDescent="0.45">
      <c r="B5743" s="1">
        <v>41015</v>
      </c>
      <c r="C5743" s="99">
        <v>265.437164</v>
      </c>
      <c r="D5743">
        <f t="shared" si="186"/>
        <v>83.64848499150763</v>
      </c>
      <c r="E5743">
        <v>-1.2897140176198918E-2</v>
      </c>
      <c r="G5743">
        <v>5736</v>
      </c>
      <c r="H5743">
        <f t="shared" ca="1" si="187"/>
        <v>3.2788581529693216E-4</v>
      </c>
    </row>
    <row r="5744" spans="2:8" x14ac:dyDescent="0.45">
      <c r="B5744" s="1">
        <v>36312</v>
      </c>
      <c r="C5744" s="99">
        <v>3.135758</v>
      </c>
      <c r="D5744">
        <f t="shared" si="186"/>
        <v>-0.9867755410968132</v>
      </c>
      <c r="E5744">
        <v>-1.2903132385697513E-2</v>
      </c>
      <c r="G5744">
        <v>5737</v>
      </c>
      <c r="H5744">
        <f t="shared" ca="1" si="187"/>
        <v>3.9213293719755252E-2</v>
      </c>
    </row>
    <row r="5745" spans="2:8" x14ac:dyDescent="0.45">
      <c r="B5745" s="1">
        <v>40932</v>
      </c>
      <c r="C5745" s="99">
        <v>237.11805699999999</v>
      </c>
      <c r="D5745">
        <f t="shared" si="186"/>
        <v>188.75228209558273</v>
      </c>
      <c r="E5745">
        <v>-1.2907661871263243E-2</v>
      </c>
      <c r="G5745">
        <v>5738</v>
      </c>
      <c r="H5745">
        <f t="shared" ca="1" si="187"/>
        <v>2.6926393435283379E-2</v>
      </c>
    </row>
    <row r="5746" spans="2:8" x14ac:dyDescent="0.45">
      <c r="B5746" s="1">
        <v>35088</v>
      </c>
      <c r="C5746" s="99">
        <v>1.249619</v>
      </c>
      <c r="D5746">
        <f t="shared" si="186"/>
        <v>-0.99748242909397866</v>
      </c>
      <c r="E5746">
        <v>-1.2918906707404698E-2</v>
      </c>
      <c r="G5746">
        <v>5739</v>
      </c>
      <c r="H5746">
        <f t="shared" ca="1" si="187"/>
        <v>2.0292896021750922E-2</v>
      </c>
    </row>
    <row r="5747" spans="2:8" x14ac:dyDescent="0.45">
      <c r="B5747" s="1">
        <v>43426</v>
      </c>
      <c r="C5747" s="99">
        <v>496.35900900000001</v>
      </c>
      <c r="D5747">
        <f t="shared" si="186"/>
        <v>5.0282272218214006</v>
      </c>
      <c r="E5747">
        <v>-1.2949150246672314E-2</v>
      </c>
      <c r="G5747">
        <v>5740</v>
      </c>
      <c r="H5747">
        <f t="shared" ca="1" si="187"/>
        <v>1.8021090876692861E-2</v>
      </c>
    </row>
    <row r="5748" spans="2:8" x14ac:dyDescent="0.45">
      <c r="B5748" s="1">
        <v>39135</v>
      </c>
      <c r="C5748" s="99">
        <v>82.339134000000001</v>
      </c>
      <c r="D5748">
        <f t="shared" si="186"/>
        <v>-0.48701153307268752</v>
      </c>
      <c r="E5748">
        <v>-1.2967281714951095E-2</v>
      </c>
      <c r="G5748">
        <v>5741</v>
      </c>
      <c r="H5748">
        <f t="shared" ca="1" si="187"/>
        <v>-4.1951217018921003E-2</v>
      </c>
    </row>
    <row r="5749" spans="2:8" x14ac:dyDescent="0.45">
      <c r="B5749" s="1">
        <v>40276</v>
      </c>
      <c r="C5749" s="99">
        <v>160.50874300000001</v>
      </c>
      <c r="D5749">
        <f t="shared" si="186"/>
        <v>-0.67497288064742222</v>
      </c>
      <c r="E5749">
        <v>-1.2967547101467081E-2</v>
      </c>
      <c r="G5749">
        <v>5742</v>
      </c>
      <c r="H5749">
        <f t="shared" ca="1" si="187"/>
        <v>2.965637699169265E-2</v>
      </c>
    </row>
    <row r="5750" spans="2:8" x14ac:dyDescent="0.45">
      <c r="B5750" s="1">
        <v>43166</v>
      </c>
      <c r="C5750" s="99">
        <v>493.83184799999998</v>
      </c>
      <c r="D5750">
        <f t="shared" si="186"/>
        <v>-0.27989464776944728</v>
      </c>
      <c r="E5750">
        <v>-1.2976086978277235E-2</v>
      </c>
      <c r="G5750">
        <v>5743</v>
      </c>
      <c r="H5750">
        <f t="shared" ca="1" si="187"/>
        <v>2.6009521743248963E-2</v>
      </c>
    </row>
    <row r="5751" spans="2:8" x14ac:dyDescent="0.45">
      <c r="B5751" s="1">
        <v>42675</v>
      </c>
      <c r="C5751" s="99">
        <v>685.77722200000005</v>
      </c>
      <c r="D5751">
        <f t="shared" si="186"/>
        <v>-0.30810105191474391</v>
      </c>
      <c r="E5751">
        <v>-1.298101885495262E-2</v>
      </c>
      <c r="G5751">
        <v>5744</v>
      </c>
      <c r="H5751">
        <f t="shared" ca="1" si="187"/>
        <v>-8.5426336630484954E-3</v>
      </c>
    </row>
    <row r="5752" spans="2:8" x14ac:dyDescent="0.45">
      <c r="B5752" s="1">
        <v>45029</v>
      </c>
      <c r="C5752" s="99">
        <v>991.15228300000001</v>
      </c>
      <c r="D5752">
        <f t="shared" si="186"/>
        <v>559.00467992541951</v>
      </c>
      <c r="E5752">
        <v>-1.2983198954365061E-2</v>
      </c>
      <c r="G5752">
        <v>5745</v>
      </c>
      <c r="H5752">
        <f t="shared" ca="1" si="187"/>
        <v>-4.9271117201104032E-2</v>
      </c>
    </row>
    <row r="5753" spans="2:8" x14ac:dyDescent="0.45">
      <c r="B5753" s="1">
        <v>35737</v>
      </c>
      <c r="C5753" s="99">
        <v>1.7699</v>
      </c>
      <c r="D5753">
        <f t="shared" si="186"/>
        <v>-0.99533331225910338</v>
      </c>
      <c r="E5753">
        <v>-1.2986926078024208E-2</v>
      </c>
      <c r="G5753">
        <v>5746</v>
      </c>
      <c r="H5753">
        <f t="shared" ca="1" si="187"/>
        <v>-1.39611036643097E-2</v>
      </c>
    </row>
    <row r="5754" spans="2:8" x14ac:dyDescent="0.45">
      <c r="B5754" s="1">
        <v>41355</v>
      </c>
      <c r="C5754" s="99">
        <v>379.26257299999997</v>
      </c>
      <c r="D5754">
        <f t="shared" si="186"/>
        <v>2.1446230399376933</v>
      </c>
      <c r="E5754">
        <v>-1.2991947314457963E-2</v>
      </c>
      <c r="G5754">
        <v>5747</v>
      </c>
      <c r="H5754">
        <f t="shared" ca="1" si="187"/>
        <v>-2.4801910302541804E-2</v>
      </c>
    </row>
    <row r="5755" spans="2:8" x14ac:dyDescent="0.45">
      <c r="B5755" s="1">
        <v>40107</v>
      </c>
      <c r="C5755" s="99">
        <v>120.606689</v>
      </c>
      <c r="D5755">
        <f t="shared" si="186"/>
        <v>-0.87432152798414386</v>
      </c>
      <c r="E5755">
        <v>-1.2998288023451599E-2</v>
      </c>
      <c r="G5755">
        <v>5748</v>
      </c>
      <c r="H5755">
        <f t="shared" ca="1" si="187"/>
        <v>4.4222103176766066E-3</v>
      </c>
    </row>
    <row r="5756" spans="2:8" x14ac:dyDescent="0.45">
      <c r="B5756" s="1">
        <v>44978</v>
      </c>
      <c r="C5756" s="99">
        <v>959.64477499999998</v>
      </c>
      <c r="D5756">
        <f t="shared" si="186"/>
        <v>8.5821518501901455</v>
      </c>
      <c r="E5756">
        <v>-1.3002986364890945E-2</v>
      </c>
      <c r="G5756">
        <v>5749</v>
      </c>
      <c r="H5756">
        <f t="shared" ca="1" si="187"/>
        <v>3.6707877905651533E-2</v>
      </c>
    </row>
    <row r="5757" spans="2:8" x14ac:dyDescent="0.45">
      <c r="B5757" s="1">
        <v>39827</v>
      </c>
      <c r="C5757" s="99">
        <v>100.149193</v>
      </c>
      <c r="D5757">
        <f t="shared" si="186"/>
        <v>0.43412180596555072</v>
      </c>
      <c r="E5757">
        <v>-1.3003670552142355E-2</v>
      </c>
      <c r="G5757">
        <v>5750</v>
      </c>
      <c r="H5757">
        <f t="shared" ca="1" si="187"/>
        <v>-2.8142373016691821E-3</v>
      </c>
    </row>
    <row r="5758" spans="2:8" x14ac:dyDescent="0.45">
      <c r="B5758" s="1">
        <v>38811</v>
      </c>
      <c r="C5758" s="99">
        <v>69.833115000000006</v>
      </c>
      <c r="D5758">
        <f t="shared" si="186"/>
        <v>-0.92112590315904641</v>
      </c>
      <c r="E5758">
        <v>-1.3004523454456574E-2</v>
      </c>
      <c r="G5758">
        <v>5751</v>
      </c>
      <c r="H5758">
        <f t="shared" ca="1" si="187"/>
        <v>-2.4500605558106792E-2</v>
      </c>
    </row>
    <row r="5759" spans="2:8" x14ac:dyDescent="0.45">
      <c r="B5759" s="1">
        <v>44678</v>
      </c>
      <c r="C5759" s="99">
        <v>885.37451199999998</v>
      </c>
      <c r="D5759">
        <f t="shared" si="186"/>
        <v>0.20362085950440645</v>
      </c>
      <c r="E5759">
        <v>-1.3016755226308074E-2</v>
      </c>
      <c r="G5759">
        <v>5752</v>
      </c>
      <c r="H5759">
        <f t="shared" ca="1" si="187"/>
        <v>2.5828507762016058E-2</v>
      </c>
    </row>
    <row r="5760" spans="2:8" x14ac:dyDescent="0.45">
      <c r="B5760" s="1">
        <v>42625</v>
      </c>
      <c r="C5760" s="99">
        <v>735.59252900000001</v>
      </c>
      <c r="D5760">
        <f t="shared" si="186"/>
        <v>0.44790449696580414</v>
      </c>
      <c r="E5760">
        <v>-1.3041389746616061E-2</v>
      </c>
      <c r="G5760">
        <v>5753</v>
      </c>
      <c r="H5760">
        <f t="shared" ca="1" si="187"/>
        <v>1.9941369458089605E-2</v>
      </c>
    </row>
    <row r="5761" spans="2:8" x14ac:dyDescent="0.45">
      <c r="B5761" s="1">
        <v>43069</v>
      </c>
      <c r="C5761" s="99">
        <v>508.03939800000001</v>
      </c>
      <c r="D5761">
        <f t="shared" si="186"/>
        <v>366.50933929404619</v>
      </c>
      <c r="E5761">
        <v>-1.3068805517434501E-2</v>
      </c>
      <c r="G5761">
        <v>5754</v>
      </c>
      <c r="H5761">
        <f t="shared" ca="1" si="187"/>
        <v>-7.7307413063257037E-3</v>
      </c>
    </row>
    <row r="5762" spans="2:8" x14ac:dyDescent="0.45">
      <c r="B5762" s="1">
        <v>35788</v>
      </c>
      <c r="C5762" s="99">
        <v>1.382385</v>
      </c>
      <c r="D5762">
        <f t="shared" si="186"/>
        <v>-0.99833069973927058</v>
      </c>
      <c r="E5762">
        <v>-1.3079128010537677E-2</v>
      </c>
      <c r="G5762">
        <v>5755</v>
      </c>
      <c r="H5762">
        <f t="shared" ca="1" si="187"/>
        <v>1.7855360885139459E-2</v>
      </c>
    </row>
    <row r="5763" spans="2:8" x14ac:dyDescent="0.45">
      <c r="B5763" s="1">
        <v>42249</v>
      </c>
      <c r="C5763" s="99">
        <v>828.12243699999999</v>
      </c>
      <c r="D5763">
        <f t="shared" si="186"/>
        <v>7.3883947530163798</v>
      </c>
      <c r="E5763">
        <v>-1.3082587910790533E-2</v>
      </c>
      <c r="G5763">
        <v>5756</v>
      </c>
      <c r="H5763">
        <f t="shared" ca="1" si="187"/>
        <v>3.1199076621863841E-2</v>
      </c>
    </row>
    <row r="5764" spans="2:8" x14ac:dyDescent="0.45">
      <c r="B5764" s="1">
        <v>39755</v>
      </c>
      <c r="C5764" s="99">
        <v>98.722397000000001</v>
      </c>
      <c r="D5764">
        <f t="shared" si="186"/>
        <v>-0.86754226572085968</v>
      </c>
      <c r="E5764">
        <v>-1.3100621205685337E-2</v>
      </c>
      <c r="G5764">
        <v>5757</v>
      </c>
      <c r="H5764">
        <f t="shared" ca="1" si="187"/>
        <v>2.1680762357975589E-2</v>
      </c>
    </row>
    <row r="5765" spans="2:8" x14ac:dyDescent="0.45">
      <c r="B5765" s="1">
        <v>42622</v>
      </c>
      <c r="C5765" s="99">
        <v>745.31243900000004</v>
      </c>
      <c r="D5765">
        <f t="shared" si="186"/>
        <v>16.016386166203461</v>
      </c>
      <c r="E5765">
        <v>-1.3118097766445014E-2</v>
      </c>
      <c r="G5765">
        <v>5758</v>
      </c>
      <c r="H5765">
        <f t="shared" ca="1" si="187"/>
        <v>-7.3504067381807668E-3</v>
      </c>
    </row>
    <row r="5766" spans="2:8" x14ac:dyDescent="0.45">
      <c r="B5766" s="1">
        <v>38350</v>
      </c>
      <c r="C5766" s="99">
        <v>43.799689999999998</v>
      </c>
      <c r="D5766">
        <f t="shared" si="186"/>
        <v>2.0281976282131011</v>
      </c>
      <c r="E5766">
        <v>-1.3129147858250922E-2</v>
      </c>
      <c r="G5766">
        <v>5759</v>
      </c>
      <c r="H5766">
        <f t="shared" ca="1" si="187"/>
        <v>1.0176910954665228E-2</v>
      </c>
    </row>
    <row r="5767" spans="2:8" x14ac:dyDescent="0.45">
      <c r="B5767" s="1">
        <v>37806</v>
      </c>
      <c r="C5767" s="99">
        <v>14.463946999999999</v>
      </c>
      <c r="D5767">
        <f t="shared" si="186"/>
        <v>-0.30975369703554734</v>
      </c>
      <c r="E5767">
        <v>-1.3142029741759376E-2</v>
      </c>
      <c r="G5767">
        <v>5760</v>
      </c>
      <c r="H5767">
        <f t="shared" ca="1" si="187"/>
        <v>1.4176402994041005E-2</v>
      </c>
    </row>
    <row r="5768" spans="2:8" x14ac:dyDescent="0.45">
      <c r="B5768" s="1">
        <v>37915</v>
      </c>
      <c r="C5768" s="99">
        <v>20.954761999999999</v>
      </c>
      <c r="D5768">
        <f t="shared" ref="D5768:D5831" si="188">C5768/C5769-1</f>
        <v>0.87637826496212612</v>
      </c>
      <c r="E5768">
        <v>-1.3151442826181858E-2</v>
      </c>
      <c r="G5768">
        <v>5761</v>
      </c>
      <c r="H5768">
        <f t="shared" ca="1" si="187"/>
        <v>-1.9669932281646679E-2</v>
      </c>
    </row>
    <row r="5769" spans="2:8" x14ac:dyDescent="0.45">
      <c r="B5769" s="1">
        <v>37740</v>
      </c>
      <c r="C5769" s="99">
        <v>11.167664</v>
      </c>
      <c r="D5769">
        <f t="shared" si="188"/>
        <v>-0.98743918575806</v>
      </c>
      <c r="E5769">
        <v>-1.3160232942900696E-2</v>
      </c>
      <c r="G5769">
        <v>5762</v>
      </c>
      <c r="H5769">
        <f t="shared" ref="H5769:H5832" ca="1" si="189">_xlfn.NORM.INV(RAND(),N$10,N$11)</f>
        <v>-6.4075665423305103E-3</v>
      </c>
    </row>
    <row r="5770" spans="2:8" x14ac:dyDescent="0.45">
      <c r="B5770" s="1">
        <v>44705</v>
      </c>
      <c r="C5770" s="99">
        <v>889.08758499999999</v>
      </c>
      <c r="D5770">
        <f t="shared" si="188"/>
        <v>626.78474188514576</v>
      </c>
      <c r="E5770">
        <v>-1.3177139421212902E-2</v>
      </c>
      <c r="G5770">
        <v>5763</v>
      </c>
      <c r="H5770">
        <f t="shared" ca="1" si="189"/>
        <v>-1.912949489339481E-2</v>
      </c>
    </row>
    <row r="5771" spans="2:8" x14ac:dyDescent="0.45">
      <c r="B5771" s="1">
        <v>35817</v>
      </c>
      <c r="C5771" s="99">
        <v>1.4162300000000001</v>
      </c>
      <c r="D5771">
        <f t="shared" si="188"/>
        <v>-0.99500065448666875</v>
      </c>
      <c r="E5771">
        <v>-1.3197730444664657E-2</v>
      </c>
      <c r="G5771">
        <v>5764</v>
      </c>
      <c r="H5771">
        <f t="shared" ca="1" si="189"/>
        <v>2.2256447410816452E-2</v>
      </c>
    </row>
    <row r="5772" spans="2:8" x14ac:dyDescent="0.45">
      <c r="B5772" s="1">
        <v>41113</v>
      </c>
      <c r="C5772" s="99">
        <v>283.28308099999998</v>
      </c>
      <c r="D5772">
        <f t="shared" si="188"/>
        <v>-0.51614877242720758</v>
      </c>
      <c r="E5772">
        <v>-1.3200669717620461E-2</v>
      </c>
      <c r="G5772">
        <v>5765</v>
      </c>
      <c r="H5772">
        <f t="shared" ca="1" si="189"/>
        <v>9.6535391461017653E-3</v>
      </c>
    </row>
    <row r="5773" spans="2:8" x14ac:dyDescent="0.45">
      <c r="B5773" s="1">
        <v>44270</v>
      </c>
      <c r="C5773" s="99">
        <v>585.47558600000002</v>
      </c>
      <c r="D5773">
        <f t="shared" si="188"/>
        <v>-0.25142316431764522</v>
      </c>
      <c r="E5773">
        <v>-1.320082730287786E-2</v>
      </c>
      <c r="G5773">
        <v>5766</v>
      </c>
      <c r="H5773">
        <f t="shared" ca="1" si="189"/>
        <v>-1.8979811761075657E-2</v>
      </c>
    </row>
    <row r="5774" spans="2:8" x14ac:dyDescent="0.45">
      <c r="B5774" s="1">
        <v>42226</v>
      </c>
      <c r="C5774" s="99">
        <v>782.11822500000005</v>
      </c>
      <c r="D5774">
        <f t="shared" si="188"/>
        <v>7.2685462389621431</v>
      </c>
      <c r="E5774">
        <v>-1.3204986689806741E-2</v>
      </c>
      <c r="G5774">
        <v>5767</v>
      </c>
      <c r="H5774">
        <f t="shared" ca="1" si="189"/>
        <v>-2.5280907350706174E-2</v>
      </c>
    </row>
    <row r="5775" spans="2:8" x14ac:dyDescent="0.45">
      <c r="B5775" s="1">
        <v>39784</v>
      </c>
      <c r="C5775" s="99">
        <v>94.589568999999997</v>
      </c>
      <c r="D5775">
        <f t="shared" si="188"/>
        <v>-0.82844247143379568</v>
      </c>
      <c r="E5775">
        <v>-1.3205239368873301E-2</v>
      </c>
      <c r="G5775">
        <v>5768</v>
      </c>
      <c r="H5775">
        <f t="shared" ca="1" si="189"/>
        <v>9.5439722264855364E-3</v>
      </c>
    </row>
    <row r="5776" spans="2:8" x14ac:dyDescent="0.45">
      <c r="B5776" s="1">
        <v>44218</v>
      </c>
      <c r="C5776" s="99">
        <v>551.35772699999995</v>
      </c>
      <c r="D5776">
        <f t="shared" si="188"/>
        <v>-0.32109717546718486</v>
      </c>
      <c r="E5776">
        <v>-1.3209968631362701E-2</v>
      </c>
      <c r="G5776">
        <v>5769</v>
      </c>
      <c r="H5776">
        <f t="shared" ca="1" si="189"/>
        <v>4.2826007070003419E-2</v>
      </c>
    </row>
    <row r="5777" spans="2:8" x14ac:dyDescent="0.45">
      <c r="B5777" s="1">
        <v>44565</v>
      </c>
      <c r="C5777" s="99">
        <v>812.13055399999996</v>
      </c>
      <c r="D5777">
        <f t="shared" si="188"/>
        <v>2.9884990669394753</v>
      </c>
      <c r="E5777">
        <v>-1.3251668815881024E-2</v>
      </c>
      <c r="G5777">
        <v>5770</v>
      </c>
      <c r="H5777">
        <f t="shared" ca="1" si="189"/>
        <v>2.0950170406325259E-2</v>
      </c>
    </row>
    <row r="5778" spans="2:8" x14ac:dyDescent="0.45">
      <c r="B5778" s="1">
        <v>40527</v>
      </c>
      <c r="C5778" s="99">
        <v>203.618088</v>
      </c>
      <c r="D5778">
        <f t="shared" si="188"/>
        <v>127.01917853693868</v>
      </c>
      <c r="E5778">
        <v>-1.3261206744415777E-2</v>
      </c>
      <c r="G5778">
        <v>5771</v>
      </c>
      <c r="H5778">
        <f t="shared" ca="1" si="189"/>
        <v>7.6710162949152009E-3</v>
      </c>
    </row>
    <row r="5779" spans="2:8" x14ac:dyDescent="0.45">
      <c r="B5779" s="1">
        <v>35495</v>
      </c>
      <c r="C5779" s="99">
        <v>1.5905279999999999</v>
      </c>
      <c r="D5779">
        <f t="shared" si="188"/>
        <v>-0.99293125031532159</v>
      </c>
      <c r="E5779">
        <v>-1.3282760700001672E-2</v>
      </c>
      <c r="G5779">
        <v>5772</v>
      </c>
      <c r="H5779">
        <f t="shared" ca="1" si="189"/>
        <v>8.0547217524721583E-3</v>
      </c>
    </row>
    <row r="5780" spans="2:8" x14ac:dyDescent="0.45">
      <c r="B5780" s="1">
        <v>40550</v>
      </c>
      <c r="C5780" s="99">
        <v>225.00839199999999</v>
      </c>
      <c r="D5780">
        <f t="shared" si="188"/>
        <v>132.99490123753074</v>
      </c>
      <c r="E5780">
        <v>-1.3299974702832063E-2</v>
      </c>
      <c r="G5780">
        <v>5773</v>
      </c>
      <c r="H5780">
        <f t="shared" ca="1" si="189"/>
        <v>-1.2168460165511765E-2</v>
      </c>
    </row>
    <row r="5781" spans="2:8" x14ac:dyDescent="0.45">
      <c r="B5781" s="1">
        <v>35269</v>
      </c>
      <c r="C5781" s="99">
        <v>1.6792309999999999</v>
      </c>
      <c r="D5781">
        <f t="shared" si="188"/>
        <v>-0.99698161115957995</v>
      </c>
      <c r="E5781">
        <v>-1.3300107058957789E-2</v>
      </c>
      <c r="G5781">
        <v>5774</v>
      </c>
      <c r="H5781">
        <f t="shared" ca="1" si="189"/>
        <v>1.4381837904084137E-2</v>
      </c>
    </row>
    <row r="5782" spans="2:8" x14ac:dyDescent="0.45">
      <c r="B5782" s="1">
        <v>43416</v>
      </c>
      <c r="C5782" s="99">
        <v>556.33355700000004</v>
      </c>
      <c r="D5782">
        <f t="shared" si="188"/>
        <v>0.1280679534398137</v>
      </c>
      <c r="E5782">
        <v>-1.3306391536256457E-2</v>
      </c>
      <c r="G5782">
        <v>5775</v>
      </c>
      <c r="H5782">
        <f t="shared" ca="1" si="189"/>
        <v>2.4163795179032402E-2</v>
      </c>
    </row>
    <row r="5783" spans="2:8" x14ac:dyDescent="0.45">
      <c r="B5783" s="1">
        <v>44076</v>
      </c>
      <c r="C5783" s="99">
        <v>493.17379799999998</v>
      </c>
      <c r="D5783">
        <f t="shared" si="188"/>
        <v>319.21715018865376</v>
      </c>
      <c r="E5783">
        <v>-1.3328169823198288E-2</v>
      </c>
      <c r="G5783">
        <v>5776</v>
      </c>
      <c r="H5783">
        <f t="shared" ca="1" si="189"/>
        <v>-7.2252630917823491E-5</v>
      </c>
    </row>
    <row r="5784" spans="2:8" x14ac:dyDescent="0.45">
      <c r="B5784" s="1">
        <v>35604</v>
      </c>
      <c r="C5784" s="99">
        <v>1.5401229999999999</v>
      </c>
      <c r="D5784">
        <f t="shared" si="188"/>
        <v>-0.89090374986992726</v>
      </c>
      <c r="E5784">
        <v>-1.3328609647594414E-2</v>
      </c>
      <c r="G5784">
        <v>5777</v>
      </c>
      <c r="H5784">
        <f t="shared" ca="1" si="189"/>
        <v>-7.3866497034571418E-3</v>
      </c>
    </row>
    <row r="5785" spans="2:8" x14ac:dyDescent="0.45">
      <c r="B5785" s="1">
        <v>36608</v>
      </c>
      <c r="C5785" s="99">
        <v>14.117103</v>
      </c>
      <c r="D5785">
        <f t="shared" si="188"/>
        <v>-0.88984701338862837</v>
      </c>
      <c r="E5785">
        <v>-1.3332873912451415E-2</v>
      </c>
      <c r="G5785">
        <v>5778</v>
      </c>
      <c r="H5785">
        <f t="shared" ca="1" si="189"/>
        <v>-3.1933014741413086E-2</v>
      </c>
    </row>
    <row r="5786" spans="2:8" x14ac:dyDescent="0.45">
      <c r="B5786" s="1">
        <v>40136</v>
      </c>
      <c r="C5786" s="99">
        <v>128.15905799999999</v>
      </c>
      <c r="D5786">
        <f t="shared" si="188"/>
        <v>0.95380077872705082</v>
      </c>
      <c r="E5786">
        <v>-1.3342553700569804E-2</v>
      </c>
      <c r="G5786">
        <v>5779</v>
      </c>
      <c r="H5786">
        <f t="shared" ca="1" si="189"/>
        <v>-2.7523713437555557E-3</v>
      </c>
    </row>
    <row r="5787" spans="2:8" x14ac:dyDescent="0.45">
      <c r="B5787" s="1">
        <v>38930</v>
      </c>
      <c r="C5787" s="99">
        <v>65.594741999999997</v>
      </c>
      <c r="D5787">
        <f t="shared" si="188"/>
        <v>-0.76530839569501452</v>
      </c>
      <c r="E5787">
        <v>-1.3350512839392037E-2</v>
      </c>
      <c r="G5787">
        <v>5780</v>
      </c>
      <c r="H5787">
        <f t="shared" ca="1" si="189"/>
        <v>-3.845096425853934E-2</v>
      </c>
    </row>
    <row r="5788" spans="2:8" x14ac:dyDescent="0.45">
      <c r="B5788" s="1">
        <v>41114</v>
      </c>
      <c r="C5788" s="99">
        <v>279.49334700000003</v>
      </c>
      <c r="D5788">
        <f t="shared" si="188"/>
        <v>-0.62224590537724789</v>
      </c>
      <c r="E5788">
        <v>-1.3377904485583958E-2</v>
      </c>
      <c r="G5788">
        <v>5781</v>
      </c>
      <c r="H5788">
        <f t="shared" ca="1" si="189"/>
        <v>7.8839000196477965E-3</v>
      </c>
    </row>
    <row r="5789" spans="2:8" x14ac:dyDescent="0.45">
      <c r="B5789" s="1">
        <v>41897</v>
      </c>
      <c r="C5789" s="99">
        <v>739.88171399999999</v>
      </c>
      <c r="D5789">
        <f t="shared" si="188"/>
        <v>6.4881225108575649</v>
      </c>
      <c r="E5789">
        <v>-1.3397831196152232E-2</v>
      </c>
      <c r="G5789">
        <v>5782</v>
      </c>
      <c r="H5789">
        <f t="shared" ca="1" si="189"/>
        <v>1.1068860581094117E-3</v>
      </c>
    </row>
    <row r="5790" spans="2:8" x14ac:dyDescent="0.45">
      <c r="B5790" s="1">
        <v>39828</v>
      </c>
      <c r="C5790" s="99">
        <v>98.807372999999998</v>
      </c>
      <c r="D5790">
        <f t="shared" si="188"/>
        <v>7.428708512821002</v>
      </c>
      <c r="E5790">
        <v>-1.3398210807350153E-2</v>
      </c>
      <c r="G5790">
        <v>5783</v>
      </c>
      <c r="H5790">
        <f t="shared" ca="1" si="189"/>
        <v>-8.8042427181182492E-3</v>
      </c>
    </row>
    <row r="5791" spans="2:8" x14ac:dyDescent="0.45">
      <c r="B5791" s="1">
        <v>36529</v>
      </c>
      <c r="C5791" s="99">
        <v>11.722718</v>
      </c>
      <c r="D5791">
        <f t="shared" si="188"/>
        <v>0.39900054324009782</v>
      </c>
      <c r="E5791">
        <v>-1.3405651100605542E-2</v>
      </c>
      <c r="G5791">
        <v>5784</v>
      </c>
      <c r="H5791">
        <f t="shared" ca="1" si="189"/>
        <v>2.9930545228983179E-2</v>
      </c>
    </row>
    <row r="5792" spans="2:8" x14ac:dyDescent="0.45">
      <c r="B5792" s="1">
        <v>36642</v>
      </c>
      <c r="C5792" s="99">
        <v>8.3793520000000008</v>
      </c>
      <c r="D5792">
        <f t="shared" si="188"/>
        <v>-0.99423896663610845</v>
      </c>
      <c r="E5792">
        <v>-1.3407858590396837E-2</v>
      </c>
      <c r="G5792">
        <v>5785</v>
      </c>
      <c r="H5792">
        <f t="shared" ca="1" si="189"/>
        <v>1.2456566705537431E-2</v>
      </c>
    </row>
    <row r="5793" spans="2:8" x14ac:dyDescent="0.45">
      <c r="B5793" s="1">
        <v>45442</v>
      </c>
      <c r="C5793" s="99">
        <v>1454.4876710000001</v>
      </c>
      <c r="D5793">
        <f t="shared" si="188"/>
        <v>0.75483100353403043</v>
      </c>
      <c r="E5793">
        <v>-1.3421669848110884E-2</v>
      </c>
      <c r="G5793">
        <v>5786</v>
      </c>
      <c r="H5793">
        <f t="shared" ca="1" si="189"/>
        <v>-3.1829516854237183E-2</v>
      </c>
    </row>
    <row r="5794" spans="2:8" x14ac:dyDescent="0.45">
      <c r="B5794" s="1">
        <v>44719</v>
      </c>
      <c r="C5794" s="99">
        <v>828.84771699999999</v>
      </c>
      <c r="D5794">
        <f t="shared" si="188"/>
        <v>0.39130345240267017</v>
      </c>
      <c r="E5794">
        <v>-1.3433373857247966E-2</v>
      </c>
      <c r="G5794">
        <v>5787</v>
      </c>
      <c r="H5794">
        <f t="shared" ca="1" si="189"/>
        <v>1.6635106443647508E-2</v>
      </c>
    </row>
    <row r="5795" spans="2:8" x14ac:dyDescent="0.45">
      <c r="B5795" s="1">
        <v>43370</v>
      </c>
      <c r="C5795" s="99">
        <v>595.73468000000003</v>
      </c>
      <c r="D5795">
        <f t="shared" si="188"/>
        <v>435.04019211879631</v>
      </c>
      <c r="E5795">
        <v>-1.3440454556857162E-2</v>
      </c>
      <c r="G5795">
        <v>5788</v>
      </c>
      <c r="H5795">
        <f t="shared" ca="1" si="189"/>
        <v>-5.5243136648421339E-3</v>
      </c>
    </row>
    <row r="5796" spans="2:8" x14ac:dyDescent="0.45">
      <c r="B5796" s="1">
        <v>35838</v>
      </c>
      <c r="C5796" s="99">
        <v>1.3662380000000001</v>
      </c>
      <c r="D5796">
        <f t="shared" si="188"/>
        <v>0</v>
      </c>
      <c r="E5796">
        <v>-1.345325803379227E-2</v>
      </c>
      <c r="G5796">
        <v>5789</v>
      </c>
      <c r="H5796">
        <f t="shared" ca="1" si="189"/>
        <v>1.4225935268903579E-2</v>
      </c>
    </row>
    <row r="5797" spans="2:8" x14ac:dyDescent="0.45">
      <c r="B5797" s="1">
        <v>35783</v>
      </c>
      <c r="C5797" s="99">
        <v>1.3662380000000001</v>
      </c>
      <c r="D5797">
        <f t="shared" si="188"/>
        <v>-0.99700778837968462</v>
      </c>
      <c r="E5797">
        <v>-1.345325803379227E-2</v>
      </c>
      <c r="G5797">
        <v>5790</v>
      </c>
      <c r="H5797">
        <f t="shared" ca="1" si="189"/>
        <v>2.4559515076426827E-2</v>
      </c>
    </row>
    <row r="5798" spans="2:8" x14ac:dyDescent="0.45">
      <c r="B5798" s="1">
        <v>44033</v>
      </c>
      <c r="C5798" s="99">
        <v>456.59805299999999</v>
      </c>
      <c r="D5798">
        <f t="shared" si="188"/>
        <v>0.16914850221183175</v>
      </c>
      <c r="E5798">
        <v>-1.3538605201675935E-2</v>
      </c>
      <c r="G5798">
        <v>5791</v>
      </c>
      <c r="H5798">
        <f t="shared" ca="1" si="189"/>
        <v>-3.1480643302236634E-2</v>
      </c>
    </row>
    <row r="5799" spans="2:8" x14ac:dyDescent="0.45">
      <c r="B5799" s="1">
        <v>43727</v>
      </c>
      <c r="C5799" s="99">
        <v>390.538971</v>
      </c>
      <c r="D5799">
        <f t="shared" si="188"/>
        <v>6.4973500203340251E-3</v>
      </c>
      <c r="E5799">
        <v>-1.3555651206271668E-2</v>
      </c>
      <c r="G5799">
        <v>5792</v>
      </c>
      <c r="H5799">
        <f t="shared" ca="1" si="189"/>
        <v>-3.0022421878277299E-2</v>
      </c>
    </row>
    <row r="5800" spans="2:8" x14ac:dyDescent="0.45">
      <c r="B5800" s="1">
        <v>43620</v>
      </c>
      <c r="C5800" s="99">
        <v>388.01788299999998</v>
      </c>
      <c r="D5800">
        <f t="shared" si="188"/>
        <v>81.41683515672176</v>
      </c>
      <c r="E5800">
        <v>-1.3555670315662849E-2</v>
      </c>
      <c r="G5800">
        <v>5793</v>
      </c>
      <c r="H5800">
        <f t="shared" ca="1" si="189"/>
        <v>-4.0313991362105249E-2</v>
      </c>
    </row>
    <row r="5801" spans="2:8" x14ac:dyDescent="0.45">
      <c r="B5801" s="1">
        <v>36404</v>
      </c>
      <c r="C5801" s="99">
        <v>4.7079930000000001</v>
      </c>
      <c r="D5801">
        <f t="shared" si="188"/>
        <v>-0.98928436228633532</v>
      </c>
      <c r="E5801">
        <v>-1.3559181403760889E-2</v>
      </c>
      <c r="G5801">
        <v>5794</v>
      </c>
      <c r="H5801">
        <f t="shared" ca="1" si="189"/>
        <v>-7.1149820127211008E-3</v>
      </c>
    </row>
    <row r="5802" spans="2:8" x14ac:dyDescent="0.45">
      <c r="B5802" s="1">
        <v>43566</v>
      </c>
      <c r="C5802" s="99">
        <v>439.35723899999999</v>
      </c>
      <c r="D5802">
        <f t="shared" si="188"/>
        <v>-0.50277845165927593</v>
      </c>
      <c r="E5802">
        <v>-1.3560879523861091E-2</v>
      </c>
      <c r="G5802">
        <v>5795</v>
      </c>
      <c r="H5802">
        <f t="shared" ca="1" si="189"/>
        <v>2.2883439667503544E-2</v>
      </c>
    </row>
    <row r="5803" spans="2:8" x14ac:dyDescent="0.45">
      <c r="B5803" s="1">
        <v>44792</v>
      </c>
      <c r="C5803" s="99">
        <v>883.62469499999997</v>
      </c>
      <c r="D5803">
        <f t="shared" si="188"/>
        <v>0.49582723095990078</v>
      </c>
      <c r="E5803">
        <v>-1.3570493875375012E-2</v>
      </c>
      <c r="G5803">
        <v>5796</v>
      </c>
      <c r="H5803">
        <f t="shared" ca="1" si="189"/>
        <v>-3.591228903001864E-3</v>
      </c>
    </row>
    <row r="5804" spans="2:8" x14ac:dyDescent="0.45">
      <c r="B5804" s="1">
        <v>42744</v>
      </c>
      <c r="C5804" s="99">
        <v>590.72644000000003</v>
      </c>
      <c r="D5804">
        <f t="shared" si="188"/>
        <v>8.131526933197005</v>
      </c>
      <c r="E5804">
        <v>-1.357769319509472E-2</v>
      </c>
      <c r="G5804">
        <v>5797</v>
      </c>
      <c r="H5804">
        <f t="shared" ca="1" si="189"/>
        <v>-2.3862037512195648E-3</v>
      </c>
    </row>
    <row r="5805" spans="2:8" x14ac:dyDescent="0.45">
      <c r="B5805" s="1">
        <v>38869</v>
      </c>
      <c r="C5805" s="99">
        <v>64.690871999999999</v>
      </c>
      <c r="D5805">
        <f t="shared" si="188"/>
        <v>-0.9150671606728501</v>
      </c>
      <c r="E5805">
        <v>-1.3596148804357222E-2</v>
      </c>
      <c r="G5805">
        <v>5798</v>
      </c>
      <c r="H5805">
        <f t="shared" ca="1" si="189"/>
        <v>-8.4659422355364208E-3</v>
      </c>
    </row>
    <row r="5806" spans="2:8" x14ac:dyDescent="0.45">
      <c r="B5806" s="1">
        <v>42447</v>
      </c>
      <c r="C5806" s="99">
        <v>761.67089799999997</v>
      </c>
      <c r="D5806">
        <f t="shared" si="188"/>
        <v>421.92705242952195</v>
      </c>
      <c r="E5806">
        <v>-1.3599507896205232E-2</v>
      </c>
      <c r="G5806">
        <v>5799</v>
      </c>
      <c r="H5806">
        <f t="shared" ca="1" si="189"/>
        <v>-5.4246065961216661E-3</v>
      </c>
    </row>
    <row r="5807" spans="2:8" x14ac:dyDescent="0.45">
      <c r="B5807" s="1">
        <v>35712</v>
      </c>
      <c r="C5807" s="99">
        <v>1.800951</v>
      </c>
      <c r="D5807">
        <f t="shared" si="188"/>
        <v>-0.97854400441817302</v>
      </c>
      <c r="E5807">
        <v>-1.3605062134713131E-2</v>
      </c>
      <c r="G5807">
        <v>5800</v>
      </c>
      <c r="H5807">
        <f t="shared" ca="1" si="189"/>
        <v>-1.1337654688692718E-2</v>
      </c>
    </row>
    <row r="5808" spans="2:8" x14ac:dyDescent="0.45">
      <c r="B5808" s="1">
        <v>39315</v>
      </c>
      <c r="C5808" s="99">
        <v>83.936958000000004</v>
      </c>
      <c r="D5808">
        <f t="shared" si="188"/>
        <v>-0.81816460134909075</v>
      </c>
      <c r="E5808">
        <v>-1.3619350373235917E-2</v>
      </c>
      <c r="G5808">
        <v>5801</v>
      </c>
      <c r="H5808">
        <f t="shared" ca="1" si="189"/>
        <v>3.7651052532130117E-3</v>
      </c>
    </row>
    <row r="5809" spans="2:8" x14ac:dyDescent="0.45">
      <c r="B5809" s="1">
        <v>41435</v>
      </c>
      <c r="C5809" s="99">
        <v>461.60955799999999</v>
      </c>
      <c r="D5809">
        <f t="shared" si="188"/>
        <v>40.87145168110942</v>
      </c>
      <c r="E5809">
        <v>-1.3630285212235416E-2</v>
      </c>
      <c r="G5809">
        <v>5802</v>
      </c>
      <c r="H5809">
        <f t="shared" ca="1" si="189"/>
        <v>-3.9569999735187301E-2</v>
      </c>
    </row>
    <row r="5810" spans="2:8" x14ac:dyDescent="0.45">
      <c r="B5810" s="1">
        <v>37425</v>
      </c>
      <c r="C5810" s="99">
        <v>11.024445999999999</v>
      </c>
      <c r="D5810">
        <f t="shared" si="188"/>
        <v>5.9110637743012102</v>
      </c>
      <c r="E5810">
        <v>-1.3634801965493049E-2</v>
      </c>
      <c r="G5810">
        <v>5803</v>
      </c>
      <c r="H5810">
        <f t="shared" ca="1" si="189"/>
        <v>-1.5921243323824042E-2</v>
      </c>
    </row>
    <row r="5811" spans="2:8" x14ac:dyDescent="0.45">
      <c r="B5811" s="1">
        <v>35132</v>
      </c>
      <c r="C5811" s="99">
        <v>1.5951880000000001</v>
      </c>
      <c r="D5811">
        <f t="shared" si="188"/>
        <v>-0.9970018008088154</v>
      </c>
      <c r="E5811">
        <v>-1.3670949942434785E-2</v>
      </c>
      <c r="G5811">
        <v>5804</v>
      </c>
      <c r="H5811">
        <f t="shared" ca="1" si="189"/>
        <v>-5.6661137107546299E-2</v>
      </c>
    </row>
    <row r="5812" spans="2:8" x14ac:dyDescent="0.45">
      <c r="B5812" s="1">
        <v>41604</v>
      </c>
      <c r="C5812" s="99">
        <v>532.04870600000004</v>
      </c>
      <c r="D5812">
        <f t="shared" si="188"/>
        <v>46.859595141292523</v>
      </c>
      <c r="E5812">
        <v>-1.3686730197235319E-2</v>
      </c>
      <c r="G5812">
        <v>5805</v>
      </c>
      <c r="H5812">
        <f t="shared" ca="1" si="189"/>
        <v>-7.8688725033638687E-3</v>
      </c>
    </row>
    <row r="5813" spans="2:8" x14ac:dyDescent="0.45">
      <c r="B5813" s="1">
        <v>37257</v>
      </c>
      <c r="C5813" s="99">
        <v>11.116866</v>
      </c>
      <c r="D5813">
        <f t="shared" si="188"/>
        <v>-0.97921335067281523</v>
      </c>
      <c r="E5813">
        <v>-1.3694612145392249E-2</v>
      </c>
      <c r="G5813">
        <v>5806</v>
      </c>
      <c r="H5813">
        <f t="shared" ca="1" si="189"/>
        <v>-1.0024918611158779E-2</v>
      </c>
    </row>
    <row r="5814" spans="2:8" x14ac:dyDescent="0.45">
      <c r="B5814" s="1">
        <v>43097</v>
      </c>
      <c r="C5814" s="99">
        <v>534.80798300000004</v>
      </c>
      <c r="D5814">
        <f t="shared" si="188"/>
        <v>-0.31790287676289586</v>
      </c>
      <c r="E5814">
        <v>-1.3708120153174019E-2</v>
      </c>
      <c r="G5814">
        <v>5807</v>
      </c>
      <c r="H5814">
        <f t="shared" ca="1" si="189"/>
        <v>4.6473284638162381E-3</v>
      </c>
    </row>
    <row r="5815" spans="2:8" x14ac:dyDescent="0.45">
      <c r="B5815" s="1">
        <v>44582</v>
      </c>
      <c r="C5815" s="99">
        <v>784.06426999999996</v>
      </c>
      <c r="D5815">
        <f t="shared" si="188"/>
        <v>3.821524766711291</v>
      </c>
      <c r="E5815">
        <v>-1.3719516264146581E-2</v>
      </c>
      <c r="G5815">
        <v>5808</v>
      </c>
      <c r="H5815">
        <f t="shared" ca="1" si="189"/>
        <v>1.9631051226503046E-2</v>
      </c>
    </row>
    <row r="5816" spans="2:8" x14ac:dyDescent="0.45">
      <c r="B5816" s="1">
        <v>40275</v>
      </c>
      <c r="C5816" s="99">
        <v>162.617493</v>
      </c>
      <c r="D5816">
        <f t="shared" si="188"/>
        <v>12.755497631534428</v>
      </c>
      <c r="E5816">
        <v>-1.3721987850386252E-2</v>
      </c>
      <c r="G5816">
        <v>5809</v>
      </c>
      <c r="H5816">
        <f t="shared" ca="1" si="189"/>
        <v>-3.0166953729762551E-3</v>
      </c>
    </row>
    <row r="5817" spans="2:8" x14ac:dyDescent="0.45">
      <c r="B5817" s="1">
        <v>37035</v>
      </c>
      <c r="C5817" s="99">
        <v>11.821999999999999</v>
      </c>
      <c r="D5817">
        <f t="shared" si="188"/>
        <v>-0.95883526015619391</v>
      </c>
      <c r="E5817">
        <v>-1.3723032036648597E-2</v>
      </c>
      <c r="G5817">
        <v>5810</v>
      </c>
      <c r="H5817">
        <f t="shared" ca="1" si="189"/>
        <v>-2.7132159932496798E-2</v>
      </c>
    </row>
    <row r="5818" spans="2:8" x14ac:dyDescent="0.45">
      <c r="B5818" s="1">
        <v>41099</v>
      </c>
      <c r="C5818" s="99">
        <v>287.18753099999998</v>
      </c>
      <c r="D5818">
        <f t="shared" si="188"/>
        <v>-0.61249338202860448</v>
      </c>
      <c r="E5818">
        <v>-1.3724756679591943E-2</v>
      </c>
      <c r="G5818">
        <v>5811</v>
      </c>
      <c r="H5818">
        <f t="shared" ca="1" si="189"/>
        <v>-1.3878555612099351E-2</v>
      </c>
    </row>
    <row r="5819" spans="2:8" x14ac:dyDescent="0.45">
      <c r="B5819" s="1">
        <v>44546</v>
      </c>
      <c r="C5819" s="99">
        <v>741.11645499999997</v>
      </c>
      <c r="D5819">
        <f t="shared" si="188"/>
        <v>-0.50971603909418584</v>
      </c>
      <c r="E5819">
        <v>-1.3740114339862441E-2</v>
      </c>
      <c r="G5819">
        <v>5812</v>
      </c>
      <c r="H5819">
        <f t="shared" ca="1" si="189"/>
        <v>-1.2871545143856656E-2</v>
      </c>
    </row>
    <row r="5820" spans="2:8" x14ac:dyDescent="0.45">
      <c r="B5820" s="1">
        <v>45400</v>
      </c>
      <c r="C5820" s="99">
        <v>1511.606567</v>
      </c>
      <c r="D5820">
        <f t="shared" si="188"/>
        <v>1159.7046566199654</v>
      </c>
      <c r="E5820">
        <v>-1.3755641498254256E-2</v>
      </c>
      <c r="G5820">
        <v>5813</v>
      </c>
      <c r="H5820">
        <f t="shared" ca="1" si="189"/>
        <v>6.5248530455197282E-2</v>
      </c>
    </row>
    <row r="5821" spans="2:8" x14ac:dyDescent="0.45">
      <c r="B5821" s="1">
        <v>35081</v>
      </c>
      <c r="C5821" s="99">
        <v>1.3023180000000001</v>
      </c>
      <c r="D5821">
        <f t="shared" si="188"/>
        <v>-0.99699126312592123</v>
      </c>
      <c r="E5821">
        <v>-1.3760811335800538E-2</v>
      </c>
      <c r="G5821">
        <v>5814</v>
      </c>
      <c r="H5821">
        <f t="shared" ca="1" si="189"/>
        <v>2.5543405062834919E-2</v>
      </c>
    </row>
    <row r="5822" spans="2:8" x14ac:dyDescent="0.45">
      <c r="B5822" s="1">
        <v>43570</v>
      </c>
      <c r="C5822" s="99">
        <v>432.84542800000003</v>
      </c>
      <c r="D5822">
        <f t="shared" si="188"/>
        <v>53.885296696931562</v>
      </c>
      <c r="E5822">
        <v>-1.376194732590108E-2</v>
      </c>
      <c r="G5822">
        <v>5815</v>
      </c>
      <c r="H5822">
        <f t="shared" ca="1" si="189"/>
        <v>-3.4547447327587084E-2</v>
      </c>
    </row>
    <row r="5823" spans="2:8" x14ac:dyDescent="0.45">
      <c r="B5823" s="1">
        <v>36475</v>
      </c>
      <c r="C5823" s="99">
        <v>7.8863640000000004</v>
      </c>
      <c r="D5823">
        <f t="shared" si="188"/>
        <v>-0.90360547294208526</v>
      </c>
      <c r="E5823">
        <v>-1.3769942380861599E-2</v>
      </c>
      <c r="G5823">
        <v>5816</v>
      </c>
      <c r="H5823">
        <f t="shared" ca="1" si="189"/>
        <v>2.0571632864117811E-2</v>
      </c>
    </row>
    <row r="5824" spans="2:8" x14ac:dyDescent="0.45">
      <c r="B5824" s="1">
        <v>39161</v>
      </c>
      <c r="C5824" s="99">
        <v>81.813400000000001</v>
      </c>
      <c r="D5824">
        <f t="shared" si="188"/>
        <v>-0.57271493424483555</v>
      </c>
      <c r="E5824">
        <v>-1.3781650856808714E-2</v>
      </c>
      <c r="G5824">
        <v>5817</v>
      </c>
      <c r="H5824">
        <f t="shared" ca="1" si="189"/>
        <v>-2.8958237715632947E-2</v>
      </c>
    </row>
    <row r="5825" spans="2:8" x14ac:dyDescent="0.45">
      <c r="B5825" s="1">
        <v>40478</v>
      </c>
      <c r="C5825" s="99">
        <v>191.47264100000001</v>
      </c>
      <c r="D5825">
        <f t="shared" si="188"/>
        <v>2.3083640447524756</v>
      </c>
      <c r="E5825">
        <v>-1.3789349433461551E-2</v>
      </c>
      <c r="G5825">
        <v>5818</v>
      </c>
      <c r="H5825">
        <f t="shared" ca="1" si="189"/>
        <v>-8.883287740221027E-3</v>
      </c>
    </row>
    <row r="5826" spans="2:8" x14ac:dyDescent="0.45">
      <c r="B5826" s="1">
        <v>38881</v>
      </c>
      <c r="C5826" s="99">
        <v>57.875323999999999</v>
      </c>
      <c r="D5826">
        <f t="shared" si="188"/>
        <v>-0.93193623593184849</v>
      </c>
      <c r="E5826">
        <v>-1.380604172349853E-2</v>
      </c>
      <c r="G5826">
        <v>5819</v>
      </c>
      <c r="H5826">
        <f t="shared" ca="1" si="189"/>
        <v>-9.568525279837722E-3</v>
      </c>
    </row>
    <row r="5827" spans="2:8" x14ac:dyDescent="0.45">
      <c r="B5827" s="1">
        <v>42031</v>
      </c>
      <c r="C5827" s="99">
        <v>850.31036400000005</v>
      </c>
      <c r="D5827">
        <f t="shared" si="188"/>
        <v>6.8960229011710839E-2</v>
      </c>
      <c r="E5827">
        <v>-1.3811048959322614E-2</v>
      </c>
      <c r="G5827">
        <v>5820</v>
      </c>
      <c r="H5827">
        <f t="shared" ca="1" si="189"/>
        <v>-1.3433502328485902E-2</v>
      </c>
    </row>
    <row r="5828" spans="2:8" x14ac:dyDescent="0.45">
      <c r="B5828" s="1">
        <v>44474</v>
      </c>
      <c r="C5828" s="99">
        <v>795.45556599999998</v>
      </c>
      <c r="D5828">
        <f t="shared" si="188"/>
        <v>5.3587875257027351E-2</v>
      </c>
      <c r="E5828">
        <v>-1.3822047993256259E-2</v>
      </c>
      <c r="G5828">
        <v>5821</v>
      </c>
      <c r="H5828">
        <f t="shared" ca="1" si="189"/>
        <v>-2.7671220589691112E-2</v>
      </c>
    </row>
    <row r="5829" spans="2:8" x14ac:dyDescent="0.45">
      <c r="B5829" s="1">
        <v>42485</v>
      </c>
      <c r="C5829" s="99">
        <v>754.99688700000002</v>
      </c>
      <c r="D5829">
        <f t="shared" si="188"/>
        <v>65.032300948306457</v>
      </c>
      <c r="E5829">
        <v>-1.383822135316326E-2</v>
      </c>
      <c r="G5829">
        <v>5822</v>
      </c>
      <c r="H5829">
        <f t="shared" ca="1" si="189"/>
        <v>-2.4896724653613984E-2</v>
      </c>
    </row>
    <row r="5830" spans="2:8" x14ac:dyDescent="0.45">
      <c r="B5830" s="1">
        <v>37672</v>
      </c>
      <c r="C5830" s="99">
        <v>11.433751000000001</v>
      </c>
      <c r="D5830">
        <f t="shared" si="188"/>
        <v>-0.95618169892978466</v>
      </c>
      <c r="E5830">
        <v>-1.3872155753979376E-2</v>
      </c>
      <c r="G5830">
        <v>5823</v>
      </c>
      <c r="H5830">
        <f t="shared" ca="1" si="189"/>
        <v>1.2879475900119175E-2</v>
      </c>
    </row>
    <row r="5831" spans="2:8" x14ac:dyDescent="0.45">
      <c r="B5831" s="1">
        <v>40996</v>
      </c>
      <c r="C5831" s="99">
        <v>260.93551600000001</v>
      </c>
      <c r="D5831">
        <f t="shared" si="188"/>
        <v>19.095282571759814</v>
      </c>
      <c r="E5831">
        <v>-1.3887610226662295E-2</v>
      </c>
      <c r="G5831">
        <v>5824</v>
      </c>
      <c r="H5831">
        <f t="shared" ca="1" si="189"/>
        <v>-2.7406970077831984E-3</v>
      </c>
    </row>
    <row r="5832" spans="2:8" x14ac:dyDescent="0.45">
      <c r="B5832" s="1">
        <v>37363</v>
      </c>
      <c r="C5832" s="99">
        <v>12.984914</v>
      </c>
      <c r="D5832">
        <f t="shared" ref="D5832:D5895" si="190">C5832/C5833-1</f>
        <v>7.0513915947503456</v>
      </c>
      <c r="E5832">
        <v>-1.3887981793145543E-2</v>
      </c>
      <c r="G5832">
        <v>5825</v>
      </c>
      <c r="H5832">
        <f t="shared" ca="1" si="189"/>
        <v>2.7771439909725047E-2</v>
      </c>
    </row>
    <row r="5833" spans="2:8" x14ac:dyDescent="0.45">
      <c r="B5833" s="1">
        <v>35165</v>
      </c>
      <c r="C5833" s="99">
        <v>1.612754</v>
      </c>
      <c r="D5833">
        <f t="shared" si="190"/>
        <v>-0.99889644409756406</v>
      </c>
      <c r="E5833">
        <v>-1.3888982304158692E-2</v>
      </c>
      <c r="G5833">
        <v>5826</v>
      </c>
      <c r="H5833">
        <f t="shared" ref="H5833:H5896" ca="1" si="191">_xlfn.NORM.INV(RAND(),N$10,N$11)</f>
        <v>6.0181997341196489E-3</v>
      </c>
    </row>
    <row r="5834" spans="2:8" x14ac:dyDescent="0.45">
      <c r="B5834" s="1">
        <v>45439</v>
      </c>
      <c r="C5834" s="99">
        <v>1461.4157709999999</v>
      </c>
      <c r="D5834">
        <f t="shared" si="190"/>
        <v>2.3836767969400667</v>
      </c>
      <c r="E5834">
        <v>-1.3889736785665519E-2</v>
      </c>
      <c r="G5834">
        <v>5827</v>
      </c>
      <c r="H5834">
        <f t="shared" ca="1" si="191"/>
        <v>-7.092241784413561E-3</v>
      </c>
    </row>
    <row r="5835" spans="2:8" x14ac:dyDescent="0.45">
      <c r="B5835" s="1">
        <v>43585</v>
      </c>
      <c r="C5835" s="99">
        <v>431.901703</v>
      </c>
      <c r="D5835">
        <f t="shared" si="190"/>
        <v>40.988889175143726</v>
      </c>
      <c r="E5835">
        <v>-1.3897974450998607E-2</v>
      </c>
      <c r="G5835">
        <v>5828</v>
      </c>
      <c r="H5835">
        <f t="shared" ca="1" si="191"/>
        <v>-2.2720951414087674E-2</v>
      </c>
    </row>
    <row r="5836" spans="2:8" x14ac:dyDescent="0.45">
      <c r="B5836" s="1">
        <v>36846</v>
      </c>
      <c r="C5836" s="99">
        <v>10.286095</v>
      </c>
      <c r="D5836">
        <f t="shared" si="190"/>
        <v>-0.71578823495734845</v>
      </c>
      <c r="E5836">
        <v>-1.3903014623838694E-2</v>
      </c>
      <c r="G5836">
        <v>5829</v>
      </c>
      <c r="H5836">
        <f t="shared" ca="1" si="191"/>
        <v>-1.6380606307295219E-2</v>
      </c>
    </row>
    <row r="5837" spans="2:8" x14ac:dyDescent="0.45">
      <c r="B5837" s="1">
        <v>38300</v>
      </c>
      <c r="C5837" s="99">
        <v>36.191657999999997</v>
      </c>
      <c r="D5837">
        <f t="shared" si="190"/>
        <v>-0.91626401292772586</v>
      </c>
      <c r="E5837">
        <v>-1.3904185903486632E-2</v>
      </c>
      <c r="G5837">
        <v>5830</v>
      </c>
      <c r="H5837">
        <f t="shared" ca="1" si="191"/>
        <v>-5.7070013605987312E-3</v>
      </c>
    </row>
    <row r="5838" spans="2:8" x14ac:dyDescent="0.45">
      <c r="B5838" s="1">
        <v>41404</v>
      </c>
      <c r="C5838" s="99">
        <v>432.21151700000001</v>
      </c>
      <c r="D5838">
        <f t="shared" si="190"/>
        <v>5.7222181602774551</v>
      </c>
      <c r="E5838">
        <v>-1.3920284327984533E-2</v>
      </c>
      <c r="G5838">
        <v>5831</v>
      </c>
      <c r="H5838">
        <f t="shared" ca="1" si="191"/>
        <v>-3.8176460521879514E-2</v>
      </c>
    </row>
    <row r="5839" spans="2:8" x14ac:dyDescent="0.45">
      <c r="B5839" s="1">
        <v>38758</v>
      </c>
      <c r="C5839" s="99">
        <v>64.295967000000005</v>
      </c>
      <c r="D5839">
        <f t="shared" si="190"/>
        <v>-0.69772012139155448</v>
      </c>
      <c r="E5839">
        <v>-1.3924338376877232E-2</v>
      </c>
      <c r="G5839">
        <v>5832</v>
      </c>
      <c r="H5839">
        <f t="shared" ca="1" si="191"/>
        <v>1.8856446710654697E-2</v>
      </c>
    </row>
    <row r="5840" spans="2:8" x14ac:dyDescent="0.45">
      <c r="B5840" s="1">
        <v>40826</v>
      </c>
      <c r="C5840" s="99">
        <v>212.70343</v>
      </c>
      <c r="D5840">
        <f t="shared" si="190"/>
        <v>130.20802582912017</v>
      </c>
      <c r="E5840">
        <v>-1.3948024976928819E-2</v>
      </c>
      <c r="G5840">
        <v>5833</v>
      </c>
      <c r="H5840">
        <f t="shared" ca="1" si="191"/>
        <v>1.0642204778542566E-2</v>
      </c>
    </row>
    <row r="5841" spans="2:8" x14ac:dyDescent="0.45">
      <c r="B5841" s="1">
        <v>35255</v>
      </c>
      <c r="C5841" s="99">
        <v>1.621116</v>
      </c>
      <c r="D5841">
        <f t="shared" si="190"/>
        <v>-0.99663586789959135</v>
      </c>
      <c r="E5841">
        <v>-1.3953295994783566E-2</v>
      </c>
      <c r="G5841">
        <v>5834</v>
      </c>
      <c r="H5841">
        <f t="shared" ca="1" si="191"/>
        <v>-1.1141260845200207E-2</v>
      </c>
    </row>
    <row r="5842" spans="2:8" x14ac:dyDescent="0.45">
      <c r="B5842" s="1">
        <v>43207</v>
      </c>
      <c r="C5842" s="99">
        <v>481.882385</v>
      </c>
      <c r="D5842">
        <f t="shared" si="190"/>
        <v>337.51394392644164</v>
      </c>
      <c r="E5842">
        <v>-1.3958539920134405E-2</v>
      </c>
      <c r="G5842">
        <v>5835</v>
      </c>
      <c r="H5842">
        <f t="shared" ca="1" si="191"/>
        <v>1.0169154805831141E-2</v>
      </c>
    </row>
    <row r="5843" spans="2:8" x14ac:dyDescent="0.45">
      <c r="B5843" s="1">
        <v>35447</v>
      </c>
      <c r="C5843" s="99">
        <v>1.4235230000000001</v>
      </c>
      <c r="D5843">
        <f t="shared" si="190"/>
        <v>-0.99654370244887602</v>
      </c>
      <c r="E5843">
        <v>-1.3982725062512524E-2</v>
      </c>
      <c r="G5843">
        <v>5836</v>
      </c>
      <c r="H5843">
        <f t="shared" ca="1" si="191"/>
        <v>2.0750340574271359E-3</v>
      </c>
    </row>
    <row r="5844" spans="2:8" x14ac:dyDescent="0.45">
      <c r="B5844" s="1">
        <v>43818</v>
      </c>
      <c r="C5844" s="99">
        <v>411.86355600000002</v>
      </c>
      <c r="D5844">
        <f t="shared" si="190"/>
        <v>-0.39514562959225263</v>
      </c>
      <c r="E5844">
        <v>-1.3985305218493504E-2</v>
      </c>
      <c r="G5844">
        <v>5837</v>
      </c>
      <c r="H5844">
        <f t="shared" ca="1" si="191"/>
        <v>2.1336082576744252E-2</v>
      </c>
    </row>
    <row r="5845" spans="2:8" x14ac:dyDescent="0.45">
      <c r="B5845" s="1">
        <v>42338</v>
      </c>
      <c r="C5845" s="99">
        <v>680.930115</v>
      </c>
      <c r="D5845">
        <f t="shared" si="190"/>
        <v>59.854333733499836</v>
      </c>
      <c r="E5845">
        <v>-1.3989478940958033E-2</v>
      </c>
      <c r="G5845">
        <v>5838</v>
      </c>
      <c r="H5845">
        <f t="shared" ca="1" si="191"/>
        <v>2.4807595087056922E-2</v>
      </c>
    </row>
    <row r="5846" spans="2:8" x14ac:dyDescent="0.45">
      <c r="B5846" s="1">
        <v>37595</v>
      </c>
      <c r="C5846" s="99">
        <v>11.189508999999999</v>
      </c>
      <c r="D5846">
        <f t="shared" si="190"/>
        <v>-0.98032230949591537</v>
      </c>
      <c r="E5846">
        <v>-1.3998139820141531E-2</v>
      </c>
      <c r="G5846">
        <v>5839</v>
      </c>
      <c r="H5846">
        <f t="shared" ca="1" si="191"/>
        <v>-3.8256808679908937E-3</v>
      </c>
    </row>
    <row r="5847" spans="2:8" x14ac:dyDescent="0.45">
      <c r="B5847" s="1">
        <v>41705</v>
      </c>
      <c r="C5847" s="99">
        <v>568.63934300000005</v>
      </c>
      <c r="D5847">
        <f t="shared" si="190"/>
        <v>-0.63154466324478753</v>
      </c>
      <c r="E5847">
        <v>-1.4009579949059714E-2</v>
      </c>
      <c r="G5847">
        <v>5840</v>
      </c>
      <c r="H5847">
        <f t="shared" ca="1" si="191"/>
        <v>-1.1123143610467255E-2</v>
      </c>
    </row>
    <row r="5848" spans="2:8" x14ac:dyDescent="0.45">
      <c r="B5848" s="1">
        <v>45366</v>
      </c>
      <c r="C5848" s="99">
        <v>1543.30603</v>
      </c>
      <c r="D5848">
        <f t="shared" si="190"/>
        <v>13.171727646960163</v>
      </c>
      <c r="E5848">
        <v>-1.4010931064121435E-2</v>
      </c>
      <c r="G5848">
        <v>5841</v>
      </c>
      <c r="H5848">
        <f t="shared" ca="1" si="191"/>
        <v>-4.0832953195082955E-2</v>
      </c>
    </row>
    <row r="5849" spans="2:8" x14ac:dyDescent="0.45">
      <c r="B5849" s="1">
        <v>40066</v>
      </c>
      <c r="C5849" s="99">
        <v>108.900345</v>
      </c>
      <c r="D5849">
        <f t="shared" si="190"/>
        <v>8.6377743803280289</v>
      </c>
      <c r="E5849">
        <v>-1.4011682575494011E-2</v>
      </c>
      <c r="G5849">
        <v>5842</v>
      </c>
      <c r="H5849">
        <f t="shared" ca="1" si="191"/>
        <v>-1.6212686599974706E-2</v>
      </c>
    </row>
    <row r="5850" spans="2:8" x14ac:dyDescent="0.45">
      <c r="B5850" s="1">
        <v>36726</v>
      </c>
      <c r="C5850" s="99">
        <v>11.299325</v>
      </c>
      <c r="D5850">
        <f t="shared" si="190"/>
        <v>-0.97227442725077606</v>
      </c>
      <c r="E5850">
        <v>-1.4013967282854645E-2</v>
      </c>
      <c r="G5850">
        <v>5843</v>
      </c>
      <c r="H5850">
        <f t="shared" ca="1" si="191"/>
        <v>1.5519187176208728E-2</v>
      </c>
    </row>
    <row r="5851" spans="2:8" x14ac:dyDescent="0.45">
      <c r="B5851" s="1">
        <v>43816</v>
      </c>
      <c r="C5851" s="99">
        <v>407.54162600000001</v>
      </c>
      <c r="D5851">
        <f t="shared" si="190"/>
        <v>290.8604154521978</v>
      </c>
      <c r="E5851">
        <v>-1.4018115028333611E-2</v>
      </c>
      <c r="G5851">
        <v>5844</v>
      </c>
      <c r="H5851">
        <f t="shared" ca="1" si="191"/>
        <v>2.392949907352674E-2</v>
      </c>
    </row>
    <row r="5852" spans="2:8" x14ac:dyDescent="0.45">
      <c r="B5852" s="1">
        <v>35818</v>
      </c>
      <c r="C5852" s="99">
        <v>1.396358</v>
      </c>
      <c r="D5852">
        <f t="shared" si="190"/>
        <v>-0.87938223256520265</v>
      </c>
      <c r="E5852">
        <v>-1.4031619157905184E-2</v>
      </c>
      <c r="G5852">
        <v>5845</v>
      </c>
      <c r="H5852">
        <f t="shared" ca="1" si="191"/>
        <v>-3.0554343972322268E-3</v>
      </c>
    </row>
    <row r="5853" spans="2:8" x14ac:dyDescent="0.45">
      <c r="B5853" s="1">
        <v>37631</v>
      </c>
      <c r="C5853" s="99">
        <v>11.576719000000001</v>
      </c>
      <c r="D5853">
        <f t="shared" si="190"/>
        <v>5.4946165799911366</v>
      </c>
      <c r="E5853">
        <v>-1.4037090206937108E-2</v>
      </c>
      <c r="G5853">
        <v>5846</v>
      </c>
      <c r="H5853">
        <f t="shared" ca="1" si="191"/>
        <v>-3.1645241723208109E-2</v>
      </c>
    </row>
    <row r="5854" spans="2:8" x14ac:dyDescent="0.45">
      <c r="B5854" s="1">
        <v>35977</v>
      </c>
      <c r="C5854" s="99">
        <v>1.78251</v>
      </c>
      <c r="D5854">
        <f t="shared" si="190"/>
        <v>-0.81462064472758078</v>
      </c>
      <c r="E5854">
        <v>-1.4060278882478849E-2</v>
      </c>
      <c r="G5854">
        <v>5847</v>
      </c>
      <c r="H5854">
        <f t="shared" ca="1" si="191"/>
        <v>-1.2666248906770122E-2</v>
      </c>
    </row>
    <row r="5855" spans="2:8" x14ac:dyDescent="0.45">
      <c r="B5855" s="1">
        <v>36636</v>
      </c>
      <c r="C5855" s="99">
        <v>9.6154720000000005</v>
      </c>
      <c r="D5855">
        <f t="shared" si="190"/>
        <v>-0.82515019433833747</v>
      </c>
      <c r="E5855">
        <v>-1.4071781074183498E-2</v>
      </c>
      <c r="G5855">
        <v>5848</v>
      </c>
      <c r="H5855">
        <f t="shared" ca="1" si="191"/>
        <v>1.2392824734850582E-2</v>
      </c>
    </row>
    <row r="5856" spans="2:8" x14ac:dyDescent="0.45">
      <c r="B5856" s="1">
        <v>38692</v>
      </c>
      <c r="C5856" s="99">
        <v>54.992752000000003</v>
      </c>
      <c r="D5856">
        <f t="shared" si="190"/>
        <v>1.8084549312014047</v>
      </c>
      <c r="E5856">
        <v>-1.4087675507904018E-2</v>
      </c>
      <c r="G5856">
        <v>5849</v>
      </c>
      <c r="H5856">
        <f t="shared" ca="1" si="191"/>
        <v>-4.7713680533566748E-3</v>
      </c>
    </row>
    <row r="5857" spans="2:8" x14ac:dyDescent="0.45">
      <c r="B5857" s="1">
        <v>37879</v>
      </c>
      <c r="C5857" s="99">
        <v>19.581140999999999</v>
      </c>
      <c r="D5857">
        <f t="shared" si="190"/>
        <v>-0.34253240751979575</v>
      </c>
      <c r="E5857">
        <v>-1.4096838446170268E-2</v>
      </c>
      <c r="G5857">
        <v>5850</v>
      </c>
      <c r="H5857">
        <f t="shared" ca="1" si="191"/>
        <v>1.0218405908106121E-2</v>
      </c>
    </row>
    <row r="5858" spans="2:8" x14ac:dyDescent="0.45">
      <c r="B5858" s="1">
        <v>38110</v>
      </c>
      <c r="C5858" s="99">
        <v>29.782671000000001</v>
      </c>
      <c r="D5858">
        <f t="shared" si="190"/>
        <v>-0.96097715586142973</v>
      </c>
      <c r="E5858">
        <v>-1.4099887882954132E-2</v>
      </c>
      <c r="G5858">
        <v>5851</v>
      </c>
      <c r="H5858">
        <f t="shared" ca="1" si="191"/>
        <v>1.1576346505630932E-2</v>
      </c>
    </row>
    <row r="5859" spans="2:8" x14ac:dyDescent="0.45">
      <c r="B5859" s="1">
        <v>42592</v>
      </c>
      <c r="C5859" s="99">
        <v>763.21118200000001</v>
      </c>
      <c r="D5859">
        <f t="shared" si="190"/>
        <v>23.942880333644048</v>
      </c>
      <c r="E5859">
        <v>-1.4107435360246168E-2</v>
      </c>
      <c r="G5859">
        <v>5852</v>
      </c>
      <c r="H5859">
        <f t="shared" ca="1" si="191"/>
        <v>2.5179041603012795E-2</v>
      </c>
    </row>
    <row r="5860" spans="2:8" x14ac:dyDescent="0.45">
      <c r="B5860" s="1">
        <v>38232</v>
      </c>
      <c r="C5860" s="99">
        <v>30.598358000000001</v>
      </c>
      <c r="D5860">
        <f t="shared" si="190"/>
        <v>-0.92680479168243479</v>
      </c>
      <c r="E5860">
        <v>-1.4112162938758055E-2</v>
      </c>
      <c r="G5860">
        <v>5853</v>
      </c>
      <c r="H5860">
        <f t="shared" ca="1" si="191"/>
        <v>2.2938705777437125E-2</v>
      </c>
    </row>
    <row r="5861" spans="2:8" x14ac:dyDescent="0.45">
      <c r="B5861" s="1">
        <v>43838</v>
      </c>
      <c r="C5861" s="99">
        <v>418.03771999999998</v>
      </c>
      <c r="D5861">
        <f t="shared" si="190"/>
        <v>-0.7241756332464242</v>
      </c>
      <c r="E5861">
        <v>-1.4112931031734055E-2</v>
      </c>
      <c r="G5861">
        <v>5854</v>
      </c>
      <c r="H5861">
        <f t="shared" ca="1" si="191"/>
        <v>2.1791954622112895E-2</v>
      </c>
    </row>
    <row r="5862" spans="2:8" x14ac:dyDescent="0.45">
      <c r="B5862" s="1">
        <v>45336</v>
      </c>
      <c r="C5862" s="99">
        <v>1515.5938719999999</v>
      </c>
      <c r="D5862">
        <f t="shared" si="190"/>
        <v>57.482843033976827</v>
      </c>
      <c r="E5862">
        <v>-1.4135644507600409E-2</v>
      </c>
      <c r="G5862">
        <v>5855</v>
      </c>
      <c r="H5862">
        <f t="shared" ca="1" si="191"/>
        <v>3.6644995683228897E-2</v>
      </c>
    </row>
    <row r="5863" spans="2:8" x14ac:dyDescent="0.45">
      <c r="B5863" s="1">
        <v>37963</v>
      </c>
      <c r="C5863" s="99">
        <v>25.915188000000001</v>
      </c>
      <c r="D5863">
        <f t="shared" si="190"/>
        <v>-0.69672513620851262</v>
      </c>
      <c r="E5863">
        <v>-1.4139191884554592E-2</v>
      </c>
      <c r="G5863">
        <v>5856</v>
      </c>
      <c r="H5863">
        <f t="shared" ca="1" si="191"/>
        <v>7.888796874634469E-3</v>
      </c>
    </row>
    <row r="5864" spans="2:8" x14ac:dyDescent="0.45">
      <c r="B5864" s="1">
        <v>39372</v>
      </c>
      <c r="C5864" s="99">
        <v>85.451156999999995</v>
      </c>
      <c r="D5864">
        <f t="shared" si="190"/>
        <v>58.90359262463214</v>
      </c>
      <c r="E5864">
        <v>-1.4139380367820142E-2</v>
      </c>
      <c r="G5864">
        <v>5857</v>
      </c>
      <c r="H5864">
        <f t="shared" ca="1" si="191"/>
        <v>1.4121749033381988E-2</v>
      </c>
    </row>
    <row r="5865" spans="2:8" x14ac:dyDescent="0.45">
      <c r="B5865" s="1">
        <v>35846</v>
      </c>
      <c r="C5865" s="99">
        <v>1.4264779999999999</v>
      </c>
      <c r="D5865">
        <f t="shared" si="190"/>
        <v>-0.99737030485970124</v>
      </c>
      <c r="E5865">
        <v>-1.4162007505338914E-2</v>
      </c>
      <c r="G5865">
        <v>5858</v>
      </c>
      <c r="H5865">
        <f t="shared" ca="1" si="191"/>
        <v>-1.0712442437353229E-2</v>
      </c>
    </row>
    <row r="5866" spans="2:8" x14ac:dyDescent="0.45">
      <c r="B5866" s="1">
        <v>41787</v>
      </c>
      <c r="C5866" s="99">
        <v>542.44995100000006</v>
      </c>
      <c r="D5866">
        <f t="shared" si="190"/>
        <v>-7.6234482917687862E-2</v>
      </c>
      <c r="E5866">
        <v>-1.4177323551000653E-2</v>
      </c>
      <c r="G5866">
        <v>5859</v>
      </c>
      <c r="H5866">
        <f t="shared" ca="1" si="191"/>
        <v>7.1279745501476484E-4</v>
      </c>
    </row>
    <row r="5867" spans="2:8" x14ac:dyDescent="0.45">
      <c r="B5867" s="1">
        <v>44246</v>
      </c>
      <c r="C5867" s="99">
        <v>587.21606399999996</v>
      </c>
      <c r="D5867">
        <f t="shared" si="190"/>
        <v>11.038807856042101</v>
      </c>
      <c r="E5867">
        <v>-1.4203498602844533E-2</v>
      </c>
      <c r="G5867">
        <v>5860</v>
      </c>
      <c r="H5867">
        <f t="shared" ca="1" si="191"/>
        <v>1.5921720755428203E-3</v>
      </c>
    </row>
    <row r="5868" spans="2:8" x14ac:dyDescent="0.45">
      <c r="B5868" s="1">
        <v>38545</v>
      </c>
      <c r="C5868" s="99">
        <v>48.776927999999998</v>
      </c>
      <c r="D5868">
        <f t="shared" si="190"/>
        <v>-0.88846399944747101</v>
      </c>
      <c r="E5868">
        <v>-1.4229795889669439E-2</v>
      </c>
      <c r="G5868">
        <v>5861</v>
      </c>
      <c r="H5868">
        <f t="shared" ca="1" si="191"/>
        <v>3.7636708433068794E-2</v>
      </c>
    </row>
    <row r="5869" spans="2:8" x14ac:dyDescent="0.45">
      <c r="B5869" s="1">
        <v>43938</v>
      </c>
      <c r="C5869" s="99">
        <v>437.32003800000001</v>
      </c>
      <c r="D5869">
        <f t="shared" si="190"/>
        <v>-0.26056847947557271</v>
      </c>
      <c r="E5869">
        <v>-1.4233389353928816E-2</v>
      </c>
      <c r="G5869">
        <v>5862</v>
      </c>
      <c r="H5869">
        <f t="shared" ca="1" si="191"/>
        <v>-4.7102109059761268E-3</v>
      </c>
    </row>
    <row r="5870" spans="2:8" x14ac:dyDescent="0.45">
      <c r="B5870" s="1">
        <v>42857</v>
      </c>
      <c r="C5870" s="99">
        <v>591.427368</v>
      </c>
      <c r="D5870">
        <f t="shared" si="190"/>
        <v>5.0374501608021971</v>
      </c>
      <c r="E5870">
        <v>-1.4253626318755597E-2</v>
      </c>
      <c r="G5870">
        <v>5863</v>
      </c>
      <c r="H5870">
        <f t="shared" ca="1" si="191"/>
        <v>-3.7699826927745365E-2</v>
      </c>
    </row>
    <row r="5871" spans="2:8" x14ac:dyDescent="0.45">
      <c r="B5871" s="1">
        <v>39482</v>
      </c>
      <c r="C5871" s="99">
        <v>97.959793000000005</v>
      </c>
      <c r="D5871">
        <f t="shared" si="190"/>
        <v>7.3889250369692387</v>
      </c>
      <c r="E5871">
        <v>-1.4253714120937899E-2</v>
      </c>
      <c r="G5871">
        <v>5864</v>
      </c>
      <c r="H5871">
        <f t="shared" ca="1" si="191"/>
        <v>-2.8748428957360503E-2</v>
      </c>
    </row>
    <row r="5872" spans="2:8" x14ac:dyDescent="0.45">
      <c r="B5872" s="1">
        <v>37406</v>
      </c>
      <c r="C5872" s="99">
        <v>11.677276000000001</v>
      </c>
      <c r="D5872">
        <f t="shared" si="190"/>
        <v>-0.98435520670436738</v>
      </c>
      <c r="E5872">
        <v>-1.4275239722899458E-2</v>
      </c>
      <c r="G5872">
        <v>5865</v>
      </c>
      <c r="H5872">
        <f t="shared" ca="1" si="191"/>
        <v>-4.4662091420413184E-3</v>
      </c>
    </row>
    <row r="5873" spans="2:8" x14ac:dyDescent="0.45">
      <c r="B5873" s="1">
        <v>44456</v>
      </c>
      <c r="C5873" s="99">
        <v>746.40014599999995</v>
      </c>
      <c r="D5873">
        <f t="shared" si="190"/>
        <v>67.070397581567946</v>
      </c>
      <c r="E5873">
        <v>-1.427553127926906E-2</v>
      </c>
      <c r="G5873">
        <v>5866</v>
      </c>
      <c r="H5873">
        <f t="shared" ca="1" si="191"/>
        <v>3.9707519233889127E-2</v>
      </c>
    </row>
    <row r="5874" spans="2:8" x14ac:dyDescent="0.45">
      <c r="B5874" s="1">
        <v>37538</v>
      </c>
      <c r="C5874" s="99">
        <v>10.965121</v>
      </c>
      <c r="D5874">
        <f t="shared" si="190"/>
        <v>-1.8201901554794064E-3</v>
      </c>
      <c r="E5874">
        <v>-1.4280592787939694E-2</v>
      </c>
      <c r="G5874">
        <v>5867</v>
      </c>
      <c r="H5874">
        <f t="shared" ca="1" si="191"/>
        <v>2.0861683495728739E-3</v>
      </c>
    </row>
    <row r="5875" spans="2:8" x14ac:dyDescent="0.45">
      <c r="B5875" s="1">
        <v>37147</v>
      </c>
      <c r="C5875" s="99">
        <v>10.985116</v>
      </c>
      <c r="D5875">
        <f t="shared" si="190"/>
        <v>3.8231688896142035E-3</v>
      </c>
      <c r="E5875">
        <v>-1.4291766017858865E-2</v>
      </c>
      <c r="G5875">
        <v>5868</v>
      </c>
      <c r="H5875">
        <f t="shared" ca="1" si="191"/>
        <v>-1.9423722721702789E-2</v>
      </c>
    </row>
    <row r="5876" spans="2:8" x14ac:dyDescent="0.45">
      <c r="B5876" s="1">
        <v>37715</v>
      </c>
      <c r="C5876" s="99">
        <v>10.943277999999999</v>
      </c>
      <c r="D5876">
        <f t="shared" si="190"/>
        <v>3.8728604945942546E-2</v>
      </c>
      <c r="E5876">
        <v>-1.4308689274630582E-2</v>
      </c>
      <c r="G5876">
        <v>5869</v>
      </c>
      <c r="H5876">
        <f t="shared" ca="1" si="191"/>
        <v>3.0657665673918009E-2</v>
      </c>
    </row>
    <row r="5877" spans="2:8" x14ac:dyDescent="0.45">
      <c r="B5877" s="1">
        <v>36991</v>
      </c>
      <c r="C5877" s="99">
        <v>10.535261999999999</v>
      </c>
      <c r="D5877">
        <f t="shared" si="190"/>
        <v>-0.9893970731533015</v>
      </c>
      <c r="E5877">
        <v>-1.4387249453833517E-2</v>
      </c>
      <c r="G5877">
        <v>5870</v>
      </c>
      <c r="H5877">
        <f t="shared" ca="1" si="191"/>
        <v>1.4230559803793293E-2</v>
      </c>
    </row>
    <row r="5878" spans="2:8" x14ac:dyDescent="0.45">
      <c r="B5878" s="1">
        <v>44874</v>
      </c>
      <c r="C5878" s="99">
        <v>993.61828600000001</v>
      </c>
      <c r="D5878">
        <f t="shared" si="190"/>
        <v>2.6737117555795589</v>
      </c>
      <c r="E5878">
        <v>-1.4391944829160286E-2</v>
      </c>
      <c r="G5878">
        <v>5871</v>
      </c>
      <c r="H5878">
        <f t="shared" ca="1" si="191"/>
        <v>-1.894149688389565E-2</v>
      </c>
    </row>
    <row r="5879" spans="2:8" x14ac:dyDescent="0.45">
      <c r="B5879" s="1">
        <v>41019</v>
      </c>
      <c r="C5879" s="99">
        <v>270.46713299999999</v>
      </c>
      <c r="D5879">
        <f t="shared" si="190"/>
        <v>-0.47802867456433262</v>
      </c>
      <c r="E5879">
        <v>-1.4395833054485219E-2</v>
      </c>
      <c r="G5879">
        <v>5872</v>
      </c>
      <c r="H5879">
        <f t="shared" ca="1" si="191"/>
        <v>-1.5348314936092029E-2</v>
      </c>
    </row>
    <row r="5880" spans="2:8" x14ac:dyDescent="0.45">
      <c r="B5880" s="1">
        <v>41540</v>
      </c>
      <c r="C5880" s="99">
        <v>518.16473399999995</v>
      </c>
      <c r="D5880">
        <f t="shared" si="190"/>
        <v>279.44559028559553</v>
      </c>
      <c r="E5880">
        <v>-1.4396851144639511E-2</v>
      </c>
      <c r="G5880">
        <v>5873</v>
      </c>
      <c r="H5880">
        <f t="shared" ca="1" si="191"/>
        <v>2.5339827449141251E-2</v>
      </c>
    </row>
    <row r="5881" spans="2:8" x14ac:dyDescent="0.45">
      <c r="B5881" s="1">
        <v>36013</v>
      </c>
      <c r="C5881" s="99">
        <v>1.847648</v>
      </c>
      <c r="D5881">
        <f t="shared" si="190"/>
        <v>-0.99537582512948208</v>
      </c>
      <c r="E5881">
        <v>-1.4406909854394745E-2</v>
      </c>
      <c r="G5881">
        <v>5874</v>
      </c>
      <c r="H5881">
        <f t="shared" ca="1" si="191"/>
        <v>-6.0864204460190242E-4</v>
      </c>
    </row>
    <row r="5882" spans="2:8" x14ac:dyDescent="0.45">
      <c r="B5882" s="1">
        <v>43725</v>
      </c>
      <c r="C5882" s="99">
        <v>399.56274400000001</v>
      </c>
      <c r="D5882">
        <f t="shared" si="190"/>
        <v>8.9709130629493288</v>
      </c>
      <c r="E5882">
        <v>-1.4409500060234892E-2</v>
      </c>
      <c r="G5882">
        <v>5875</v>
      </c>
      <c r="H5882">
        <f t="shared" ca="1" si="191"/>
        <v>1.9704822759822518E-2</v>
      </c>
    </row>
    <row r="5883" spans="2:8" x14ac:dyDescent="0.45">
      <c r="B5883" s="1">
        <v>38483</v>
      </c>
      <c r="C5883" s="99">
        <v>40.072834</v>
      </c>
      <c r="D5883">
        <f t="shared" si="190"/>
        <v>-0.83926748345981028</v>
      </c>
      <c r="E5883">
        <v>-1.4430695053908482E-2</v>
      </c>
      <c r="G5883">
        <v>5876</v>
      </c>
      <c r="H5883">
        <f t="shared" ca="1" si="191"/>
        <v>-1.9137503832706662E-3</v>
      </c>
    </row>
    <row r="5884" spans="2:8" x14ac:dyDescent="0.45">
      <c r="B5884" s="1">
        <v>40948</v>
      </c>
      <c r="C5884" s="99">
        <v>249.31379699999999</v>
      </c>
      <c r="D5884">
        <f t="shared" si="190"/>
        <v>1.9318863818485892</v>
      </c>
      <c r="E5884">
        <v>-1.4436527816983791E-2</v>
      </c>
      <c r="G5884">
        <v>5877</v>
      </c>
      <c r="H5884">
        <f t="shared" ca="1" si="191"/>
        <v>8.6935935142336291E-3</v>
      </c>
    </row>
    <row r="5885" spans="2:8" x14ac:dyDescent="0.45">
      <c r="B5885" s="1">
        <v>39119</v>
      </c>
      <c r="C5885" s="99">
        <v>85.035285999999999</v>
      </c>
      <c r="D5885">
        <f t="shared" si="190"/>
        <v>-0.90948699202750782</v>
      </c>
      <c r="E5885">
        <v>-1.4436980634027097E-2</v>
      </c>
      <c r="G5885">
        <v>5878</v>
      </c>
      <c r="H5885">
        <f t="shared" ca="1" si="191"/>
        <v>2.0809407804392253E-2</v>
      </c>
    </row>
    <row r="5886" spans="2:8" x14ac:dyDescent="0.45">
      <c r="B5886" s="1">
        <v>42074</v>
      </c>
      <c r="C5886" s="99">
        <v>939.48138400000005</v>
      </c>
      <c r="D5886">
        <f t="shared" si="190"/>
        <v>32.641480986421428</v>
      </c>
      <c r="E5886">
        <v>-1.4444119040791903E-2</v>
      </c>
      <c r="G5886">
        <v>5879</v>
      </c>
      <c r="H5886">
        <f t="shared" ca="1" si="191"/>
        <v>1.4766641414272445E-2</v>
      </c>
    </row>
    <row r="5887" spans="2:8" x14ac:dyDescent="0.45">
      <c r="B5887" s="1">
        <v>38162</v>
      </c>
      <c r="C5887" s="99">
        <v>27.926279000000001</v>
      </c>
      <c r="D5887">
        <f t="shared" si="190"/>
        <v>-0.70232850523576706</v>
      </c>
      <c r="E5887">
        <v>-1.4464110420700949E-2</v>
      </c>
      <c r="G5887">
        <v>5880</v>
      </c>
      <c r="H5887">
        <f t="shared" ca="1" si="191"/>
        <v>-4.0792150867107659E-3</v>
      </c>
    </row>
    <row r="5888" spans="2:8" x14ac:dyDescent="0.45">
      <c r="B5888" s="1">
        <v>39815</v>
      </c>
      <c r="C5888" s="99">
        <v>93.815764999999999</v>
      </c>
      <c r="D5888">
        <f t="shared" si="190"/>
        <v>6.0770840282872856</v>
      </c>
      <c r="E5888">
        <v>-1.4471938484641567E-2</v>
      </c>
      <c r="G5888">
        <v>5881</v>
      </c>
      <c r="H5888">
        <f t="shared" ca="1" si="191"/>
        <v>1.429007170909557E-2</v>
      </c>
    </row>
    <row r="5889" spans="2:8" x14ac:dyDescent="0.45">
      <c r="B5889" s="1">
        <v>37355</v>
      </c>
      <c r="C5889" s="99">
        <v>13.256273999999999</v>
      </c>
      <c r="D5889">
        <f t="shared" si="190"/>
        <v>-0.97543663257942959</v>
      </c>
      <c r="E5889">
        <v>-1.4472443640006771E-2</v>
      </c>
      <c r="G5889">
        <v>5882</v>
      </c>
      <c r="H5889">
        <f t="shared" ca="1" si="191"/>
        <v>-1.8211350283397505E-2</v>
      </c>
    </row>
    <row r="5890" spans="2:8" x14ac:dyDescent="0.45">
      <c r="B5890" s="1">
        <v>43405</v>
      </c>
      <c r="C5890" s="99">
        <v>539.67657499999996</v>
      </c>
      <c r="D5890">
        <f t="shared" si="190"/>
        <v>-0.65036781101759589</v>
      </c>
      <c r="E5890">
        <v>-1.4476682162686383E-2</v>
      </c>
      <c r="G5890">
        <v>5883</v>
      </c>
      <c r="H5890">
        <f t="shared" ca="1" si="191"/>
        <v>1.5512442969155701E-2</v>
      </c>
    </row>
    <row r="5891" spans="2:8" x14ac:dyDescent="0.45">
      <c r="B5891" s="1">
        <v>45370</v>
      </c>
      <c r="C5891" s="99">
        <v>1543.5551760000001</v>
      </c>
      <c r="D5891">
        <f t="shared" si="190"/>
        <v>11.881810827267778</v>
      </c>
      <c r="E5891">
        <v>-1.4510802999398442E-2</v>
      </c>
      <c r="G5891">
        <v>5884</v>
      </c>
      <c r="H5891">
        <f t="shared" ca="1" si="191"/>
        <v>2.8643509677605702E-2</v>
      </c>
    </row>
    <row r="5892" spans="2:8" x14ac:dyDescent="0.45">
      <c r="B5892" s="1">
        <v>39562</v>
      </c>
      <c r="C5892" s="99">
        <v>119.824394</v>
      </c>
      <c r="D5892">
        <f t="shared" si="190"/>
        <v>-0.7090677428133505</v>
      </c>
      <c r="E5892">
        <v>-1.4533996697107532E-2</v>
      </c>
      <c r="G5892">
        <v>5885</v>
      </c>
      <c r="H5892">
        <f t="shared" ca="1" si="191"/>
        <v>-2.4585028168332537E-2</v>
      </c>
    </row>
    <row r="5893" spans="2:8" x14ac:dyDescent="0.45">
      <c r="B5893" s="1">
        <v>43802</v>
      </c>
      <c r="C5893" s="99">
        <v>411.86355600000002</v>
      </c>
      <c r="D5893">
        <f t="shared" si="190"/>
        <v>-0.31519035298327036</v>
      </c>
      <c r="E5893">
        <v>-1.4545516137187464E-2</v>
      </c>
      <c r="G5893">
        <v>5886</v>
      </c>
      <c r="H5893">
        <f t="shared" ca="1" si="191"/>
        <v>1.8859646370064319E-3</v>
      </c>
    </row>
    <row r="5894" spans="2:8" x14ac:dyDescent="0.45">
      <c r="B5894" s="1">
        <v>42751</v>
      </c>
      <c r="C5894" s="99">
        <v>601.42779499999995</v>
      </c>
      <c r="D5894">
        <f t="shared" si="190"/>
        <v>-0.3167112616557165</v>
      </c>
      <c r="E5894">
        <v>-1.4548467509843954E-2</v>
      </c>
      <c r="G5894">
        <v>5887</v>
      </c>
      <c r="H5894">
        <f t="shared" ca="1" si="191"/>
        <v>-1.1975221705193013E-2</v>
      </c>
    </row>
    <row r="5895" spans="2:8" x14ac:dyDescent="0.45">
      <c r="B5895" s="1">
        <v>44643</v>
      </c>
      <c r="C5895" s="99">
        <v>880.19567900000004</v>
      </c>
      <c r="D5895">
        <f t="shared" si="190"/>
        <v>8.6244455446919481</v>
      </c>
      <c r="E5895">
        <v>-1.4549901776497731E-2</v>
      </c>
      <c r="G5895">
        <v>5888</v>
      </c>
      <c r="H5895">
        <f t="shared" ca="1" si="191"/>
        <v>2.637836747578819E-2</v>
      </c>
    </row>
    <row r="5896" spans="2:8" x14ac:dyDescent="0.45">
      <c r="B5896" s="1">
        <v>39864</v>
      </c>
      <c r="C5896" s="99">
        <v>91.454170000000005</v>
      </c>
      <c r="D5896">
        <f t="shared" ref="D5896:D5959" si="192">C5896/C5897-1</f>
        <v>56.388878046821418</v>
      </c>
      <c r="E5896">
        <v>-1.4554851459833928E-2</v>
      </c>
      <c r="G5896">
        <v>5889</v>
      </c>
      <c r="H5896">
        <f t="shared" ca="1" si="191"/>
        <v>1.0665993359441961E-2</v>
      </c>
    </row>
    <row r="5897" spans="2:8" x14ac:dyDescent="0.45">
      <c r="B5897" s="1">
        <v>35474</v>
      </c>
      <c r="C5897" s="99">
        <v>1.5935870000000001</v>
      </c>
      <c r="D5897">
        <f t="shared" si="192"/>
        <v>-0.9975768291213809</v>
      </c>
      <c r="E5897">
        <v>-1.4563992334610698E-2</v>
      </c>
      <c r="G5897">
        <v>5890</v>
      </c>
      <c r="H5897">
        <f t="shared" ref="H5897:H5960" ca="1" si="193">_xlfn.NORM.INV(RAND(),N$10,N$11)</f>
        <v>-2.3604351471923725E-2</v>
      </c>
    </row>
    <row r="5898" spans="2:8" x14ac:dyDescent="0.45">
      <c r="B5898" s="1">
        <v>42677</v>
      </c>
      <c r="C5898" s="99">
        <v>657.64532499999996</v>
      </c>
      <c r="D5898">
        <f t="shared" si="192"/>
        <v>3.3147501772396373</v>
      </c>
      <c r="E5898">
        <v>-1.4564692040211602E-2</v>
      </c>
      <c r="G5898">
        <v>5891</v>
      </c>
      <c r="H5898">
        <f t="shared" ca="1" si="193"/>
        <v>2.2270072138531202E-2</v>
      </c>
    </row>
    <row r="5899" spans="2:8" x14ac:dyDescent="0.45">
      <c r="B5899" s="1">
        <v>40291</v>
      </c>
      <c r="C5899" s="99">
        <v>152.41793799999999</v>
      </c>
      <c r="D5899">
        <f t="shared" si="192"/>
        <v>51.946629200797993</v>
      </c>
      <c r="E5899">
        <v>-1.4569657355247623E-2</v>
      </c>
      <c r="G5899">
        <v>5892</v>
      </c>
      <c r="H5899">
        <f t="shared" ca="1" si="193"/>
        <v>-1.3101243583437082E-2</v>
      </c>
    </row>
    <row r="5900" spans="2:8" x14ac:dyDescent="0.45">
      <c r="B5900" s="1">
        <v>36284</v>
      </c>
      <c r="C5900" s="99">
        <v>2.8787090000000002</v>
      </c>
      <c r="D5900">
        <f t="shared" si="192"/>
        <v>-0.99402910539328415</v>
      </c>
      <c r="E5900">
        <v>-1.468200344742121E-2</v>
      </c>
      <c r="G5900">
        <v>5893</v>
      </c>
      <c r="H5900">
        <f t="shared" ca="1" si="193"/>
        <v>7.5456631006859867E-3</v>
      </c>
    </row>
    <row r="5901" spans="2:8" x14ac:dyDescent="0.45">
      <c r="B5901" s="1">
        <v>42950</v>
      </c>
      <c r="C5901" s="99">
        <v>482.12356599999998</v>
      </c>
      <c r="D5901">
        <f t="shared" si="192"/>
        <v>-3.8593313290868236E-2</v>
      </c>
      <c r="E5901">
        <v>-1.4707269481652574E-2</v>
      </c>
      <c r="G5901">
        <v>5894</v>
      </c>
      <c r="H5901">
        <f t="shared" ca="1" si="193"/>
        <v>-1.736971523955624E-2</v>
      </c>
    </row>
    <row r="5902" spans="2:8" x14ac:dyDescent="0.45">
      <c r="B5902" s="1">
        <v>41502</v>
      </c>
      <c r="C5902" s="99">
        <v>501.47723400000001</v>
      </c>
      <c r="D5902">
        <f t="shared" si="192"/>
        <v>1.189429471559762</v>
      </c>
      <c r="E5902">
        <v>-1.4712511111732884E-2</v>
      </c>
      <c r="G5902">
        <v>5895</v>
      </c>
      <c r="H5902">
        <f t="shared" ca="1" si="193"/>
        <v>-1.9755687168156174E-2</v>
      </c>
    </row>
    <row r="5903" spans="2:8" x14ac:dyDescent="0.45">
      <c r="B5903" s="1">
        <v>40744</v>
      </c>
      <c r="C5903" s="99">
        <v>229.04470800000001</v>
      </c>
      <c r="D5903">
        <f t="shared" si="192"/>
        <v>140.82352423965852</v>
      </c>
      <c r="E5903">
        <v>-1.4714750340155902E-2</v>
      </c>
      <c r="G5903">
        <v>5896</v>
      </c>
      <c r="H5903">
        <f t="shared" ca="1" si="193"/>
        <v>-7.9776171305843344E-3</v>
      </c>
    </row>
    <row r="5904" spans="2:8" x14ac:dyDescent="0.45">
      <c r="B5904" s="1">
        <v>35293</v>
      </c>
      <c r="C5904" s="99">
        <v>1.6149979999999999</v>
      </c>
      <c r="D5904">
        <f t="shared" si="192"/>
        <v>-0.99784251677647007</v>
      </c>
      <c r="E5904">
        <v>-1.4741678979869E-2</v>
      </c>
      <c r="G5904">
        <v>5897</v>
      </c>
      <c r="H5904">
        <f t="shared" ca="1" si="193"/>
        <v>2.6412760534315245E-2</v>
      </c>
    </row>
    <row r="5905" spans="2:8" x14ac:dyDescent="0.45">
      <c r="B5905" s="1">
        <v>42488</v>
      </c>
      <c r="C5905" s="99">
        <v>748.55645800000002</v>
      </c>
      <c r="D5905">
        <f t="shared" si="192"/>
        <v>-0.30157155550227388</v>
      </c>
      <c r="E5905">
        <v>-1.4743005495142292E-2</v>
      </c>
      <c r="G5905">
        <v>5898</v>
      </c>
      <c r="H5905">
        <f t="shared" ca="1" si="193"/>
        <v>-4.599545915165338E-2</v>
      </c>
    </row>
    <row r="5906" spans="2:8" x14ac:dyDescent="0.45">
      <c r="B5906" s="1">
        <v>42101</v>
      </c>
      <c r="C5906" s="99">
        <v>1071.7725829999999</v>
      </c>
      <c r="D5906">
        <f t="shared" si="192"/>
        <v>12.285648349840722</v>
      </c>
      <c r="E5906">
        <v>-1.475251970274416E-2</v>
      </c>
      <c r="G5906">
        <v>5899</v>
      </c>
      <c r="H5906">
        <f t="shared" ca="1" si="193"/>
        <v>1.2073482645371799E-2</v>
      </c>
    </row>
    <row r="5907" spans="2:8" x14ac:dyDescent="0.45">
      <c r="B5907" s="1">
        <v>39044</v>
      </c>
      <c r="C5907" s="99">
        <v>80.671454999999995</v>
      </c>
      <c r="D5907">
        <f t="shared" si="192"/>
        <v>47.216381678942184</v>
      </c>
      <c r="E5907">
        <v>-1.476267298040923E-2</v>
      </c>
      <c r="G5907">
        <v>5900</v>
      </c>
      <c r="H5907">
        <f t="shared" ca="1" si="193"/>
        <v>2.2217060517443724E-2</v>
      </c>
    </row>
    <row r="5908" spans="2:8" x14ac:dyDescent="0.45">
      <c r="B5908" s="1">
        <v>35247</v>
      </c>
      <c r="C5908" s="99">
        <v>1.6731130000000001</v>
      </c>
      <c r="D5908">
        <f t="shared" si="192"/>
        <v>-0.20216749726881222</v>
      </c>
      <c r="E5908">
        <v>-1.4769799699092201E-2</v>
      </c>
      <c r="G5908">
        <v>5901</v>
      </c>
      <c r="H5908">
        <f t="shared" ca="1" si="193"/>
        <v>-5.079549581452026E-2</v>
      </c>
    </row>
    <row r="5909" spans="2:8" x14ac:dyDescent="0.45">
      <c r="B5909" s="1">
        <v>36083</v>
      </c>
      <c r="C5909" s="99">
        <v>2.097073</v>
      </c>
      <c r="D5909">
        <f t="shared" si="192"/>
        <v>-0.99781799681360583</v>
      </c>
      <c r="E5909">
        <v>-1.4778281150973238E-2</v>
      </c>
      <c r="G5909">
        <v>5902</v>
      </c>
      <c r="H5909">
        <f t="shared" ca="1" si="193"/>
        <v>-3.0609883920617816E-3</v>
      </c>
    </row>
    <row r="5910" spans="2:8" x14ac:dyDescent="0.45">
      <c r="B5910" s="1">
        <v>45048</v>
      </c>
      <c r="C5910" s="99">
        <v>961.07696499999997</v>
      </c>
      <c r="D5910">
        <f t="shared" si="192"/>
        <v>594.36357633083458</v>
      </c>
      <c r="E5910">
        <v>-1.478262306959055E-2</v>
      </c>
      <c r="G5910">
        <v>5903</v>
      </c>
      <c r="H5910">
        <f t="shared" ca="1" si="193"/>
        <v>3.7464086977672693E-2</v>
      </c>
    </row>
    <row r="5911" spans="2:8" x14ac:dyDescent="0.45">
      <c r="B5911" s="1">
        <v>35209</v>
      </c>
      <c r="C5911" s="99">
        <v>1.614269</v>
      </c>
      <c r="D5911">
        <f t="shared" si="192"/>
        <v>-0.86072792989656677</v>
      </c>
      <c r="E5911">
        <v>-1.4787323512143513E-2</v>
      </c>
      <c r="G5911">
        <v>5904</v>
      </c>
      <c r="H5911">
        <f t="shared" ca="1" si="193"/>
        <v>-8.5871819941427639E-3</v>
      </c>
    </row>
    <row r="5912" spans="2:8" x14ac:dyDescent="0.45">
      <c r="B5912" s="1">
        <v>37097</v>
      </c>
      <c r="C5912" s="99">
        <v>11.590759</v>
      </c>
      <c r="D5912">
        <f t="shared" si="192"/>
        <v>-0.70720976649903866</v>
      </c>
      <c r="E5912">
        <v>-1.4792110523056734E-2</v>
      </c>
      <c r="G5912">
        <v>5905</v>
      </c>
      <c r="H5912">
        <f t="shared" ca="1" si="193"/>
        <v>2.6313573304001268E-2</v>
      </c>
    </row>
    <row r="5913" spans="2:8" x14ac:dyDescent="0.45">
      <c r="B5913" s="1">
        <v>38385</v>
      </c>
      <c r="C5913" s="99">
        <v>39.587246</v>
      </c>
      <c r="D5913">
        <f t="shared" si="192"/>
        <v>-0.70055015388398001</v>
      </c>
      <c r="E5913">
        <v>-1.4803905958320152E-2</v>
      </c>
      <c r="G5913">
        <v>5906</v>
      </c>
      <c r="H5913">
        <f t="shared" ca="1" si="193"/>
        <v>-7.9154814333744807E-3</v>
      </c>
    </row>
    <row r="5914" spans="2:8" x14ac:dyDescent="0.45">
      <c r="B5914" s="1">
        <v>40134</v>
      </c>
      <c r="C5914" s="99">
        <v>132.19992099999999</v>
      </c>
      <c r="D5914">
        <f t="shared" si="192"/>
        <v>-0.83247640358404906</v>
      </c>
      <c r="E5914">
        <v>-1.4804112236921241E-2</v>
      </c>
      <c r="G5914">
        <v>5907</v>
      </c>
      <c r="H5914">
        <f t="shared" ca="1" si="193"/>
        <v>9.6898781578737166E-3</v>
      </c>
    </row>
    <row r="5915" spans="2:8" x14ac:dyDescent="0.45">
      <c r="B5915" s="1">
        <v>42276</v>
      </c>
      <c r="C5915" s="99">
        <v>789.14209000000005</v>
      </c>
      <c r="D5915">
        <f t="shared" si="192"/>
        <v>-0.27864695690711005</v>
      </c>
      <c r="E5915">
        <v>-1.4808236677705588E-2</v>
      </c>
      <c r="G5915">
        <v>5908</v>
      </c>
      <c r="H5915">
        <f t="shared" ca="1" si="193"/>
        <v>-1.8549450941604415E-2</v>
      </c>
    </row>
    <row r="5916" spans="2:8" x14ac:dyDescent="0.45">
      <c r="B5916" s="1">
        <v>45225</v>
      </c>
      <c r="C5916" s="99">
        <v>1093.9748540000001</v>
      </c>
      <c r="D5916">
        <f t="shared" si="192"/>
        <v>276.80877834971699</v>
      </c>
      <c r="E5916">
        <v>-1.4817571661293272E-2</v>
      </c>
      <c r="G5916">
        <v>5909</v>
      </c>
      <c r="H5916">
        <f t="shared" ca="1" si="193"/>
        <v>1.346824432571864E-2</v>
      </c>
    </row>
    <row r="5917" spans="2:8" x14ac:dyDescent="0.45">
      <c r="B5917" s="1">
        <v>36382</v>
      </c>
      <c r="C5917" s="99">
        <v>3.9378700000000002</v>
      </c>
      <c r="D5917">
        <f t="shared" si="192"/>
        <v>-0.98464234668571193</v>
      </c>
      <c r="E5917">
        <v>-1.482046148854077E-2</v>
      </c>
      <c r="G5917">
        <v>5910</v>
      </c>
      <c r="H5917">
        <f t="shared" ca="1" si="193"/>
        <v>1.5854273947774809E-2</v>
      </c>
    </row>
    <row r="5918" spans="2:8" x14ac:dyDescent="0.45">
      <c r="B5918" s="1">
        <v>40973</v>
      </c>
      <c r="C5918" s="99">
        <v>256.41091899999998</v>
      </c>
      <c r="D5918">
        <f t="shared" si="192"/>
        <v>-0.77336690470342395</v>
      </c>
      <c r="E5918">
        <v>-1.4824984675782638E-2</v>
      </c>
      <c r="G5918">
        <v>5911</v>
      </c>
      <c r="H5918">
        <f t="shared" ca="1" si="193"/>
        <v>2.5608301409231239E-3</v>
      </c>
    </row>
    <row r="5919" spans="2:8" x14ac:dyDescent="0.45">
      <c r="B5919" s="1">
        <v>45202</v>
      </c>
      <c r="C5919" s="99">
        <v>1131.392212</v>
      </c>
      <c r="D5919">
        <f t="shared" si="192"/>
        <v>1.0401269331212557</v>
      </c>
      <c r="E5919">
        <v>-1.4844982918910676E-2</v>
      </c>
      <c r="G5919">
        <v>5912</v>
      </c>
      <c r="H5919">
        <f t="shared" ca="1" si="193"/>
        <v>1.6896081876595113E-2</v>
      </c>
    </row>
    <row r="5920" spans="2:8" x14ac:dyDescent="0.45">
      <c r="B5920" s="1">
        <v>41598</v>
      </c>
      <c r="C5920" s="99">
        <v>554.56951900000001</v>
      </c>
      <c r="D5920">
        <f t="shared" si="192"/>
        <v>8.8233180907656106</v>
      </c>
      <c r="E5920">
        <v>-1.4847865168924446E-2</v>
      </c>
      <c r="G5920">
        <v>5913</v>
      </c>
      <c r="H5920">
        <f t="shared" ca="1" si="193"/>
        <v>-2.7308508657530477E-2</v>
      </c>
    </row>
    <row r="5921" spans="2:8" x14ac:dyDescent="0.45">
      <c r="B5921" s="1">
        <v>38705</v>
      </c>
      <c r="C5921" s="99">
        <v>56.454399000000002</v>
      </c>
      <c r="D5921">
        <f t="shared" si="192"/>
        <v>-0.83021626056227449</v>
      </c>
      <c r="E5921">
        <v>-1.4849106885900243E-2</v>
      </c>
      <c r="G5921">
        <v>5914</v>
      </c>
      <c r="H5921">
        <f t="shared" ca="1" si="193"/>
        <v>-1.1120006991571054E-2</v>
      </c>
    </row>
    <row r="5922" spans="2:8" x14ac:dyDescent="0.45">
      <c r="B5922" s="1">
        <v>41290</v>
      </c>
      <c r="C5922" s="99">
        <v>332.50769000000003</v>
      </c>
      <c r="D5922">
        <f t="shared" si="192"/>
        <v>36.497897065070823</v>
      </c>
      <c r="E5922">
        <v>-1.4859016297585015E-2</v>
      </c>
      <c r="G5922">
        <v>5915</v>
      </c>
      <c r="H5922">
        <f t="shared" ca="1" si="193"/>
        <v>-1.7810083422959474E-4</v>
      </c>
    </row>
    <row r="5923" spans="2:8" x14ac:dyDescent="0.45">
      <c r="B5923" s="1">
        <v>36453</v>
      </c>
      <c r="C5923" s="99">
        <v>8.8673690000000001</v>
      </c>
      <c r="D5923">
        <f t="shared" si="192"/>
        <v>-0.663261203266857</v>
      </c>
      <c r="E5923">
        <v>-1.487962023284406E-2</v>
      </c>
      <c r="G5923">
        <v>5916</v>
      </c>
      <c r="H5923">
        <f t="shared" ca="1" si="193"/>
        <v>-2.1547161003506687E-2</v>
      </c>
    </row>
    <row r="5924" spans="2:8" x14ac:dyDescent="0.45">
      <c r="B5924" s="1">
        <v>38049</v>
      </c>
      <c r="C5924" s="99">
        <v>26.333078</v>
      </c>
      <c r="D5924">
        <f t="shared" si="192"/>
        <v>1.4979911213578223</v>
      </c>
      <c r="E5924">
        <v>-1.4881776623823173E-2</v>
      </c>
      <c r="G5924">
        <v>5917</v>
      </c>
      <c r="H5924">
        <f t="shared" ca="1" si="193"/>
        <v>-1.0756054618838802E-2</v>
      </c>
    </row>
    <row r="5925" spans="2:8" x14ac:dyDescent="0.45">
      <c r="B5925" s="1">
        <v>37134</v>
      </c>
      <c r="C5925" s="99">
        <v>10.541702000000001</v>
      </c>
      <c r="D5925">
        <f t="shared" si="192"/>
        <v>-0.87417105661987449</v>
      </c>
      <c r="E5925">
        <v>-1.488406291164468E-2</v>
      </c>
      <c r="G5925">
        <v>5918</v>
      </c>
      <c r="H5925">
        <f t="shared" ca="1" si="193"/>
        <v>-6.5673208631428209E-3</v>
      </c>
    </row>
    <row r="5926" spans="2:8" x14ac:dyDescent="0.45">
      <c r="B5926" s="1">
        <v>39167</v>
      </c>
      <c r="C5926" s="99">
        <v>83.778037999999995</v>
      </c>
      <c r="D5926">
        <f t="shared" si="192"/>
        <v>-0.87911945542365433</v>
      </c>
      <c r="E5926">
        <v>-1.4899378516058603E-2</v>
      </c>
      <c r="G5926">
        <v>5919</v>
      </c>
      <c r="H5926">
        <f t="shared" ca="1" si="193"/>
        <v>1.324696992618855E-2</v>
      </c>
    </row>
    <row r="5927" spans="2:8" x14ac:dyDescent="0.45">
      <c r="B5927" s="1">
        <v>42327</v>
      </c>
      <c r="C5927" s="99">
        <v>693.06469700000002</v>
      </c>
      <c r="D5927">
        <f t="shared" si="192"/>
        <v>-9.2211960450877428E-2</v>
      </c>
      <c r="E5927">
        <v>-1.4925197758971609E-2</v>
      </c>
      <c r="G5927">
        <v>5920</v>
      </c>
      <c r="H5927">
        <f t="shared" ca="1" si="193"/>
        <v>2.2978648701659873E-2</v>
      </c>
    </row>
    <row r="5928" spans="2:8" x14ac:dyDescent="0.45">
      <c r="B5928" s="1">
        <v>42018</v>
      </c>
      <c r="C5928" s="99">
        <v>763.46533199999999</v>
      </c>
      <c r="D5928">
        <f t="shared" si="192"/>
        <v>-3.7027960990275721E-3</v>
      </c>
      <c r="E5928">
        <v>-1.4944108042151294E-2</v>
      </c>
      <c r="G5928">
        <v>5921</v>
      </c>
      <c r="H5928">
        <f t="shared" ca="1" si="193"/>
        <v>1.17807342174746E-2</v>
      </c>
    </row>
    <row r="5929" spans="2:8" x14ac:dyDescent="0.45">
      <c r="B5929" s="1">
        <v>42212</v>
      </c>
      <c r="C5929" s="99">
        <v>766.30279499999995</v>
      </c>
      <c r="D5929">
        <f t="shared" si="192"/>
        <v>70.56012980696859</v>
      </c>
      <c r="E5929">
        <v>-1.4948570752728263E-2</v>
      </c>
      <c r="G5929">
        <v>5922</v>
      </c>
      <c r="H5929">
        <f t="shared" ca="1" si="193"/>
        <v>-4.031328714398142E-3</v>
      </c>
    </row>
    <row r="5930" spans="2:8" x14ac:dyDescent="0.45">
      <c r="B5930" s="1">
        <v>36703</v>
      </c>
      <c r="C5930" s="99">
        <v>10.708515999999999</v>
      </c>
      <c r="D5930">
        <f t="shared" si="192"/>
        <v>-0.12950239086727156</v>
      </c>
      <c r="E5930">
        <v>-1.4952173025965743E-2</v>
      </c>
      <c r="G5930">
        <v>5923</v>
      </c>
      <c r="H5930">
        <f t="shared" ca="1" si="193"/>
        <v>-3.4989995420818425E-2</v>
      </c>
    </row>
    <row r="5931" spans="2:8" x14ac:dyDescent="0.45">
      <c r="B5931" s="1">
        <v>37285</v>
      </c>
      <c r="C5931" s="99">
        <v>12.301603</v>
      </c>
      <c r="D5931">
        <f t="shared" si="192"/>
        <v>-0.74465917884914368</v>
      </c>
      <c r="E5931">
        <v>-1.495819282635491E-2</v>
      </c>
      <c r="G5931">
        <v>5924</v>
      </c>
      <c r="H5931">
        <f t="shared" ca="1" si="193"/>
        <v>1.9471801244595629E-2</v>
      </c>
    </row>
    <row r="5932" spans="2:8" x14ac:dyDescent="0.45">
      <c r="B5932" s="1">
        <v>38651</v>
      </c>
      <c r="C5932" s="99">
        <v>48.177188999999998</v>
      </c>
      <c r="D5932">
        <f t="shared" si="192"/>
        <v>-0.93401904356842125</v>
      </c>
      <c r="E5932">
        <v>-1.4983832872463521E-2</v>
      </c>
      <c r="G5932">
        <v>5925</v>
      </c>
      <c r="H5932">
        <f t="shared" ca="1" si="193"/>
        <v>-2.7286366801920418E-2</v>
      </c>
    </row>
    <row r="5933" spans="2:8" x14ac:dyDescent="0.45">
      <c r="B5933" s="1">
        <v>42380</v>
      </c>
      <c r="C5933" s="99">
        <v>730.168091</v>
      </c>
      <c r="D5933">
        <f t="shared" si="192"/>
        <v>0.64381216745441727</v>
      </c>
      <c r="E5933">
        <v>-1.4984526197043824E-2</v>
      </c>
      <c r="G5933">
        <v>5926</v>
      </c>
      <c r="H5933">
        <f t="shared" ca="1" si="193"/>
        <v>1.5803762854231681E-2</v>
      </c>
    </row>
    <row r="5934" spans="2:8" x14ac:dyDescent="0.45">
      <c r="B5934" s="1">
        <v>44132</v>
      </c>
      <c r="C5934" s="99">
        <v>444.19192500000003</v>
      </c>
      <c r="D5934">
        <f t="shared" si="192"/>
        <v>0.88800721202963162</v>
      </c>
      <c r="E5934">
        <v>-1.4985465726586655E-2</v>
      </c>
      <c r="G5934">
        <v>5927</v>
      </c>
      <c r="H5934">
        <f t="shared" ca="1" si="193"/>
        <v>6.6982205796606367E-3</v>
      </c>
    </row>
    <row r="5935" spans="2:8" x14ac:dyDescent="0.45">
      <c r="B5935" s="1">
        <v>40758</v>
      </c>
      <c r="C5935" s="99">
        <v>235.27024800000001</v>
      </c>
      <c r="D5935">
        <f t="shared" si="192"/>
        <v>0.16379018486303076</v>
      </c>
      <c r="E5935">
        <v>-1.4989551414397284E-2</v>
      </c>
      <c r="G5935">
        <v>5928</v>
      </c>
      <c r="H5935">
        <f t="shared" ca="1" si="193"/>
        <v>2.467660295200913E-2</v>
      </c>
    </row>
    <row r="5936" spans="2:8" x14ac:dyDescent="0.45">
      <c r="B5936" s="1">
        <v>40532</v>
      </c>
      <c r="C5936" s="99">
        <v>202.158646</v>
      </c>
      <c r="D5936">
        <f t="shared" si="192"/>
        <v>1.2890577280311262</v>
      </c>
      <c r="E5936">
        <v>-1.4999970911705796E-2</v>
      </c>
      <c r="G5936">
        <v>5929</v>
      </c>
      <c r="H5936">
        <f t="shared" ca="1" si="193"/>
        <v>4.5330454866227894E-2</v>
      </c>
    </row>
    <row r="5937" spans="2:8" x14ac:dyDescent="0.45">
      <c r="B5937" s="1">
        <v>39212</v>
      </c>
      <c r="C5937" s="99">
        <v>88.315224000000001</v>
      </c>
      <c r="D5937">
        <f t="shared" si="192"/>
        <v>54.542768735377727</v>
      </c>
      <c r="E5937">
        <v>-1.5005867679314333E-2</v>
      </c>
      <c r="G5937">
        <v>5930</v>
      </c>
      <c r="H5937">
        <f t="shared" ca="1" si="193"/>
        <v>9.9442551624767802E-4</v>
      </c>
    </row>
    <row r="5938" spans="2:8" x14ac:dyDescent="0.45">
      <c r="B5938" s="1">
        <v>35212</v>
      </c>
      <c r="C5938" s="99">
        <v>1.5900399999999999</v>
      </c>
      <c r="D5938">
        <f t="shared" si="192"/>
        <v>-0.85331202505773507</v>
      </c>
      <c r="E5938">
        <v>-1.5009270449968359E-2</v>
      </c>
      <c r="G5938">
        <v>5931</v>
      </c>
      <c r="H5938">
        <f t="shared" ca="1" si="193"/>
        <v>-2.1772760429815931E-2</v>
      </c>
    </row>
    <row r="5939" spans="2:8" x14ac:dyDescent="0.45">
      <c r="B5939" s="1">
        <v>37193</v>
      </c>
      <c r="C5939" s="99">
        <v>10.839607000000001</v>
      </c>
      <c r="D5939">
        <f t="shared" si="192"/>
        <v>-0.22952829002459552</v>
      </c>
      <c r="E5939">
        <v>-1.5009384102292911E-2</v>
      </c>
      <c r="G5939">
        <v>5932</v>
      </c>
      <c r="H5939">
        <f t="shared" ca="1" si="193"/>
        <v>1.3158444131440575E-2</v>
      </c>
    </row>
    <row r="5940" spans="2:8" x14ac:dyDescent="0.45">
      <c r="B5940" s="1">
        <v>37812</v>
      </c>
      <c r="C5940" s="99">
        <v>14.068792999999999</v>
      </c>
      <c r="D5940">
        <f t="shared" si="192"/>
        <v>7.7778319203575812</v>
      </c>
      <c r="E5940">
        <v>-1.5014648975922973E-2</v>
      </c>
      <c r="G5940">
        <v>5933</v>
      </c>
      <c r="H5940">
        <f t="shared" ca="1" si="193"/>
        <v>-3.250354425550567E-3</v>
      </c>
    </row>
    <row r="5941" spans="2:8" x14ac:dyDescent="0.45">
      <c r="B5941" s="1">
        <v>35290</v>
      </c>
      <c r="C5941" s="99">
        <v>1.6027640000000001</v>
      </c>
      <c r="D5941">
        <f t="shared" si="192"/>
        <v>-0.99797125314807911</v>
      </c>
      <c r="E5941">
        <v>-1.5037182751333034E-2</v>
      </c>
      <c r="G5941">
        <v>5934</v>
      </c>
      <c r="H5941">
        <f t="shared" ca="1" si="193"/>
        <v>2.1229721594124822E-2</v>
      </c>
    </row>
    <row r="5942" spans="2:8" x14ac:dyDescent="0.45">
      <c r="B5942" s="1">
        <v>44489</v>
      </c>
      <c r="C5942" s="99">
        <v>790.026611</v>
      </c>
      <c r="D5942">
        <f t="shared" si="192"/>
        <v>5.0438449272929669</v>
      </c>
      <c r="E5942">
        <v>-1.5047847687980509E-2</v>
      </c>
      <c r="G5942">
        <v>5935</v>
      </c>
      <c r="H5942">
        <f t="shared" ca="1" si="193"/>
        <v>2.8594811659781998E-2</v>
      </c>
    </row>
    <row r="5943" spans="2:8" x14ac:dyDescent="0.45">
      <c r="B5943" s="1">
        <v>39688</v>
      </c>
      <c r="C5943" s="99">
        <v>130.71589700000001</v>
      </c>
      <c r="D5943">
        <f t="shared" si="192"/>
        <v>-0.82276822635785107</v>
      </c>
      <c r="E5943">
        <v>-1.5064797576916922E-2</v>
      </c>
      <c r="G5943">
        <v>5936</v>
      </c>
      <c r="H5943">
        <f t="shared" ca="1" si="193"/>
        <v>-2.6720880361200978E-2</v>
      </c>
    </row>
    <row r="5944" spans="2:8" x14ac:dyDescent="0.45">
      <c r="B5944" s="1">
        <v>42356</v>
      </c>
      <c r="C5944" s="99">
        <v>737.54211399999997</v>
      </c>
      <c r="D5944">
        <f t="shared" si="192"/>
        <v>-5.7195383509337172E-2</v>
      </c>
      <c r="E5944">
        <v>-1.50825623431462E-2</v>
      </c>
      <c r="G5944">
        <v>5937</v>
      </c>
      <c r="H5944">
        <f t="shared" ca="1" si="193"/>
        <v>4.9995755137799386E-2</v>
      </c>
    </row>
    <row r="5945" spans="2:8" x14ac:dyDescent="0.45">
      <c r="B5945" s="1">
        <v>41883</v>
      </c>
      <c r="C5945" s="99">
        <v>782.28521699999999</v>
      </c>
      <c r="D5945">
        <f t="shared" si="192"/>
        <v>0.12767041577388505</v>
      </c>
      <c r="E5945">
        <v>-1.5083326412787534E-2</v>
      </c>
      <c r="G5945">
        <v>5938</v>
      </c>
      <c r="H5945">
        <f t="shared" ca="1" si="193"/>
        <v>5.0115067128622404E-3</v>
      </c>
    </row>
    <row r="5946" spans="2:8" x14ac:dyDescent="0.45">
      <c r="B5946" s="1">
        <v>42538</v>
      </c>
      <c r="C5946" s="99">
        <v>693.71795699999996</v>
      </c>
      <c r="D5946">
        <f t="shared" si="192"/>
        <v>-0.10381466341753276</v>
      </c>
      <c r="E5946">
        <v>-1.5107255969072475E-2</v>
      </c>
      <c r="G5946">
        <v>5939</v>
      </c>
      <c r="H5946">
        <f t="shared" ca="1" si="193"/>
        <v>-1.5211188718808376E-3</v>
      </c>
    </row>
    <row r="5947" spans="2:8" x14ac:dyDescent="0.45">
      <c r="B5947" s="1">
        <v>44516</v>
      </c>
      <c r="C5947" s="99">
        <v>774.07867399999998</v>
      </c>
      <c r="D5947">
        <f t="shared" si="192"/>
        <v>460.76297621923754</v>
      </c>
      <c r="E5947">
        <v>-1.5110333736379489E-2</v>
      </c>
      <c r="G5947">
        <v>5940</v>
      </c>
      <c r="H5947">
        <f t="shared" ca="1" si="193"/>
        <v>-7.5087527989186942E-2</v>
      </c>
    </row>
    <row r="5948" spans="2:8" x14ac:dyDescent="0.45">
      <c r="B5948" s="1">
        <v>35199</v>
      </c>
      <c r="C5948" s="99">
        <v>1.676355</v>
      </c>
      <c r="D5948">
        <f t="shared" si="192"/>
        <v>9.2861850704700988E-2</v>
      </c>
      <c r="E5948">
        <v>-1.512485466474045E-2</v>
      </c>
      <c r="G5948">
        <v>5941</v>
      </c>
      <c r="H5948">
        <f t="shared" ca="1" si="193"/>
        <v>-9.6316012197714043E-3</v>
      </c>
    </row>
    <row r="5949" spans="2:8" x14ac:dyDescent="0.45">
      <c r="B5949" s="1">
        <v>35887</v>
      </c>
      <c r="C5949" s="99">
        <v>1.5339130000000001</v>
      </c>
      <c r="D5949">
        <f t="shared" si="192"/>
        <v>-0.9967832276617512</v>
      </c>
      <c r="E5949">
        <v>-1.5151729168057737E-2</v>
      </c>
      <c r="G5949">
        <v>5942</v>
      </c>
      <c r="H5949">
        <f t="shared" ca="1" si="193"/>
        <v>-1.4217044471534813E-2</v>
      </c>
    </row>
    <row r="5950" spans="2:8" x14ac:dyDescent="0.45">
      <c r="B5950" s="1">
        <v>43168</v>
      </c>
      <c r="C5950" s="99">
        <v>476.84848</v>
      </c>
      <c r="D5950">
        <f t="shared" si="192"/>
        <v>232.69025956682503</v>
      </c>
      <c r="E5950">
        <v>-1.5157329484708382E-2</v>
      </c>
      <c r="G5950">
        <v>5943</v>
      </c>
      <c r="H5950">
        <f t="shared" ca="1" si="193"/>
        <v>-2.7928007768670313E-2</v>
      </c>
    </row>
    <row r="5951" spans="2:8" x14ac:dyDescent="0.45">
      <c r="B5951" s="1">
        <v>36199</v>
      </c>
      <c r="C5951" s="99">
        <v>2.0405150000000001</v>
      </c>
      <c r="D5951">
        <f t="shared" si="192"/>
        <v>-0.99568206578814611</v>
      </c>
      <c r="E5951">
        <v>-1.5181679666365966E-2</v>
      </c>
      <c r="G5951">
        <v>5944</v>
      </c>
      <c r="H5951">
        <f t="shared" ca="1" si="193"/>
        <v>-1.7871385961869077E-2</v>
      </c>
    </row>
    <row r="5952" spans="2:8" x14ac:dyDescent="0.45">
      <c r="B5952" s="1">
        <v>43194</v>
      </c>
      <c r="C5952" s="99">
        <v>472.56741299999999</v>
      </c>
      <c r="D5952">
        <f t="shared" si="192"/>
        <v>-0.28309972385618409</v>
      </c>
      <c r="E5952">
        <v>-1.5195975844121579E-2</v>
      </c>
      <c r="G5952">
        <v>5945</v>
      </c>
      <c r="H5952">
        <f t="shared" ca="1" si="193"/>
        <v>-2.3151655069968938E-3</v>
      </c>
    </row>
    <row r="5953" spans="2:8" x14ac:dyDescent="0.45">
      <c r="B5953" s="1">
        <v>42332</v>
      </c>
      <c r="C5953" s="99">
        <v>659.18151899999998</v>
      </c>
      <c r="D5953">
        <f t="shared" si="192"/>
        <v>1.9735210719457865</v>
      </c>
      <c r="E5953">
        <v>-1.519998082096008E-2</v>
      </c>
      <c r="G5953">
        <v>5946</v>
      </c>
      <c r="H5953">
        <f t="shared" ca="1" si="193"/>
        <v>-1.3346163533091001E-3</v>
      </c>
    </row>
    <row r="5954" spans="2:8" x14ac:dyDescent="0.45">
      <c r="B5954" s="1">
        <v>40799</v>
      </c>
      <c r="C5954" s="99">
        <v>221.68382299999999</v>
      </c>
      <c r="D5954">
        <f t="shared" si="192"/>
        <v>-0.52913924763760345</v>
      </c>
      <c r="E5954">
        <v>-1.5202325365383351E-2</v>
      </c>
      <c r="G5954">
        <v>5947</v>
      </c>
      <c r="H5954">
        <f t="shared" ca="1" si="193"/>
        <v>-5.5691693156367707E-3</v>
      </c>
    </row>
    <row r="5955" spans="2:8" x14ac:dyDescent="0.45">
      <c r="B5955" s="1">
        <v>44026</v>
      </c>
      <c r="C5955" s="99">
        <v>470.80548099999999</v>
      </c>
      <c r="D5955">
        <f t="shared" si="192"/>
        <v>7.6288827779042334E-2</v>
      </c>
      <c r="E5955">
        <v>-1.5209232343616264E-2</v>
      </c>
      <c r="G5955">
        <v>5948</v>
      </c>
      <c r="H5955">
        <f t="shared" ca="1" si="193"/>
        <v>-2.6225068634727781E-2</v>
      </c>
    </row>
    <row r="5956" spans="2:8" x14ac:dyDescent="0.45">
      <c r="B5956" s="1">
        <v>44133</v>
      </c>
      <c r="C5956" s="99">
        <v>437.43414300000001</v>
      </c>
      <c r="D5956">
        <f t="shared" si="192"/>
        <v>3.7544953810106705</v>
      </c>
      <c r="E5956">
        <v>-1.5213653422447959E-2</v>
      </c>
      <c r="G5956">
        <v>5949</v>
      </c>
      <c r="H5956">
        <f t="shared" ca="1" si="193"/>
        <v>-2.1183982011832676E-3</v>
      </c>
    </row>
    <row r="5957" spans="2:8" x14ac:dyDescent="0.45">
      <c r="B5957" s="1">
        <v>39786</v>
      </c>
      <c r="C5957" s="99">
        <v>92.004326000000006</v>
      </c>
      <c r="D5957">
        <f t="shared" si="192"/>
        <v>-0.34363776911940347</v>
      </c>
      <c r="E5957">
        <v>-1.5223890683945362E-2</v>
      </c>
      <c r="G5957">
        <v>5950</v>
      </c>
      <c r="H5957">
        <f t="shared" ca="1" si="193"/>
        <v>4.5317810468466467E-3</v>
      </c>
    </row>
    <row r="5958" spans="2:8" x14ac:dyDescent="0.45">
      <c r="B5958" s="1">
        <v>40185</v>
      </c>
      <c r="C5958" s="99">
        <v>140.17309599999999</v>
      </c>
      <c r="D5958">
        <f t="shared" si="192"/>
        <v>-0.72571563616574375</v>
      </c>
      <c r="E5958">
        <v>-1.5227525646567042E-2</v>
      </c>
      <c r="G5958">
        <v>5951</v>
      </c>
      <c r="H5958">
        <f t="shared" ca="1" si="193"/>
        <v>7.9711111546340151E-3</v>
      </c>
    </row>
    <row r="5959" spans="2:8" x14ac:dyDescent="0.45">
      <c r="B5959" s="1">
        <v>43067</v>
      </c>
      <c r="C5959" s="99">
        <v>511.05026199999998</v>
      </c>
      <c r="D5959">
        <f t="shared" si="192"/>
        <v>4.1088223283362106</v>
      </c>
      <c r="E5959">
        <v>-1.5229629284776336E-2</v>
      </c>
      <c r="G5959">
        <v>5952</v>
      </c>
      <c r="H5959">
        <f t="shared" ca="1" si="193"/>
        <v>-1.2756532966197965E-2</v>
      </c>
    </row>
    <row r="5960" spans="2:8" x14ac:dyDescent="0.45">
      <c r="B5960" s="1">
        <v>39752</v>
      </c>
      <c r="C5960" s="99">
        <v>100.03288999999999</v>
      </c>
      <c r="D5960">
        <f t="shared" ref="D5960:D6023" si="194">C5960/C5961-1</f>
        <v>-0.85883145380128756</v>
      </c>
      <c r="E5960">
        <v>-1.5234986072666934E-2</v>
      </c>
      <c r="G5960">
        <v>5953</v>
      </c>
      <c r="H5960">
        <f t="shared" ca="1" si="193"/>
        <v>-1.304932320679695E-3</v>
      </c>
    </row>
    <row r="5961" spans="2:8" x14ac:dyDescent="0.45">
      <c r="B5961" s="1">
        <v>42347</v>
      </c>
      <c r="C5961" s="99">
        <v>708.60607900000002</v>
      </c>
      <c r="D5961">
        <f t="shared" si="194"/>
        <v>-7.4432963553926701E-2</v>
      </c>
      <c r="E5961">
        <v>-1.524204076381297E-2</v>
      </c>
      <c r="G5961">
        <v>5954</v>
      </c>
      <c r="H5961">
        <f t="shared" ref="H5961:H6024" ca="1" si="195">_xlfn.NORM.INV(RAND(),N$10,N$11)</f>
        <v>2.3476679672569594E-2</v>
      </c>
    </row>
    <row r="5962" spans="2:8" x14ac:dyDescent="0.45">
      <c r="B5962" s="1">
        <v>42482</v>
      </c>
      <c r="C5962" s="99">
        <v>765.59130900000002</v>
      </c>
      <c r="D5962">
        <f t="shared" si="194"/>
        <v>69.24037683986279</v>
      </c>
      <c r="E5962">
        <v>-1.5248152507193691E-2</v>
      </c>
      <c r="G5962">
        <v>5955</v>
      </c>
      <c r="H5962">
        <f t="shared" ca="1" si="195"/>
        <v>9.3203366742104353E-4</v>
      </c>
    </row>
    <row r="5963" spans="2:8" x14ac:dyDescent="0.45">
      <c r="B5963" s="1">
        <v>37743</v>
      </c>
      <c r="C5963" s="99">
        <v>10.89959</v>
      </c>
      <c r="D5963">
        <f t="shared" si="194"/>
        <v>-0.92218915581146121</v>
      </c>
      <c r="E5963">
        <v>-1.5249747478854103E-2</v>
      </c>
      <c r="G5963">
        <v>5956</v>
      </c>
      <c r="H5963">
        <f t="shared" ca="1" si="195"/>
        <v>2.9789347012410979E-2</v>
      </c>
    </row>
    <row r="5964" spans="2:8" x14ac:dyDescent="0.45">
      <c r="B5964" s="1">
        <v>40191</v>
      </c>
      <c r="C5964" s="99">
        <v>140.078033</v>
      </c>
      <c r="D5964">
        <f t="shared" si="194"/>
        <v>-0.85960406244156107</v>
      </c>
      <c r="E5964">
        <v>-1.526950535761229E-2</v>
      </c>
      <c r="G5964">
        <v>5957</v>
      </c>
      <c r="H5964">
        <f t="shared" ca="1" si="195"/>
        <v>6.6679539735637235E-3</v>
      </c>
    </row>
    <row r="5965" spans="2:8" x14ac:dyDescent="0.45">
      <c r="B5965" s="1">
        <v>44902</v>
      </c>
      <c r="C5965" s="99">
        <v>997.73565699999995</v>
      </c>
      <c r="D5965">
        <f t="shared" si="194"/>
        <v>0.12932918266510884</v>
      </c>
      <c r="E5965">
        <v>-1.5287265416711993E-2</v>
      </c>
      <c r="G5965">
        <v>5958</v>
      </c>
      <c r="H5965">
        <f t="shared" ca="1" si="195"/>
        <v>-2.8219724736505265E-2</v>
      </c>
    </row>
    <row r="5966" spans="2:8" x14ac:dyDescent="0.45">
      <c r="B5966" s="1">
        <v>42136</v>
      </c>
      <c r="C5966" s="99">
        <v>883.47637899999995</v>
      </c>
      <c r="D5966">
        <f t="shared" si="194"/>
        <v>4.4850500389939434</v>
      </c>
      <c r="E5966">
        <v>-1.5294393842746667E-2</v>
      </c>
      <c r="G5966">
        <v>5959</v>
      </c>
      <c r="H5966">
        <f t="shared" ca="1" si="195"/>
        <v>2.7470742698405538E-2</v>
      </c>
    </row>
    <row r="5967" spans="2:8" x14ac:dyDescent="0.45">
      <c r="B5967" s="1">
        <v>40388</v>
      </c>
      <c r="C5967" s="99">
        <v>161.069885</v>
      </c>
      <c r="D5967">
        <f t="shared" si="194"/>
        <v>-0.80508415078789919</v>
      </c>
      <c r="E5967">
        <v>-1.5298224484898815E-2</v>
      </c>
      <c r="G5967">
        <v>5960</v>
      </c>
      <c r="H5967">
        <f t="shared" ca="1" si="195"/>
        <v>4.0906246730486873E-2</v>
      </c>
    </row>
    <row r="5968" spans="2:8" x14ac:dyDescent="0.45">
      <c r="B5968" s="1">
        <v>44722</v>
      </c>
      <c r="C5968" s="99">
        <v>826.35601799999995</v>
      </c>
      <c r="D5968">
        <f t="shared" si="194"/>
        <v>24.80038586493216</v>
      </c>
      <c r="E5968">
        <v>-1.5311275635594757E-2</v>
      </c>
      <c r="G5968">
        <v>5961</v>
      </c>
      <c r="H5968">
        <f t="shared" ca="1" si="195"/>
        <v>-1.3288489806387447E-2</v>
      </c>
    </row>
    <row r="5969" spans="2:8" x14ac:dyDescent="0.45">
      <c r="B5969" s="1">
        <v>38140</v>
      </c>
      <c r="C5969" s="99">
        <v>32.028824</v>
      </c>
      <c r="D5969">
        <f t="shared" si="194"/>
        <v>0.34861653095723333</v>
      </c>
      <c r="E5969">
        <v>-1.5318553530699996E-2</v>
      </c>
      <c r="G5969">
        <v>5962</v>
      </c>
      <c r="H5969">
        <f t="shared" ca="1" si="195"/>
        <v>1.5365305338180464E-2</v>
      </c>
    </row>
    <row r="5970" spans="2:8" x14ac:dyDescent="0.45">
      <c r="B5970" s="1">
        <v>37936</v>
      </c>
      <c r="C5970" s="99">
        <v>23.749393000000001</v>
      </c>
      <c r="D5970">
        <f t="shared" si="194"/>
        <v>-0.95759501450323281</v>
      </c>
      <c r="E5970">
        <v>-1.5326798999347302E-2</v>
      </c>
      <c r="G5970">
        <v>5963</v>
      </c>
      <c r="H5970">
        <f t="shared" ca="1" si="195"/>
        <v>1.9224346784456416E-2</v>
      </c>
    </row>
    <row r="5971" spans="2:8" x14ac:dyDescent="0.45">
      <c r="B5971" s="1">
        <v>43390</v>
      </c>
      <c r="C5971" s="99">
        <v>560.06133999999997</v>
      </c>
      <c r="D5971">
        <f t="shared" si="194"/>
        <v>347.10613090713355</v>
      </c>
      <c r="E5971">
        <v>-1.5347668459320118E-2</v>
      </c>
      <c r="G5971">
        <v>5964</v>
      </c>
      <c r="H5971">
        <f t="shared" ca="1" si="195"/>
        <v>-3.1125946118925108E-3</v>
      </c>
    </row>
    <row r="5972" spans="2:8" x14ac:dyDescent="0.45">
      <c r="B5972" s="1">
        <v>35277</v>
      </c>
      <c r="C5972" s="99">
        <v>1.608881</v>
      </c>
      <c r="D5972">
        <f t="shared" si="194"/>
        <v>-0.9970148832472614</v>
      </c>
      <c r="E5972">
        <v>-1.5349806176642944E-2</v>
      </c>
      <c r="G5972">
        <v>5965</v>
      </c>
      <c r="H5972">
        <f t="shared" ca="1" si="195"/>
        <v>-1.4344084094241639E-2</v>
      </c>
    </row>
    <row r="5973" spans="2:8" x14ac:dyDescent="0.45">
      <c r="B5973" s="1">
        <v>41660</v>
      </c>
      <c r="C5973" s="99">
        <v>538.96752900000001</v>
      </c>
      <c r="D5973">
        <f t="shared" si="194"/>
        <v>330.21718217366538</v>
      </c>
      <c r="E5973">
        <v>-1.5354457276890443E-2</v>
      </c>
      <c r="G5973">
        <v>5966</v>
      </c>
      <c r="H5973">
        <f t="shared" ca="1" si="195"/>
        <v>-7.2197486892908551E-3</v>
      </c>
    </row>
    <row r="5974" spans="2:8" x14ac:dyDescent="0.45">
      <c r="B5974" s="1">
        <v>35289</v>
      </c>
      <c r="C5974" s="99">
        <v>1.6272329999999999</v>
      </c>
      <c r="D5974">
        <f t="shared" si="194"/>
        <v>-0.98027364142552154</v>
      </c>
      <c r="E5974">
        <v>-1.5361668139076134E-2</v>
      </c>
      <c r="G5974">
        <v>5967</v>
      </c>
      <c r="H5974">
        <f t="shared" ca="1" si="195"/>
        <v>-4.7697055397932196E-2</v>
      </c>
    </row>
    <row r="5975" spans="2:8" x14ac:dyDescent="0.45">
      <c r="B5975" s="1">
        <v>39169</v>
      </c>
      <c r="C5975" s="99">
        <v>82.490288000000007</v>
      </c>
      <c r="D5975">
        <f t="shared" si="194"/>
        <v>-0.82671885078141605</v>
      </c>
      <c r="E5975">
        <v>-1.5370973476366068E-2</v>
      </c>
      <c r="G5975">
        <v>5968</v>
      </c>
      <c r="H5975">
        <f t="shared" ca="1" si="195"/>
        <v>-3.4166028988030138E-2</v>
      </c>
    </row>
    <row r="5976" spans="2:8" x14ac:dyDescent="0.45">
      <c r="B5976" s="1">
        <v>43003</v>
      </c>
      <c r="C5976" s="99">
        <v>476.04882800000001</v>
      </c>
      <c r="D5976">
        <f t="shared" si="194"/>
        <v>-0.14388250045861872</v>
      </c>
      <c r="E5976">
        <v>-1.5373989005788458E-2</v>
      </c>
      <c r="G5976">
        <v>5969</v>
      </c>
      <c r="H5976">
        <f t="shared" ca="1" si="195"/>
        <v>3.2646122237310476E-2</v>
      </c>
    </row>
    <row r="5977" spans="2:8" x14ac:dyDescent="0.45">
      <c r="B5977" s="1">
        <v>41592</v>
      </c>
      <c r="C5977" s="99">
        <v>556.05548099999999</v>
      </c>
      <c r="D5977">
        <f t="shared" si="194"/>
        <v>21.053424285377737</v>
      </c>
      <c r="E5977">
        <v>-1.5375654044949894E-2</v>
      </c>
      <c r="G5977">
        <v>5970</v>
      </c>
      <c r="H5977">
        <f t="shared" ca="1" si="195"/>
        <v>-2.7990449438064567E-4</v>
      </c>
    </row>
    <row r="5978" spans="2:8" x14ac:dyDescent="0.45">
      <c r="B5978" s="1">
        <v>38023</v>
      </c>
      <c r="C5978" s="99">
        <v>25.214020000000001</v>
      </c>
      <c r="D5978">
        <f t="shared" si="194"/>
        <v>-0.96637727072873592</v>
      </c>
      <c r="E5978">
        <v>-1.5377345964901257E-2</v>
      </c>
      <c r="G5978">
        <v>5971</v>
      </c>
      <c r="H5978">
        <f t="shared" ca="1" si="195"/>
        <v>2.9730755447376061E-2</v>
      </c>
    </row>
    <row r="5979" spans="2:8" x14ac:dyDescent="0.45">
      <c r="B5979" s="1">
        <v>42314</v>
      </c>
      <c r="C5979" s="99">
        <v>749.90997300000004</v>
      </c>
      <c r="D5979">
        <f t="shared" si="194"/>
        <v>0.86993602891537458</v>
      </c>
      <c r="E5979">
        <v>-1.5380753416032178E-2</v>
      </c>
      <c r="G5979">
        <v>5972</v>
      </c>
      <c r="H5979">
        <f t="shared" ca="1" si="195"/>
        <v>-4.3198989415130559E-3</v>
      </c>
    </row>
    <row r="5980" spans="2:8" x14ac:dyDescent="0.45">
      <c r="B5980" s="1">
        <v>43719</v>
      </c>
      <c r="C5980" s="99">
        <v>401.03509500000001</v>
      </c>
      <c r="D5980">
        <f t="shared" si="194"/>
        <v>-0.32323807944113336</v>
      </c>
      <c r="E5980">
        <v>-1.5391627381059259E-2</v>
      </c>
      <c r="G5980">
        <v>5973</v>
      </c>
      <c r="H5980">
        <f t="shared" ca="1" si="195"/>
        <v>6.13634930275141E-3</v>
      </c>
    </row>
    <row r="5981" spans="2:8" x14ac:dyDescent="0.45">
      <c r="B5981" s="1">
        <v>43336</v>
      </c>
      <c r="C5981" s="99">
        <v>592.57928500000003</v>
      </c>
      <c r="D5981">
        <f t="shared" si="194"/>
        <v>8.6146018587398174</v>
      </c>
      <c r="E5981">
        <v>-1.5399263490909809E-2</v>
      </c>
      <c r="G5981">
        <v>5974</v>
      </c>
      <c r="H5981">
        <f t="shared" ca="1" si="195"/>
        <v>1.3924732397052521E-2</v>
      </c>
    </row>
    <row r="5982" spans="2:8" x14ac:dyDescent="0.45">
      <c r="B5982" s="1">
        <v>38902</v>
      </c>
      <c r="C5982" s="99">
        <v>61.633262999999999</v>
      </c>
      <c r="D5982">
        <f t="shared" si="194"/>
        <v>-0.80018298158976076</v>
      </c>
      <c r="E5982">
        <v>-1.5414552108586665E-2</v>
      </c>
      <c r="G5982">
        <v>5975</v>
      </c>
      <c r="H5982">
        <f t="shared" ca="1" si="195"/>
        <v>4.9157097695425846E-2</v>
      </c>
    </row>
    <row r="5983" spans="2:8" x14ac:dyDescent="0.45">
      <c r="B5983" s="1">
        <v>41135</v>
      </c>
      <c r="C5983" s="99">
        <v>308.44851699999998</v>
      </c>
      <c r="D5983">
        <f t="shared" si="194"/>
        <v>-0.42172611364860746</v>
      </c>
      <c r="E5983">
        <v>-1.541860285047858E-2</v>
      </c>
      <c r="G5983">
        <v>5976</v>
      </c>
      <c r="H5983">
        <f t="shared" ca="1" si="195"/>
        <v>-4.6518755334164861E-3</v>
      </c>
    </row>
    <row r="5984" spans="2:8" x14ac:dyDescent="0.45">
      <c r="B5984" s="1">
        <v>41620</v>
      </c>
      <c r="C5984" s="99">
        <v>533.39520300000004</v>
      </c>
      <c r="D5984">
        <f t="shared" si="194"/>
        <v>262.12320433076866</v>
      </c>
      <c r="E5984">
        <v>-1.5428412445383954E-2</v>
      </c>
      <c r="G5984">
        <v>5977</v>
      </c>
      <c r="H5984">
        <f t="shared" ca="1" si="195"/>
        <v>1.3109248132755647E-2</v>
      </c>
    </row>
    <row r="5985" spans="2:8" x14ac:dyDescent="0.45">
      <c r="B5985" s="1">
        <v>36207</v>
      </c>
      <c r="C5985" s="99">
        <v>2.0271690000000002</v>
      </c>
      <c r="D5985">
        <f t="shared" si="194"/>
        <v>-0.82217806430424434</v>
      </c>
      <c r="E5985">
        <v>-1.5432668397003302E-2</v>
      </c>
      <c r="G5985">
        <v>5978</v>
      </c>
      <c r="H5985">
        <f t="shared" ca="1" si="195"/>
        <v>2.6434951335636073E-3</v>
      </c>
    </row>
    <row r="5986" spans="2:8" x14ac:dyDescent="0.45">
      <c r="B5986" s="1">
        <v>37732</v>
      </c>
      <c r="C5986" s="99">
        <v>11.399994</v>
      </c>
      <c r="D5986">
        <f t="shared" si="194"/>
        <v>6.3079648525168572</v>
      </c>
      <c r="E5986">
        <v>-1.5434709986641093E-2</v>
      </c>
      <c r="G5986">
        <v>5979</v>
      </c>
      <c r="H5986">
        <f t="shared" ca="1" si="195"/>
        <v>1.7092342953941141E-2</v>
      </c>
    </row>
    <row r="5987" spans="2:8" x14ac:dyDescent="0.45">
      <c r="B5987" s="1">
        <v>35535</v>
      </c>
      <c r="C5987" s="99">
        <v>1.559941</v>
      </c>
      <c r="D5987">
        <f t="shared" si="194"/>
        <v>-0.91000328788885165</v>
      </c>
      <c r="E5987">
        <v>-1.5444225014847768E-2</v>
      </c>
      <c r="G5987">
        <v>5980</v>
      </c>
      <c r="H5987">
        <f t="shared" ca="1" si="195"/>
        <v>1.3233973541508302E-3</v>
      </c>
    </row>
    <row r="5988" spans="2:8" x14ac:dyDescent="0.45">
      <c r="B5988" s="1">
        <v>37852</v>
      </c>
      <c r="C5988" s="99">
        <v>17.333310999999998</v>
      </c>
      <c r="D5988">
        <f t="shared" si="194"/>
        <v>0.54579301781041223</v>
      </c>
      <c r="E5988">
        <v>-1.5452064287276523E-2</v>
      </c>
      <c r="G5988">
        <v>5981</v>
      </c>
      <c r="H5988">
        <f t="shared" ca="1" si="195"/>
        <v>-1.8603691283780945E-2</v>
      </c>
    </row>
    <row r="5989" spans="2:8" x14ac:dyDescent="0.45">
      <c r="B5989" s="1">
        <v>37230</v>
      </c>
      <c r="C5989" s="99">
        <v>11.213215999999999</v>
      </c>
      <c r="D5989">
        <f t="shared" si="194"/>
        <v>-0.94108331669979217</v>
      </c>
      <c r="E5989">
        <v>-1.5452350234072543E-2</v>
      </c>
      <c r="G5989">
        <v>5982</v>
      </c>
      <c r="H5989">
        <f t="shared" ca="1" si="195"/>
        <v>2.0068084111232568E-2</v>
      </c>
    </row>
    <row r="5990" spans="2:8" x14ac:dyDescent="0.45">
      <c r="B5990" s="1">
        <v>40590</v>
      </c>
      <c r="C5990" s="99">
        <v>190.323273</v>
      </c>
      <c r="D5990">
        <f t="shared" si="194"/>
        <v>-0.82913760352026644</v>
      </c>
      <c r="E5990">
        <v>-1.5453702035787664E-2</v>
      </c>
      <c r="G5990">
        <v>5983</v>
      </c>
      <c r="H5990">
        <f t="shared" ca="1" si="195"/>
        <v>-6.4167236511920751E-3</v>
      </c>
    </row>
    <row r="5991" spans="2:8" x14ac:dyDescent="0.45">
      <c r="B5991" s="1">
        <v>45203</v>
      </c>
      <c r="C5991" s="99">
        <v>1113.8979489999999</v>
      </c>
      <c r="D5991">
        <f t="shared" si="194"/>
        <v>4.955415402751413</v>
      </c>
      <c r="E5991">
        <v>-1.5462598040227649E-2</v>
      </c>
      <c r="G5991">
        <v>5984</v>
      </c>
      <c r="H5991">
        <f t="shared" ca="1" si="195"/>
        <v>3.0939475074922691E-2</v>
      </c>
    </row>
    <row r="5992" spans="2:8" x14ac:dyDescent="0.45">
      <c r="B5992" s="1">
        <v>40581</v>
      </c>
      <c r="C5992" s="99">
        <v>187.03950499999999</v>
      </c>
      <c r="D5992">
        <f t="shared" si="194"/>
        <v>-0.72733341968186638</v>
      </c>
      <c r="E5992">
        <v>-1.5484380939977727E-2</v>
      </c>
      <c r="G5992">
        <v>5985</v>
      </c>
      <c r="H5992">
        <f t="shared" ca="1" si="195"/>
        <v>-2.3132639689703863E-2</v>
      </c>
    </row>
    <row r="5993" spans="2:8" x14ac:dyDescent="0.45">
      <c r="B5993" s="1">
        <v>42660</v>
      </c>
      <c r="C5993" s="99">
        <v>685.96417199999996</v>
      </c>
      <c r="D5993">
        <f t="shared" si="194"/>
        <v>60.109043826915887</v>
      </c>
      <c r="E5993">
        <v>-1.5493134065816427E-2</v>
      </c>
      <c r="G5993">
        <v>5986</v>
      </c>
      <c r="H5993">
        <f t="shared" ca="1" si="195"/>
        <v>2.034465548076415E-2</v>
      </c>
    </row>
    <row r="5994" spans="2:8" x14ac:dyDescent="0.45">
      <c r="B5994" s="1">
        <v>37651</v>
      </c>
      <c r="C5994" s="99">
        <v>11.225248000000001</v>
      </c>
      <c r="D5994">
        <f t="shared" si="194"/>
        <v>-0.97220026187740605</v>
      </c>
      <c r="E5994">
        <v>-1.5499942203010653E-2</v>
      </c>
      <c r="G5994">
        <v>5987</v>
      </c>
      <c r="H5994">
        <f t="shared" ca="1" si="195"/>
        <v>9.2972220202516068E-3</v>
      </c>
    </row>
    <row r="5995" spans="2:8" x14ac:dyDescent="0.45">
      <c r="B5995" s="1">
        <v>43714</v>
      </c>
      <c r="C5995" s="99">
        <v>403.78970299999997</v>
      </c>
      <c r="D5995">
        <f t="shared" si="194"/>
        <v>5.3599119487270288</v>
      </c>
      <c r="E5995">
        <v>-1.5516314468765002E-2</v>
      </c>
      <c r="G5995">
        <v>5988</v>
      </c>
      <c r="H5995">
        <f t="shared" ca="1" si="195"/>
        <v>-2.5682945390344516E-2</v>
      </c>
    </row>
    <row r="5996" spans="2:8" x14ac:dyDescent="0.45">
      <c r="B5996" s="1">
        <v>38936</v>
      </c>
      <c r="C5996" s="99">
        <v>63.489826000000001</v>
      </c>
      <c r="D5996">
        <f t="shared" si="194"/>
        <v>-0.8794911801888895</v>
      </c>
      <c r="E5996">
        <v>-1.5530136071195688E-2</v>
      </c>
      <c r="G5996">
        <v>5989</v>
      </c>
      <c r="H5996">
        <f t="shared" ca="1" si="195"/>
        <v>7.2430585479269765E-3</v>
      </c>
    </row>
    <row r="5997" spans="2:8" x14ac:dyDescent="0.45">
      <c r="B5997" s="1">
        <v>41632</v>
      </c>
      <c r="C5997" s="99">
        <v>526.84796100000005</v>
      </c>
      <c r="D5997">
        <f t="shared" si="194"/>
        <v>318.71141268267348</v>
      </c>
      <c r="E5997">
        <v>-1.5531602351088858E-2</v>
      </c>
      <c r="G5997">
        <v>5990</v>
      </c>
      <c r="H5997">
        <f t="shared" ca="1" si="195"/>
        <v>-1.0059060976162729E-2</v>
      </c>
    </row>
    <row r="5998" spans="2:8" x14ac:dyDescent="0.45">
      <c r="B5998" s="1">
        <v>35178</v>
      </c>
      <c r="C5998" s="99">
        <v>1.647886</v>
      </c>
      <c r="D5998">
        <f t="shared" si="194"/>
        <v>-0.99782609596441663</v>
      </c>
      <c r="E5998">
        <v>-1.5560359942721647E-2</v>
      </c>
      <c r="G5998">
        <v>5991</v>
      </c>
      <c r="H5998">
        <f t="shared" ca="1" si="195"/>
        <v>-1.6920487443357259E-2</v>
      </c>
    </row>
    <row r="5999" spans="2:8" x14ac:dyDescent="0.45">
      <c r="B5999" s="1">
        <v>42520</v>
      </c>
      <c r="C5999" s="99">
        <v>758.03070100000002</v>
      </c>
      <c r="D5999">
        <f t="shared" si="194"/>
        <v>-1.6482013064254009E-2</v>
      </c>
      <c r="E5999">
        <v>-1.5576692608425424E-2</v>
      </c>
      <c r="G5999">
        <v>5992</v>
      </c>
      <c r="H5999">
        <f t="shared" ca="1" si="195"/>
        <v>-3.4137616239645306E-5</v>
      </c>
    </row>
    <row r="6000" spans="2:8" x14ac:dyDescent="0.45">
      <c r="B6000" s="1">
        <v>44498</v>
      </c>
      <c r="C6000" s="99">
        <v>770.73394800000005</v>
      </c>
      <c r="D6000">
        <f t="shared" si="194"/>
        <v>62.722646479154349</v>
      </c>
      <c r="E6000">
        <v>-1.5601766755941271E-2</v>
      </c>
      <c r="G6000">
        <v>5993</v>
      </c>
      <c r="H6000">
        <f t="shared" ca="1" si="195"/>
        <v>-1.6985134969424256E-3</v>
      </c>
    </row>
    <row r="6001" spans="2:8" x14ac:dyDescent="0.45">
      <c r="B6001" s="1">
        <v>37292</v>
      </c>
      <c r="C6001" s="99">
        <v>12.095134</v>
      </c>
      <c r="D6001">
        <f t="shared" si="194"/>
        <v>-0.98922360029409739</v>
      </c>
      <c r="E6001">
        <v>-1.5603428413024645E-2</v>
      </c>
      <c r="G6001">
        <v>5994</v>
      </c>
      <c r="H6001">
        <f t="shared" ca="1" si="195"/>
        <v>3.3149081660207039E-2</v>
      </c>
    </row>
    <row r="6002" spans="2:8" x14ac:dyDescent="0.45">
      <c r="B6002" s="1">
        <v>45149</v>
      </c>
      <c r="C6002" s="99">
        <v>1122.372437</v>
      </c>
      <c r="D6002">
        <f t="shared" si="194"/>
        <v>1.137377156615619</v>
      </c>
      <c r="E6002">
        <v>-1.5604654426355391E-2</v>
      </c>
      <c r="G6002">
        <v>5995</v>
      </c>
      <c r="H6002">
        <f t="shared" ca="1" si="195"/>
        <v>2.0383258688179536E-2</v>
      </c>
    </row>
    <row r="6003" spans="2:8" x14ac:dyDescent="0.45">
      <c r="B6003" s="1">
        <v>43287</v>
      </c>
      <c r="C6003" s="99">
        <v>525.11669900000004</v>
      </c>
      <c r="D6003">
        <f t="shared" si="194"/>
        <v>-0.2715621864793798</v>
      </c>
      <c r="E6003">
        <v>-1.5609944581108315E-2</v>
      </c>
      <c r="G6003">
        <v>5996</v>
      </c>
      <c r="H6003">
        <f t="shared" ca="1" si="195"/>
        <v>2.6795817296985325E-2</v>
      </c>
    </row>
    <row r="6004" spans="2:8" x14ac:dyDescent="0.45">
      <c r="B6004" s="1">
        <v>42514</v>
      </c>
      <c r="C6004" s="99">
        <v>720.88061500000003</v>
      </c>
      <c r="D6004">
        <f t="shared" si="194"/>
        <v>7.0636625097474912</v>
      </c>
      <c r="E6004">
        <v>-1.5614110070544807E-2</v>
      </c>
      <c r="G6004">
        <v>5997</v>
      </c>
      <c r="H6004">
        <f t="shared" ca="1" si="195"/>
        <v>9.5797355857415618E-3</v>
      </c>
    </row>
    <row r="6005" spans="2:8" x14ac:dyDescent="0.45">
      <c r="B6005" s="1">
        <v>39268</v>
      </c>
      <c r="C6005" s="99">
        <v>89.398658999999995</v>
      </c>
      <c r="D6005">
        <f t="shared" si="194"/>
        <v>-0.82238713989219825</v>
      </c>
      <c r="E6005">
        <v>-1.5645871903150921E-2</v>
      </c>
      <c r="G6005">
        <v>5998</v>
      </c>
      <c r="H6005">
        <f t="shared" ca="1" si="195"/>
        <v>-3.033513671269622E-2</v>
      </c>
    </row>
    <row r="6006" spans="2:8" x14ac:dyDescent="0.45">
      <c r="B6006" s="1">
        <v>44068</v>
      </c>
      <c r="C6006" s="99">
        <v>503.33438100000001</v>
      </c>
      <c r="D6006">
        <f t="shared" si="194"/>
        <v>-0.39345862881401683</v>
      </c>
      <c r="E6006">
        <v>-1.5653035893087086E-2</v>
      </c>
      <c r="G6006">
        <v>5999</v>
      </c>
      <c r="H6006">
        <f t="shared" ca="1" si="195"/>
        <v>5.623971422189198E-2</v>
      </c>
    </row>
    <row r="6007" spans="2:8" x14ac:dyDescent="0.45">
      <c r="B6007" s="1">
        <v>42289</v>
      </c>
      <c r="C6007" s="99">
        <v>829.84344499999997</v>
      </c>
      <c r="D6007">
        <f t="shared" si="194"/>
        <v>0.29120034668205741</v>
      </c>
      <c r="E6007">
        <v>-1.5669827443013373E-2</v>
      </c>
      <c r="G6007">
        <v>6000</v>
      </c>
      <c r="H6007">
        <f t="shared" ca="1" si="195"/>
        <v>3.7100108521018381E-2</v>
      </c>
    </row>
    <row r="6008" spans="2:8" x14ac:dyDescent="0.45">
      <c r="B6008" s="1">
        <v>42823</v>
      </c>
      <c r="C6008" s="99">
        <v>642.69146699999999</v>
      </c>
      <c r="D6008">
        <f t="shared" si="194"/>
        <v>0.28077888484240598</v>
      </c>
      <c r="E6008">
        <v>-1.5673808488837371E-2</v>
      </c>
      <c r="G6008">
        <v>6001</v>
      </c>
      <c r="H6008">
        <f t="shared" ca="1" si="195"/>
        <v>2.9979703023495514E-2</v>
      </c>
    </row>
    <row r="6009" spans="2:8" x14ac:dyDescent="0.45">
      <c r="B6009" s="1">
        <v>42915</v>
      </c>
      <c r="C6009" s="99">
        <v>501.79736300000002</v>
      </c>
      <c r="D6009">
        <f t="shared" si="194"/>
        <v>-0.11247371284280616</v>
      </c>
      <c r="E6009">
        <v>-1.5675010587728244E-2</v>
      </c>
      <c r="G6009">
        <v>6002</v>
      </c>
      <c r="H6009">
        <f t="shared" ca="1" si="195"/>
        <v>-2.046402209853888E-2</v>
      </c>
    </row>
    <row r="6010" spans="2:8" x14ac:dyDescent="0.45">
      <c r="B6010" s="1">
        <v>41578</v>
      </c>
      <c r="C6010" s="99">
        <v>565.388733</v>
      </c>
      <c r="D6010">
        <f t="shared" si="194"/>
        <v>-5.8791009473134426E-2</v>
      </c>
      <c r="E6010">
        <v>-1.5683369858666918E-2</v>
      </c>
      <c r="G6010">
        <v>6003</v>
      </c>
      <c r="H6010">
        <f t="shared" ca="1" si="195"/>
        <v>2.117412030080057E-2</v>
      </c>
    </row>
    <row r="6011" spans="2:8" x14ac:dyDescent="0.45">
      <c r="B6011" s="1">
        <v>44244</v>
      </c>
      <c r="C6011" s="99">
        <v>600.70477300000005</v>
      </c>
      <c r="D6011">
        <f t="shared" si="194"/>
        <v>1.5903122324705645</v>
      </c>
      <c r="E6011">
        <v>-1.5685804463243858E-2</v>
      </c>
      <c r="G6011">
        <v>6004</v>
      </c>
      <c r="H6011">
        <f t="shared" ca="1" si="195"/>
        <v>-1.4428896575560516E-2</v>
      </c>
    </row>
    <row r="6012" spans="2:8" x14ac:dyDescent="0.45">
      <c r="B6012" s="1">
        <v>40889</v>
      </c>
      <c r="C6012" s="99">
        <v>231.90438800000001</v>
      </c>
      <c r="D6012">
        <f t="shared" si="194"/>
        <v>1.6109063725637056</v>
      </c>
      <c r="E6012">
        <v>-1.5695100420714314E-2</v>
      </c>
      <c r="G6012">
        <v>6005</v>
      </c>
      <c r="H6012">
        <f t="shared" ca="1" si="195"/>
        <v>2.09092678626006E-3</v>
      </c>
    </row>
    <row r="6013" spans="2:8" x14ac:dyDescent="0.45">
      <c r="B6013" s="1">
        <v>39279</v>
      </c>
      <c r="C6013" s="99">
        <v>88.821410999999998</v>
      </c>
      <c r="D6013">
        <f t="shared" si="194"/>
        <v>-0.90682256672991735</v>
      </c>
      <c r="E6013">
        <v>-1.5697437158205707E-2</v>
      </c>
      <c r="G6013">
        <v>6006</v>
      </c>
      <c r="H6013">
        <f t="shared" ca="1" si="195"/>
        <v>1.2760916513855438E-2</v>
      </c>
    </row>
    <row r="6014" spans="2:8" x14ac:dyDescent="0.45">
      <c r="B6014" s="1">
        <v>42073</v>
      </c>
      <c r="C6014" s="99">
        <v>953.25024399999995</v>
      </c>
      <c r="D6014">
        <f t="shared" si="194"/>
        <v>3.4474562236517734</v>
      </c>
      <c r="E6014">
        <v>-1.5706048022352093E-2</v>
      </c>
      <c r="G6014">
        <v>6007</v>
      </c>
      <c r="H6014">
        <f t="shared" ca="1" si="195"/>
        <v>7.0537519763146893E-3</v>
      </c>
    </row>
    <row r="6015" spans="2:8" x14ac:dyDescent="0.45">
      <c r="B6015" s="1">
        <v>40695</v>
      </c>
      <c r="C6015" s="99">
        <v>214.33606</v>
      </c>
      <c r="D6015">
        <f t="shared" si="194"/>
        <v>3.0392827372932363</v>
      </c>
      <c r="E6015">
        <v>-1.5708536250358951E-2</v>
      </c>
      <c r="G6015">
        <v>6008</v>
      </c>
      <c r="H6015">
        <f t="shared" ca="1" si="195"/>
        <v>-1.9984046164290468E-2</v>
      </c>
    </row>
    <row r="6016" spans="2:8" x14ac:dyDescent="0.45">
      <c r="B6016" s="1">
        <v>38631</v>
      </c>
      <c r="C6016" s="99">
        <v>53.062900999999997</v>
      </c>
      <c r="D6016">
        <f t="shared" si="194"/>
        <v>0.97041724701862564</v>
      </c>
      <c r="E6016">
        <v>-1.5708679201492215E-2</v>
      </c>
      <c r="G6016">
        <v>6009</v>
      </c>
      <c r="H6016">
        <f t="shared" ca="1" si="195"/>
        <v>-5.6434866924266001E-3</v>
      </c>
    </row>
    <row r="6017" spans="2:8" x14ac:dyDescent="0.45">
      <c r="B6017" s="1">
        <v>38182</v>
      </c>
      <c r="C6017" s="99">
        <v>26.929779</v>
      </c>
      <c r="D6017">
        <f t="shared" si="194"/>
        <v>18.791863294648362</v>
      </c>
      <c r="E6017">
        <v>-1.5714450607356323E-2</v>
      </c>
      <c r="G6017">
        <v>6010</v>
      </c>
      <c r="H6017">
        <f t="shared" ca="1" si="195"/>
        <v>-4.9941033708559499E-3</v>
      </c>
    </row>
    <row r="6018" spans="2:8" x14ac:dyDescent="0.45">
      <c r="B6018" s="1">
        <v>35790</v>
      </c>
      <c r="C6018" s="99">
        <v>1.360649</v>
      </c>
      <c r="D6018">
        <f t="shared" si="194"/>
        <v>-0.97427094188314611</v>
      </c>
      <c r="E6018">
        <v>-1.5723550241068862E-2</v>
      </c>
      <c r="G6018">
        <v>6011</v>
      </c>
      <c r="H6018">
        <f t="shared" ca="1" si="195"/>
        <v>3.9621432402701202E-3</v>
      </c>
    </row>
    <row r="6019" spans="2:8" x14ac:dyDescent="0.45">
      <c r="B6019" s="1">
        <v>38617</v>
      </c>
      <c r="C6019" s="99">
        <v>52.883747</v>
      </c>
      <c r="D6019">
        <f t="shared" si="194"/>
        <v>-0.77225206661006907</v>
      </c>
      <c r="E6019">
        <v>-1.5761423030719701E-2</v>
      </c>
      <c r="G6019">
        <v>6012</v>
      </c>
      <c r="H6019">
        <f t="shared" ca="1" si="195"/>
        <v>-1.7139121336450193E-3</v>
      </c>
    </row>
    <row r="6020" spans="2:8" x14ac:dyDescent="0.45">
      <c r="B6020" s="1">
        <v>40924</v>
      </c>
      <c r="C6020" s="99">
        <v>232.20297199999999</v>
      </c>
      <c r="D6020">
        <f t="shared" si="194"/>
        <v>-0.44021604761103605</v>
      </c>
      <c r="E6020">
        <v>-1.5770983028874919E-2</v>
      </c>
      <c r="G6020">
        <v>6013</v>
      </c>
      <c r="H6020">
        <f t="shared" ca="1" si="195"/>
        <v>-9.9973667746461395E-3</v>
      </c>
    </row>
    <row r="6021" spans="2:8" x14ac:dyDescent="0.45">
      <c r="B6021" s="1">
        <v>43804</v>
      </c>
      <c r="C6021" s="99">
        <v>414.80819700000001</v>
      </c>
      <c r="D6021">
        <f t="shared" si="194"/>
        <v>2.5086761299126459</v>
      </c>
      <c r="E6021">
        <v>-1.5776398687150417E-2</v>
      </c>
      <c r="G6021">
        <v>6014</v>
      </c>
      <c r="H6021">
        <f t="shared" ca="1" si="195"/>
        <v>-3.2740248097778105E-2</v>
      </c>
    </row>
    <row r="6022" spans="2:8" x14ac:dyDescent="0.45">
      <c r="B6022" s="1">
        <v>39976</v>
      </c>
      <c r="C6022" s="99">
        <v>118.223564</v>
      </c>
      <c r="D6022">
        <f t="shared" si="194"/>
        <v>-0.74253398729848819</v>
      </c>
      <c r="E6022">
        <v>-1.5787616067709398E-2</v>
      </c>
      <c r="G6022">
        <v>6015</v>
      </c>
      <c r="H6022">
        <f t="shared" ca="1" si="195"/>
        <v>1.073972469688282E-2</v>
      </c>
    </row>
    <row r="6023" spans="2:8" x14ac:dyDescent="0.45">
      <c r="B6023" s="1">
        <v>44008</v>
      </c>
      <c r="C6023" s="99">
        <v>459.18124399999999</v>
      </c>
      <c r="D6023">
        <f t="shared" si="194"/>
        <v>1.8642584812430001</v>
      </c>
      <c r="E6023">
        <v>-1.5790057986844297E-2</v>
      </c>
      <c r="G6023">
        <v>6016</v>
      </c>
      <c r="H6023">
        <f t="shared" ca="1" si="195"/>
        <v>-1.6564769798985413E-2</v>
      </c>
    </row>
    <row r="6024" spans="2:8" x14ac:dyDescent="0.45">
      <c r="B6024" s="1">
        <v>40366</v>
      </c>
      <c r="C6024" s="99">
        <v>160.314178</v>
      </c>
      <c r="D6024">
        <f t="shared" ref="D6024:D6087" si="196">C6024/C6025-1</f>
        <v>0.81424625917229432</v>
      </c>
      <c r="E6024">
        <v>-1.5806988812415601E-2</v>
      </c>
      <c r="G6024">
        <v>6017</v>
      </c>
      <c r="H6024">
        <f t="shared" ca="1" si="195"/>
        <v>3.8346454549641085E-2</v>
      </c>
    </row>
    <row r="6025" spans="2:8" x14ac:dyDescent="0.45">
      <c r="B6025" s="1">
        <v>39273</v>
      </c>
      <c r="C6025" s="99">
        <v>88.364067000000006</v>
      </c>
      <c r="D6025">
        <f t="shared" si="196"/>
        <v>7.1457001974568453</v>
      </c>
      <c r="E6025">
        <v>-1.5825907036850606E-2</v>
      </c>
      <c r="G6025">
        <v>6018</v>
      </c>
      <c r="H6025">
        <f t="shared" ref="H6025:H6088" ca="1" si="197">_xlfn.NORM.INV(RAND(),N$10,N$11)</f>
        <v>-2.0556137614365375E-3</v>
      </c>
    </row>
    <row r="6026" spans="2:8" x14ac:dyDescent="0.45">
      <c r="B6026" s="1">
        <v>36545</v>
      </c>
      <c r="C6026" s="99">
        <v>10.847939999999999</v>
      </c>
      <c r="D6026">
        <f t="shared" si="196"/>
        <v>-0.53953244881589191</v>
      </c>
      <c r="E6026">
        <v>-1.5831697579956061E-2</v>
      </c>
      <c r="G6026">
        <v>6019</v>
      </c>
      <c r="H6026">
        <f t="shared" ca="1" si="197"/>
        <v>4.2239226703503725E-2</v>
      </c>
    </row>
    <row r="6027" spans="2:8" x14ac:dyDescent="0.45">
      <c r="B6027" s="1">
        <v>37938</v>
      </c>
      <c r="C6027" s="99">
        <v>23.558533000000001</v>
      </c>
      <c r="D6027">
        <f t="shared" si="196"/>
        <v>-0.97093641538104258</v>
      </c>
      <c r="E6027">
        <v>-1.5862271959084073E-2</v>
      </c>
      <c r="G6027">
        <v>6020</v>
      </c>
      <c r="H6027">
        <f t="shared" ca="1" si="197"/>
        <v>-8.2811516690682076E-3</v>
      </c>
    </row>
    <row r="6028" spans="2:8" x14ac:dyDescent="0.45">
      <c r="B6028" s="1">
        <v>42193</v>
      </c>
      <c r="C6028" s="99">
        <v>810.58593800000006</v>
      </c>
      <c r="D6028">
        <f t="shared" si="196"/>
        <v>-5.7424562780816091E-2</v>
      </c>
      <c r="E6028">
        <v>-1.5869305050197124E-2</v>
      </c>
      <c r="G6028">
        <v>6021</v>
      </c>
      <c r="H6028">
        <f t="shared" ca="1" si="197"/>
        <v>-1.6484103501971204E-2</v>
      </c>
    </row>
    <row r="6029" spans="2:8" x14ac:dyDescent="0.45">
      <c r="B6029" s="1">
        <v>44603</v>
      </c>
      <c r="C6029" s="99">
        <v>859.96929899999998</v>
      </c>
      <c r="D6029">
        <f t="shared" si="196"/>
        <v>0.87497377450326108</v>
      </c>
      <c r="E6029">
        <v>-1.5878252085333222E-2</v>
      </c>
      <c r="G6029">
        <v>6022</v>
      </c>
      <c r="H6029">
        <f t="shared" ca="1" si="197"/>
        <v>4.2143314709809487E-3</v>
      </c>
    </row>
    <row r="6030" spans="2:8" x14ac:dyDescent="0.45">
      <c r="B6030" s="1">
        <v>43432</v>
      </c>
      <c r="C6030" s="99">
        <v>458.65670799999998</v>
      </c>
      <c r="D6030">
        <f t="shared" si="196"/>
        <v>1.096114126313358</v>
      </c>
      <c r="E6030">
        <v>-1.5895409370386471E-2</v>
      </c>
      <c r="G6030">
        <v>6023</v>
      </c>
      <c r="H6030">
        <f t="shared" ca="1" si="197"/>
        <v>-4.3847014876170341E-2</v>
      </c>
    </row>
    <row r="6031" spans="2:8" x14ac:dyDescent="0.45">
      <c r="B6031" s="1">
        <v>40829</v>
      </c>
      <c r="C6031" s="99">
        <v>218.81285099999999</v>
      </c>
      <c r="D6031">
        <f t="shared" si="196"/>
        <v>9.3048245692525473</v>
      </c>
      <c r="E6031">
        <v>-1.5907443597369619E-2</v>
      </c>
      <c r="G6031">
        <v>6024</v>
      </c>
      <c r="H6031">
        <f t="shared" ca="1" si="197"/>
        <v>-2.3259493016270508E-2</v>
      </c>
    </row>
    <row r="6032" spans="2:8" x14ac:dyDescent="0.45">
      <c r="B6032" s="1">
        <v>37914</v>
      </c>
      <c r="C6032" s="99">
        <v>21.234020000000001</v>
      </c>
      <c r="D6032">
        <f t="shared" si="196"/>
        <v>-0.43757157652479894</v>
      </c>
      <c r="E6032">
        <v>-1.592171723491409E-2</v>
      </c>
      <c r="G6032">
        <v>6025</v>
      </c>
      <c r="H6032">
        <f t="shared" ca="1" si="197"/>
        <v>-3.8495747839319361E-2</v>
      </c>
    </row>
    <row r="6033" spans="2:8" x14ac:dyDescent="0.45">
      <c r="B6033" s="1">
        <v>38442</v>
      </c>
      <c r="C6033" s="99">
        <v>37.754173000000002</v>
      </c>
      <c r="D6033">
        <f t="shared" si="196"/>
        <v>-0.89537595979418039</v>
      </c>
      <c r="E6033">
        <v>-1.5926594934993155E-2</v>
      </c>
      <c r="G6033">
        <v>6026</v>
      </c>
      <c r="H6033">
        <f t="shared" ca="1" si="197"/>
        <v>-1.1419900143988412E-2</v>
      </c>
    </row>
    <row r="6034" spans="2:8" x14ac:dyDescent="0.45">
      <c r="B6034" s="1">
        <v>43745</v>
      </c>
      <c r="C6034" s="99">
        <v>360.85562099999999</v>
      </c>
      <c r="D6034">
        <f t="shared" si="196"/>
        <v>32.598268819951464</v>
      </c>
      <c r="E6034">
        <v>-1.5930346461434319E-2</v>
      </c>
      <c r="G6034">
        <v>6027</v>
      </c>
      <c r="H6034">
        <f t="shared" ca="1" si="197"/>
        <v>7.3876022389106673E-3</v>
      </c>
    </row>
    <row r="6035" spans="2:8" x14ac:dyDescent="0.45">
      <c r="B6035" s="1">
        <v>37480</v>
      </c>
      <c r="C6035" s="99">
        <v>10.740304</v>
      </c>
      <c r="D6035">
        <f t="shared" si="196"/>
        <v>-0.88749102598722418</v>
      </c>
      <c r="E6035">
        <v>-1.5944635716955258E-2</v>
      </c>
      <c r="G6035">
        <v>6028</v>
      </c>
      <c r="H6035">
        <f t="shared" ca="1" si="197"/>
        <v>-3.8645865981489384E-2</v>
      </c>
    </row>
    <row r="6036" spans="2:8" x14ac:dyDescent="0.45">
      <c r="B6036" s="1">
        <v>39896</v>
      </c>
      <c r="C6036" s="99">
        <v>95.461753999999999</v>
      </c>
      <c r="D6036">
        <f t="shared" si="196"/>
        <v>59.151917031450949</v>
      </c>
      <c r="E6036">
        <v>-1.5952867461790921E-2</v>
      </c>
      <c r="G6036">
        <v>6029</v>
      </c>
      <c r="H6036">
        <f t="shared" ca="1" si="197"/>
        <v>-3.4556909005722884E-2</v>
      </c>
    </row>
    <row r="6037" spans="2:8" x14ac:dyDescent="0.45">
      <c r="B6037" s="1">
        <v>35166</v>
      </c>
      <c r="C6037" s="99">
        <v>1.5870109999999999</v>
      </c>
      <c r="D6037">
        <f t="shared" si="196"/>
        <v>-0.99888656597899983</v>
      </c>
      <c r="E6037">
        <v>-1.5962136816898398E-2</v>
      </c>
      <c r="G6037">
        <v>6030</v>
      </c>
      <c r="H6037">
        <f t="shared" ca="1" si="197"/>
        <v>-1.8882391293780516E-2</v>
      </c>
    </row>
    <row r="6038" spans="2:8" x14ac:dyDescent="0.45">
      <c r="B6038" s="1">
        <v>45447</v>
      </c>
      <c r="C6038" s="99">
        <v>1425.330078</v>
      </c>
      <c r="D6038">
        <f t="shared" si="196"/>
        <v>105.08913934517743</v>
      </c>
      <c r="E6038">
        <v>-1.5966530213153973E-2</v>
      </c>
      <c r="G6038">
        <v>6031</v>
      </c>
      <c r="H6038">
        <f t="shared" ca="1" si="197"/>
        <v>-2.8964384331506363E-2</v>
      </c>
    </row>
    <row r="6039" spans="2:8" x14ac:dyDescent="0.45">
      <c r="B6039" s="1">
        <v>37350</v>
      </c>
      <c r="C6039" s="99">
        <v>13.435212</v>
      </c>
      <c r="D6039">
        <f t="shared" si="196"/>
        <v>-0.60275447210539201</v>
      </c>
      <c r="E6039">
        <v>-1.5986181983361214E-2</v>
      </c>
      <c r="G6039">
        <v>6032</v>
      </c>
      <c r="H6039">
        <f t="shared" ca="1" si="197"/>
        <v>7.9839348235392141E-3</v>
      </c>
    </row>
    <row r="6040" spans="2:8" x14ac:dyDescent="0.45">
      <c r="B6040" s="1">
        <v>38261</v>
      </c>
      <c r="C6040" s="99">
        <v>33.820926999999998</v>
      </c>
      <c r="D6040">
        <f t="shared" si="196"/>
        <v>-0.85965060748166922</v>
      </c>
      <c r="E6040">
        <v>-1.6015952556859947E-2</v>
      </c>
      <c r="G6040">
        <v>6033</v>
      </c>
      <c r="H6040">
        <f t="shared" ca="1" si="197"/>
        <v>-1.9597272233517038E-2</v>
      </c>
    </row>
    <row r="6041" spans="2:8" x14ac:dyDescent="0.45">
      <c r="B6041" s="1">
        <v>40882</v>
      </c>
      <c r="C6041" s="99">
        <v>240.976654</v>
      </c>
      <c r="D6041">
        <f t="shared" si="196"/>
        <v>5.5650532443345524</v>
      </c>
      <c r="E6041">
        <v>-1.6036785561912792E-2</v>
      </c>
      <c r="G6041">
        <v>6034</v>
      </c>
      <c r="H6041">
        <f t="shared" ca="1" si="197"/>
        <v>-2.0287406959397947E-2</v>
      </c>
    </row>
    <row r="6042" spans="2:8" x14ac:dyDescent="0.45">
      <c r="B6042" s="1">
        <v>38294</v>
      </c>
      <c r="C6042" s="99">
        <v>36.705970999999998</v>
      </c>
      <c r="D6042">
        <f t="shared" si="196"/>
        <v>-0.9609817044092156</v>
      </c>
      <c r="E6042">
        <v>-1.6049271453418612E-2</v>
      </c>
      <c r="G6042">
        <v>6035</v>
      </c>
      <c r="H6042">
        <f t="shared" ca="1" si="197"/>
        <v>4.2848191190917265E-3</v>
      </c>
    </row>
    <row r="6043" spans="2:8" x14ac:dyDescent="0.45">
      <c r="B6043" s="1">
        <v>42090</v>
      </c>
      <c r="C6043" s="99">
        <v>940.73742700000003</v>
      </c>
      <c r="D6043">
        <f t="shared" si="196"/>
        <v>-0.40028852031560613</v>
      </c>
      <c r="E6043">
        <v>-1.6055116937181202E-2</v>
      </c>
      <c r="G6043">
        <v>6036</v>
      </c>
      <c r="H6043">
        <f t="shared" ca="1" si="197"/>
        <v>1.600466546930094E-2</v>
      </c>
    </row>
    <row r="6044" spans="2:8" x14ac:dyDescent="0.45">
      <c r="B6044" s="1">
        <v>45492</v>
      </c>
      <c r="C6044" s="99">
        <v>1568.650024</v>
      </c>
      <c r="D6044">
        <f t="shared" si="196"/>
        <v>143.8816124256912</v>
      </c>
      <c r="E6044">
        <v>-1.6057692331817419E-2</v>
      </c>
      <c r="G6044">
        <v>6037</v>
      </c>
      <c r="H6044">
        <f t="shared" ca="1" si="197"/>
        <v>-2.4799928420281614E-2</v>
      </c>
    </row>
    <row r="6045" spans="2:8" x14ac:dyDescent="0.45">
      <c r="B6045" s="1">
        <v>37545</v>
      </c>
      <c r="C6045" s="99">
        <v>10.827116</v>
      </c>
      <c r="D6045">
        <f t="shared" si="196"/>
        <v>0.109430571160545</v>
      </c>
      <c r="E6045">
        <v>-1.6060569379209744E-2</v>
      </c>
      <c r="G6045">
        <v>6038</v>
      </c>
      <c r="H6045">
        <f t="shared" ca="1" si="197"/>
        <v>-2.3488519033871027E-2</v>
      </c>
    </row>
    <row r="6046" spans="2:8" x14ac:dyDescent="0.45">
      <c r="B6046" s="1">
        <v>36536</v>
      </c>
      <c r="C6046" s="99">
        <v>9.7591649999999994</v>
      </c>
      <c r="D6046">
        <f t="shared" si="196"/>
        <v>-0.9772613229119087</v>
      </c>
      <c r="E6046">
        <v>-1.6091704872829626E-2</v>
      </c>
      <c r="G6046">
        <v>6039</v>
      </c>
      <c r="H6046">
        <f t="shared" ca="1" si="197"/>
        <v>4.1348335693590046E-2</v>
      </c>
    </row>
    <row r="6047" spans="2:8" x14ac:dyDescent="0.45">
      <c r="B6047" s="1">
        <v>43966</v>
      </c>
      <c r="C6047" s="99">
        <v>429.18789700000002</v>
      </c>
      <c r="D6047">
        <f t="shared" si="196"/>
        <v>195.0179184246511</v>
      </c>
      <c r="E6047">
        <v>-1.6120064227806097E-2</v>
      </c>
      <c r="G6047">
        <v>6040</v>
      </c>
      <c r="H6047">
        <f t="shared" ca="1" si="197"/>
        <v>-6.2873958288940466E-3</v>
      </c>
    </row>
    <row r="6048" spans="2:8" x14ac:dyDescent="0.45">
      <c r="B6048" s="1">
        <v>36076</v>
      </c>
      <c r="C6048" s="99">
        <v>2.1895340000000001</v>
      </c>
      <c r="D6048">
        <f t="shared" si="196"/>
        <v>-0.9770675670941299</v>
      </c>
      <c r="E6048">
        <v>-1.6133453279758792E-2</v>
      </c>
      <c r="G6048">
        <v>6041</v>
      </c>
      <c r="H6048">
        <f t="shared" ca="1" si="197"/>
        <v>-1.2606790407553787E-2</v>
      </c>
    </row>
    <row r="6049" spans="2:8" x14ac:dyDescent="0.45">
      <c r="B6049" s="1">
        <v>39239</v>
      </c>
      <c r="C6049" s="99">
        <v>95.477615</v>
      </c>
      <c r="D6049">
        <f t="shared" si="196"/>
        <v>-0.88954032787618997</v>
      </c>
      <c r="E6049">
        <v>-1.6151794712038314E-2</v>
      </c>
      <c r="G6049">
        <v>6042</v>
      </c>
      <c r="H6049">
        <f t="shared" ca="1" si="197"/>
        <v>2.1361705651814704E-3</v>
      </c>
    </row>
    <row r="6050" spans="2:8" x14ac:dyDescent="0.45">
      <c r="B6050" s="1">
        <v>44700</v>
      </c>
      <c r="C6050" s="99">
        <v>864.36627199999998</v>
      </c>
      <c r="D6050">
        <f t="shared" si="196"/>
        <v>8.0789319435257356E-2</v>
      </c>
      <c r="E6050">
        <v>-1.6181915608276864E-2</v>
      </c>
      <c r="G6050">
        <v>6043</v>
      </c>
      <c r="H6050">
        <f t="shared" ca="1" si="197"/>
        <v>-3.017921763009581E-2</v>
      </c>
    </row>
    <row r="6051" spans="2:8" x14ac:dyDescent="0.45">
      <c r="B6051" s="1">
        <v>42433</v>
      </c>
      <c r="C6051" s="99">
        <v>799.754639</v>
      </c>
      <c r="D6051">
        <f t="shared" si="196"/>
        <v>6.5458419528961604</v>
      </c>
      <c r="E6051">
        <v>-1.619010660849074E-2</v>
      </c>
      <c r="G6051">
        <v>6044</v>
      </c>
      <c r="H6051">
        <f t="shared" ca="1" si="197"/>
        <v>-2.1780185814703985E-2</v>
      </c>
    </row>
    <row r="6052" spans="2:8" x14ac:dyDescent="0.45">
      <c r="B6052" s="1">
        <v>39764</v>
      </c>
      <c r="C6052" s="99">
        <v>105.986137</v>
      </c>
      <c r="D6052">
        <f t="shared" si="196"/>
        <v>0.21406776552643536</v>
      </c>
      <c r="E6052">
        <v>-1.6191904949776514E-2</v>
      </c>
      <c r="G6052">
        <v>6045</v>
      </c>
      <c r="H6052">
        <f t="shared" ca="1" si="197"/>
        <v>-1.6280817007916271E-2</v>
      </c>
    </row>
    <row r="6053" spans="2:8" x14ac:dyDescent="0.45">
      <c r="B6053" s="1">
        <v>39282</v>
      </c>
      <c r="C6053" s="99">
        <v>87.298370000000006</v>
      </c>
      <c r="D6053">
        <f t="shared" si="196"/>
        <v>-1.1811931779836415E-2</v>
      </c>
      <c r="E6053">
        <v>-1.6212877838077344E-2</v>
      </c>
      <c r="G6053">
        <v>6046</v>
      </c>
      <c r="H6053">
        <f t="shared" ca="1" si="197"/>
        <v>1.9180176270348688E-2</v>
      </c>
    </row>
    <row r="6054" spans="2:8" x14ac:dyDescent="0.45">
      <c r="B6054" s="1">
        <v>39345</v>
      </c>
      <c r="C6054" s="99">
        <v>88.341858000000002</v>
      </c>
      <c r="D6054">
        <f t="shared" si="196"/>
        <v>-0.86786707902757931</v>
      </c>
      <c r="E6054">
        <v>-1.6219311440386019E-2</v>
      </c>
      <c r="G6054">
        <v>6047</v>
      </c>
      <c r="H6054">
        <f t="shared" ca="1" si="197"/>
        <v>-2.9019671418082201E-2</v>
      </c>
    </row>
    <row r="6055" spans="2:8" x14ac:dyDescent="0.45">
      <c r="B6055" s="1">
        <v>44330</v>
      </c>
      <c r="C6055" s="99">
        <v>668.58325200000002</v>
      </c>
      <c r="D6055">
        <f t="shared" si="196"/>
        <v>-0.56967572282657331</v>
      </c>
      <c r="E6055">
        <v>-1.6219435553342043E-2</v>
      </c>
      <c r="G6055">
        <v>6048</v>
      </c>
      <c r="H6055">
        <f t="shared" ca="1" si="197"/>
        <v>-1.1440607635983121E-2</v>
      </c>
    </row>
    <row r="6056" spans="2:8" x14ac:dyDescent="0.45">
      <c r="B6056" s="1">
        <v>45364</v>
      </c>
      <c r="C6056" s="99">
        <v>1553.673096</v>
      </c>
      <c r="D6056">
        <f t="shared" si="196"/>
        <v>137.67892367867813</v>
      </c>
      <c r="E6056">
        <v>-1.6221760212661085E-2</v>
      </c>
      <c r="G6056">
        <v>6049</v>
      </c>
      <c r="H6056">
        <f t="shared" ca="1" si="197"/>
        <v>-2.4600203379310168E-3</v>
      </c>
    </row>
    <row r="6057" spans="2:8" x14ac:dyDescent="0.45">
      <c r="B6057" s="1">
        <v>37217</v>
      </c>
      <c r="C6057" s="99">
        <v>11.203383000000001</v>
      </c>
      <c r="D6057">
        <f t="shared" si="196"/>
        <v>-0.9512210397941202</v>
      </c>
      <c r="E6057">
        <v>-1.6230889030633633E-2</v>
      </c>
      <c r="G6057">
        <v>6050</v>
      </c>
      <c r="H6057">
        <f t="shared" ca="1" si="197"/>
        <v>3.311933763960704E-2</v>
      </c>
    </row>
    <row r="6058" spans="2:8" x14ac:dyDescent="0.45">
      <c r="B6058" s="1">
        <v>40897</v>
      </c>
      <c r="C6058" s="99">
        <v>229.67654400000001</v>
      </c>
      <c r="D6058">
        <f t="shared" si="196"/>
        <v>0.9861850484021415</v>
      </c>
      <c r="E6058">
        <v>-1.6232085034223798E-2</v>
      </c>
      <c r="G6058">
        <v>6051</v>
      </c>
      <c r="H6058">
        <f t="shared" ca="1" si="197"/>
        <v>-1.385329513778707E-2</v>
      </c>
    </row>
    <row r="6059" spans="2:8" x14ac:dyDescent="0.45">
      <c r="B6059" s="1">
        <v>39624</v>
      </c>
      <c r="C6059" s="99">
        <v>115.637032</v>
      </c>
      <c r="D6059">
        <f t="shared" si="196"/>
        <v>-0.10081811555550491</v>
      </c>
      <c r="E6059">
        <v>-1.6243735188033126E-2</v>
      </c>
      <c r="G6059">
        <v>6052</v>
      </c>
      <c r="H6059">
        <f t="shared" ca="1" si="197"/>
        <v>4.8089034459920202E-2</v>
      </c>
    </row>
    <row r="6060" spans="2:8" x14ac:dyDescent="0.45">
      <c r="B6060" s="1">
        <v>40205</v>
      </c>
      <c r="C6060" s="99">
        <v>128.60249300000001</v>
      </c>
      <c r="D6060">
        <f t="shared" si="196"/>
        <v>-0.71679589563375279</v>
      </c>
      <c r="E6060">
        <v>-1.6268627932997215E-2</v>
      </c>
      <c r="G6060">
        <v>6053</v>
      </c>
      <c r="H6060">
        <f t="shared" ca="1" si="197"/>
        <v>-1.4828258154897689E-2</v>
      </c>
    </row>
    <row r="6061" spans="2:8" x14ac:dyDescent="0.45">
      <c r="B6061" s="1">
        <v>41436</v>
      </c>
      <c r="C6061" s="99">
        <v>454.09826700000002</v>
      </c>
      <c r="D6061">
        <f t="shared" si="196"/>
        <v>218.12893719405798</v>
      </c>
      <c r="E6061">
        <v>-1.6271957263068515E-2</v>
      </c>
      <c r="G6061">
        <v>6054</v>
      </c>
      <c r="H6061">
        <f t="shared" ca="1" si="197"/>
        <v>-2.9518442586791347E-2</v>
      </c>
    </row>
    <row r="6062" spans="2:8" x14ac:dyDescent="0.45">
      <c r="B6062" s="1">
        <v>36119</v>
      </c>
      <c r="C6062" s="99">
        <v>2.0722879999999999</v>
      </c>
      <c r="D6062">
        <f t="shared" si="196"/>
        <v>-0.95733091915905333</v>
      </c>
      <c r="E6062">
        <v>-1.6289725074100314E-2</v>
      </c>
      <c r="G6062">
        <v>6055</v>
      </c>
      <c r="H6062">
        <f t="shared" ca="1" si="197"/>
        <v>-1.808741145240773E-2</v>
      </c>
    </row>
    <row r="6063" spans="2:8" x14ac:dyDescent="0.45">
      <c r="B6063" s="1">
        <v>38573</v>
      </c>
      <c r="C6063" s="99">
        <v>48.566502</v>
      </c>
      <c r="D6063">
        <f t="shared" si="196"/>
        <v>-0.91276150481733986</v>
      </c>
      <c r="E6063">
        <v>-1.6310352071010281E-2</v>
      </c>
      <c r="G6063">
        <v>6056</v>
      </c>
      <c r="H6063">
        <f t="shared" ca="1" si="197"/>
        <v>1.9075940576909367E-2</v>
      </c>
    </row>
    <row r="6064" spans="2:8" x14ac:dyDescent="0.45">
      <c r="B6064" s="1">
        <v>44280</v>
      </c>
      <c r="C6064" s="99">
        <v>556.70953399999996</v>
      </c>
      <c r="D6064">
        <f t="shared" si="196"/>
        <v>0.28058504993141486</v>
      </c>
      <c r="E6064">
        <v>-1.6316343076302586E-2</v>
      </c>
      <c r="G6064">
        <v>6057</v>
      </c>
      <c r="H6064">
        <f t="shared" ca="1" si="197"/>
        <v>-1.336666379935063E-2</v>
      </c>
    </row>
    <row r="6065" spans="2:8" x14ac:dyDescent="0.45">
      <c r="B6065" s="1">
        <v>41393</v>
      </c>
      <c r="C6065" s="99">
        <v>434.73062099999999</v>
      </c>
      <c r="D6065">
        <f t="shared" si="196"/>
        <v>1.1675583319687952</v>
      </c>
      <c r="E6065">
        <v>-1.631642772434827E-2</v>
      </c>
      <c r="G6065">
        <v>6058</v>
      </c>
      <c r="H6065">
        <f t="shared" ca="1" si="197"/>
        <v>-1.7558708226760728E-2</v>
      </c>
    </row>
    <row r="6066" spans="2:8" x14ac:dyDescent="0.45">
      <c r="B6066" s="1">
        <v>40648</v>
      </c>
      <c r="C6066" s="99">
        <v>200.562363</v>
      </c>
      <c r="D6066">
        <f t="shared" si="196"/>
        <v>1.0366545260564468</v>
      </c>
      <c r="E6066">
        <v>-1.6329281051065903E-2</v>
      </c>
      <c r="G6066">
        <v>6059</v>
      </c>
      <c r="H6066">
        <f t="shared" ca="1" si="197"/>
        <v>6.4002023976627367E-2</v>
      </c>
    </row>
    <row r="6067" spans="2:8" x14ac:dyDescent="0.45">
      <c r="B6067" s="1">
        <v>39833</v>
      </c>
      <c r="C6067" s="99">
        <v>98.476378999999994</v>
      </c>
      <c r="D6067">
        <f t="shared" si="196"/>
        <v>-0.90289822394054997</v>
      </c>
      <c r="E6067">
        <v>-1.6351922668194518E-2</v>
      </c>
      <c r="G6067">
        <v>6060</v>
      </c>
      <c r="H6067">
        <f t="shared" ca="1" si="197"/>
        <v>-1.6092428006644219E-2</v>
      </c>
    </row>
    <row r="6068" spans="2:8" x14ac:dyDescent="0.45">
      <c r="B6068" s="1">
        <v>44957</v>
      </c>
      <c r="C6068" s="99">
        <v>1014.156311</v>
      </c>
      <c r="D6068">
        <f t="shared" si="196"/>
        <v>3.6770312721017921</v>
      </c>
      <c r="E6068">
        <v>-1.6354470940958432E-2</v>
      </c>
      <c r="G6068">
        <v>6061</v>
      </c>
      <c r="H6068">
        <f t="shared" ca="1" si="197"/>
        <v>-1.515006395844869E-2</v>
      </c>
    </row>
    <row r="6069" spans="2:8" x14ac:dyDescent="0.45">
      <c r="B6069" s="1">
        <v>40833</v>
      </c>
      <c r="C6069" s="99">
        <v>216.837616</v>
      </c>
      <c r="D6069">
        <f t="shared" si="196"/>
        <v>18.541580342201311</v>
      </c>
      <c r="E6069">
        <v>-1.6357594181643176E-2</v>
      </c>
      <c r="G6069">
        <v>6062</v>
      </c>
      <c r="H6069">
        <f t="shared" ca="1" si="197"/>
        <v>-2.6310344231506022E-2</v>
      </c>
    </row>
    <row r="6070" spans="2:8" x14ac:dyDescent="0.45">
      <c r="B6070" s="1">
        <v>37145</v>
      </c>
      <c r="C6070" s="99">
        <v>11.096216999999999</v>
      </c>
      <c r="D6070">
        <f t="shared" si="196"/>
        <v>-0.97455036896209024</v>
      </c>
      <c r="E6070">
        <v>-1.6384727880923156E-2</v>
      </c>
      <c r="G6070">
        <v>6063</v>
      </c>
      <c r="H6070">
        <f t="shared" ca="1" si="197"/>
        <v>-7.599736407958288E-3</v>
      </c>
    </row>
    <row r="6071" spans="2:8" x14ac:dyDescent="0.45">
      <c r="B6071" s="1">
        <v>43558</v>
      </c>
      <c r="C6071" s="99">
        <v>436.00698899999998</v>
      </c>
      <c r="D6071">
        <f t="shared" si="196"/>
        <v>2.0379192058030959E-2</v>
      </c>
      <c r="E6071">
        <v>-1.6393513296806494E-2</v>
      </c>
      <c r="G6071">
        <v>6064</v>
      </c>
      <c r="H6071">
        <f t="shared" ca="1" si="197"/>
        <v>2.3647708451044989E-2</v>
      </c>
    </row>
    <row r="6072" spans="2:8" x14ac:dyDescent="0.45">
      <c r="B6072" s="1">
        <v>43798</v>
      </c>
      <c r="C6072" s="99">
        <v>427.29898100000003</v>
      </c>
      <c r="D6072">
        <f t="shared" si="196"/>
        <v>0.34242757138294744</v>
      </c>
      <c r="E6072">
        <v>-1.6398748285351927E-2</v>
      </c>
      <c r="G6072">
        <v>6065</v>
      </c>
      <c r="H6072">
        <f t="shared" ca="1" si="197"/>
        <v>3.7377000950492213E-2</v>
      </c>
    </row>
    <row r="6073" spans="2:8" x14ac:dyDescent="0.45">
      <c r="B6073" s="1">
        <v>43920</v>
      </c>
      <c r="C6073" s="99">
        <v>318.30319200000002</v>
      </c>
      <c r="D6073">
        <f t="shared" si="196"/>
        <v>-1.5976504611091569E-2</v>
      </c>
      <c r="E6073">
        <v>-1.6407915890722991E-2</v>
      </c>
      <c r="G6073">
        <v>6066</v>
      </c>
      <c r="H6073">
        <f t="shared" ca="1" si="197"/>
        <v>-9.3662712310421548E-3</v>
      </c>
    </row>
    <row r="6074" spans="2:8" x14ac:dyDescent="0.45">
      <c r="B6074" s="1">
        <v>41200</v>
      </c>
      <c r="C6074" s="99">
        <v>323.47113000000002</v>
      </c>
      <c r="D6074">
        <f t="shared" si="196"/>
        <v>0.28701152837136124</v>
      </c>
      <c r="E6074">
        <v>-1.6443608550618438E-2</v>
      </c>
      <c r="G6074">
        <v>6067</v>
      </c>
      <c r="H6074">
        <f t="shared" ca="1" si="197"/>
        <v>1.8651155453547879E-2</v>
      </c>
    </row>
    <row r="6075" spans="2:8" x14ac:dyDescent="0.45">
      <c r="B6075" s="1">
        <v>40945</v>
      </c>
      <c r="C6075" s="99">
        <v>251.33506800000001</v>
      </c>
      <c r="D6075">
        <f t="shared" si="196"/>
        <v>-0.50633671799834357</v>
      </c>
      <c r="E6075">
        <v>-1.6447951311159836E-2</v>
      </c>
      <c r="G6075">
        <v>6068</v>
      </c>
      <c r="H6075">
        <f t="shared" ca="1" si="197"/>
        <v>4.5658013426199432E-3</v>
      </c>
    </row>
    <row r="6076" spans="2:8" x14ac:dyDescent="0.45">
      <c r="B6076" s="1">
        <v>44055</v>
      </c>
      <c r="C6076" s="99">
        <v>509.12246699999997</v>
      </c>
      <c r="D6076">
        <f t="shared" si="196"/>
        <v>1.1558971462161214</v>
      </c>
      <c r="E6076">
        <v>-1.6449358511025913E-2</v>
      </c>
      <c r="G6076">
        <v>6069</v>
      </c>
      <c r="H6076">
        <f t="shared" ca="1" si="197"/>
        <v>-6.9909062075285397E-2</v>
      </c>
    </row>
    <row r="6077" spans="2:8" x14ac:dyDescent="0.45">
      <c r="B6077" s="1">
        <v>40893</v>
      </c>
      <c r="C6077" s="99">
        <v>236.153412</v>
      </c>
      <c r="D6077">
        <f t="shared" si="196"/>
        <v>112.47059417082374</v>
      </c>
      <c r="E6077">
        <v>-1.645323149419764E-2</v>
      </c>
      <c r="G6077">
        <v>6070</v>
      </c>
      <c r="H6077">
        <f t="shared" ca="1" si="197"/>
        <v>1.3317978365255077E-2</v>
      </c>
    </row>
    <row r="6078" spans="2:8" x14ac:dyDescent="0.45">
      <c r="B6078" s="1">
        <v>36111</v>
      </c>
      <c r="C6078" s="99">
        <v>2.0811860000000002</v>
      </c>
      <c r="D6078">
        <f t="shared" si="196"/>
        <v>-0.98098082417902921</v>
      </c>
      <c r="E6078">
        <v>-1.651641647020019E-2</v>
      </c>
      <c r="G6078">
        <v>6071</v>
      </c>
      <c r="H6078">
        <f t="shared" ca="1" si="197"/>
        <v>1.5807778560971125E-2</v>
      </c>
    </row>
    <row r="6079" spans="2:8" x14ac:dyDescent="0.45">
      <c r="B6079" s="1">
        <v>40039</v>
      </c>
      <c r="C6079" s="99">
        <v>109.425667</v>
      </c>
      <c r="D6079">
        <f t="shared" si="196"/>
        <v>-0.77671335136749309</v>
      </c>
      <c r="E6079">
        <v>-1.6521855766513549E-2</v>
      </c>
      <c r="G6079">
        <v>6072</v>
      </c>
      <c r="H6079">
        <f t="shared" ca="1" si="197"/>
        <v>3.2661726561624888E-3</v>
      </c>
    </row>
    <row r="6080" spans="2:8" x14ac:dyDescent="0.45">
      <c r="B6080" s="1">
        <v>43081</v>
      </c>
      <c r="C6080" s="99">
        <v>490.06811499999998</v>
      </c>
      <c r="D6080">
        <f t="shared" si="196"/>
        <v>-9.5982344104053263E-2</v>
      </c>
      <c r="E6080">
        <v>-1.6522142373604165E-2</v>
      </c>
      <c r="G6080">
        <v>6073</v>
      </c>
      <c r="H6080">
        <f t="shared" ca="1" si="197"/>
        <v>1.5272110046999894E-2</v>
      </c>
    </row>
    <row r="6081" spans="2:8" x14ac:dyDescent="0.45">
      <c r="B6081" s="1">
        <v>43318</v>
      </c>
      <c r="C6081" s="99">
        <v>542.10015899999996</v>
      </c>
      <c r="D6081">
        <f t="shared" si="196"/>
        <v>-0.45054202062639315</v>
      </c>
      <c r="E6081">
        <v>-1.6556647670196822E-2</v>
      </c>
      <c r="G6081">
        <v>6074</v>
      </c>
      <c r="H6081">
        <f t="shared" ca="1" si="197"/>
        <v>1.219726684505245E-3</v>
      </c>
    </row>
    <row r="6082" spans="2:8" x14ac:dyDescent="0.45">
      <c r="B6082" s="1">
        <v>44964</v>
      </c>
      <c r="C6082" s="99">
        <v>986.60894800000005</v>
      </c>
      <c r="D6082">
        <f t="shared" si="196"/>
        <v>1.0932501558599013</v>
      </c>
      <c r="E6082">
        <v>-1.6563152138697745E-2</v>
      </c>
      <c r="G6082">
        <v>6075</v>
      </c>
      <c r="H6082">
        <f t="shared" ca="1" si="197"/>
        <v>1.9920930930592207E-2</v>
      </c>
    </row>
    <row r="6083" spans="2:8" x14ac:dyDescent="0.45">
      <c r="B6083" s="1">
        <v>42892</v>
      </c>
      <c r="C6083" s="99">
        <v>471.32873499999999</v>
      </c>
      <c r="D6083">
        <f t="shared" si="196"/>
        <v>-0.1255724308241486</v>
      </c>
      <c r="E6083">
        <v>-1.6575677816699885E-2</v>
      </c>
      <c r="G6083">
        <v>6076</v>
      </c>
      <c r="H6083">
        <f t="shared" ca="1" si="197"/>
        <v>-3.3390195609481317E-2</v>
      </c>
    </row>
    <row r="6084" spans="2:8" x14ac:dyDescent="0.45">
      <c r="B6084" s="1">
        <v>41719</v>
      </c>
      <c r="C6084" s="99">
        <v>539.01403800000003</v>
      </c>
      <c r="D6084">
        <f t="shared" si="196"/>
        <v>45.845411993799189</v>
      </c>
      <c r="E6084">
        <v>-1.6604311395085114E-2</v>
      </c>
      <c r="G6084">
        <v>6077</v>
      </c>
      <c r="H6084">
        <f t="shared" ca="1" si="197"/>
        <v>-5.8471479480722566E-3</v>
      </c>
    </row>
    <row r="6085" spans="2:8" x14ac:dyDescent="0.45">
      <c r="B6085" s="1">
        <v>37512</v>
      </c>
      <c r="C6085" s="99">
        <v>11.506228999999999</v>
      </c>
      <c r="D6085">
        <f t="shared" si="196"/>
        <v>6.2213119229608163</v>
      </c>
      <c r="E6085">
        <v>-1.6631384269321092E-2</v>
      </c>
      <c r="G6085">
        <v>6078</v>
      </c>
      <c r="H6085">
        <f t="shared" ca="1" si="197"/>
        <v>-5.022835963923681E-2</v>
      </c>
    </row>
    <row r="6086" spans="2:8" x14ac:dyDescent="0.45">
      <c r="B6086" s="1">
        <v>35136</v>
      </c>
      <c r="C6086" s="99">
        <v>1.5933710000000001</v>
      </c>
      <c r="D6086">
        <f t="shared" si="196"/>
        <v>-0.99701488993965481</v>
      </c>
      <c r="E6086">
        <v>-1.6634934349590291E-2</v>
      </c>
      <c r="G6086">
        <v>6079</v>
      </c>
      <c r="H6086">
        <f t="shared" ca="1" si="197"/>
        <v>-2.1335724482071786E-2</v>
      </c>
    </row>
    <row r="6087" spans="2:8" x14ac:dyDescent="0.45">
      <c r="B6087" s="1">
        <v>43279</v>
      </c>
      <c r="C6087" s="99">
        <v>533.77294900000004</v>
      </c>
      <c r="D6087">
        <f t="shared" si="196"/>
        <v>-0.30885578236127242</v>
      </c>
      <c r="E6087">
        <v>-1.6641010897404107E-2</v>
      </c>
      <c r="G6087">
        <v>6080</v>
      </c>
      <c r="H6087">
        <f t="shared" ca="1" si="197"/>
        <v>-2.1160066712315944E-2</v>
      </c>
    </row>
    <row r="6088" spans="2:8" x14ac:dyDescent="0.45">
      <c r="B6088" s="1">
        <v>41989</v>
      </c>
      <c r="C6088" s="99">
        <v>772.30328399999996</v>
      </c>
      <c r="D6088">
        <f t="shared" ref="D6088:D6151" si="198">C6088/C6089-1</f>
        <v>496.6216223181994</v>
      </c>
      <c r="E6088">
        <v>-1.6643076450745586E-2</v>
      </c>
      <c r="G6088">
        <v>6081</v>
      </c>
      <c r="H6088">
        <f t="shared" ca="1" si="197"/>
        <v>-1.0673000329085762E-2</v>
      </c>
    </row>
    <row r="6089" spans="2:8" x14ac:dyDescent="0.45">
      <c r="B6089" s="1">
        <v>35324</v>
      </c>
      <c r="C6089" s="99">
        <v>1.5519890000000001</v>
      </c>
      <c r="D6089">
        <f t="shared" si="198"/>
        <v>-2.2726800459170526E-2</v>
      </c>
      <c r="E6089">
        <v>-1.6666106990273599E-2</v>
      </c>
      <c r="G6089">
        <v>6082</v>
      </c>
      <c r="H6089">
        <f t="shared" ref="H6089:H6152" ca="1" si="199">_xlfn.NORM.INV(RAND(),N$10,N$11)</f>
        <v>6.548786289065152E-4</v>
      </c>
    </row>
    <row r="6090" spans="2:8" x14ac:dyDescent="0.45">
      <c r="B6090" s="1">
        <v>35527</v>
      </c>
      <c r="C6090" s="99">
        <v>1.5880810000000001</v>
      </c>
      <c r="D6090">
        <f t="shared" si="198"/>
        <v>-0.84789737465869641</v>
      </c>
      <c r="E6090">
        <v>-1.6666893705131414E-2</v>
      </c>
      <c r="G6090">
        <v>6083</v>
      </c>
      <c r="H6090">
        <f t="shared" ca="1" si="199"/>
        <v>4.4307982812694914E-2</v>
      </c>
    </row>
    <row r="6091" spans="2:8" x14ac:dyDescent="0.45">
      <c r="B6091" s="1">
        <v>36782</v>
      </c>
      <c r="C6091" s="99">
        <v>10.440852</v>
      </c>
      <c r="D6091">
        <f t="shared" si="198"/>
        <v>-0.98598736793977393</v>
      </c>
      <c r="E6091">
        <v>-1.6683559367782985E-2</v>
      </c>
      <c r="G6091">
        <v>6084</v>
      </c>
      <c r="H6091">
        <f t="shared" ca="1" si="199"/>
        <v>4.5220569424847465E-3</v>
      </c>
    </row>
    <row r="6092" spans="2:8" x14ac:dyDescent="0.45">
      <c r="B6092" s="1">
        <v>42493</v>
      </c>
      <c r="C6092" s="99">
        <v>745.102844</v>
      </c>
      <c r="D6092">
        <f t="shared" si="198"/>
        <v>360.88592016101461</v>
      </c>
      <c r="E6092">
        <v>-1.6691119546783706E-2</v>
      </c>
      <c r="G6092">
        <v>6085</v>
      </c>
      <c r="H6092">
        <f t="shared" ca="1" si="199"/>
        <v>1.863110448613704E-3</v>
      </c>
    </row>
    <row r="6093" spans="2:8" x14ac:dyDescent="0.45">
      <c r="B6093" s="1">
        <v>36206</v>
      </c>
      <c r="C6093" s="99">
        <v>2.0589439999999999</v>
      </c>
      <c r="D6093">
        <f t="shared" si="198"/>
        <v>-0.3519998539678264</v>
      </c>
      <c r="E6093">
        <v>-1.6691858951857652E-2</v>
      </c>
      <c r="G6093">
        <v>6086</v>
      </c>
      <c r="H6093">
        <f t="shared" ca="1" si="199"/>
        <v>2.5339940939392638E-2</v>
      </c>
    </row>
    <row r="6094" spans="2:8" x14ac:dyDescent="0.45">
      <c r="B6094" s="1">
        <v>36306</v>
      </c>
      <c r="C6094" s="99">
        <v>3.1773820000000002</v>
      </c>
      <c r="D6094">
        <f t="shared" si="198"/>
        <v>-0.89067422154488374</v>
      </c>
      <c r="E6094">
        <v>-1.6715984846187304E-2</v>
      </c>
      <c r="G6094">
        <v>6087</v>
      </c>
      <c r="H6094">
        <f t="shared" ca="1" si="199"/>
        <v>-2.8412409518570669E-2</v>
      </c>
    </row>
    <row r="6095" spans="2:8" x14ac:dyDescent="0.45">
      <c r="B6095" s="1">
        <v>38173</v>
      </c>
      <c r="C6095" s="99">
        <v>29.063428999999999</v>
      </c>
      <c r="D6095">
        <f t="shared" si="198"/>
        <v>-0.27098057121540264</v>
      </c>
      <c r="E6095">
        <v>-1.672067805924915E-2</v>
      </c>
      <c r="G6095">
        <v>6088</v>
      </c>
      <c r="H6095">
        <f t="shared" ca="1" si="199"/>
        <v>3.4055702713934308E-2</v>
      </c>
    </row>
    <row r="6096" spans="2:8" x14ac:dyDescent="0.45">
      <c r="B6096" s="1">
        <v>38476</v>
      </c>
      <c r="C6096" s="99">
        <v>39.866467</v>
      </c>
      <c r="D6096">
        <f t="shared" si="198"/>
        <v>1.8071351207175073</v>
      </c>
      <c r="E6096">
        <v>-1.6766250000369909E-2</v>
      </c>
      <c r="G6096">
        <v>6089</v>
      </c>
      <c r="H6096">
        <f t="shared" ca="1" si="199"/>
        <v>-1.7870517532346986E-3</v>
      </c>
    </row>
    <row r="6097" spans="2:8" x14ac:dyDescent="0.45">
      <c r="B6097" s="1">
        <v>37819</v>
      </c>
      <c r="C6097" s="99">
        <v>14.201834</v>
      </c>
      <c r="D6097">
        <f t="shared" si="198"/>
        <v>0.67271069340098366</v>
      </c>
      <c r="E6097">
        <v>-1.677211693196079E-2</v>
      </c>
      <c r="G6097">
        <v>6090</v>
      </c>
      <c r="H6097">
        <f t="shared" ca="1" si="199"/>
        <v>3.4569868918577891E-2</v>
      </c>
    </row>
    <row r="6098" spans="2:8" x14ac:dyDescent="0.45">
      <c r="B6098" s="1">
        <v>36678</v>
      </c>
      <c r="C6098" s="99">
        <v>8.4903110000000002</v>
      </c>
      <c r="D6098">
        <f t="shared" si="198"/>
        <v>-0.93634973318470649</v>
      </c>
      <c r="E6098">
        <v>-1.6794366773915992E-2</v>
      </c>
      <c r="G6098">
        <v>6091</v>
      </c>
      <c r="H6098">
        <f t="shared" ca="1" si="199"/>
        <v>3.9600985062790972E-3</v>
      </c>
    </row>
    <row r="6099" spans="2:8" x14ac:dyDescent="0.45">
      <c r="B6099" s="1">
        <v>40214</v>
      </c>
      <c r="C6099" s="99">
        <v>133.39003</v>
      </c>
      <c r="D6099">
        <f t="shared" si="198"/>
        <v>2.1388320714159788</v>
      </c>
      <c r="E6099">
        <v>-1.6842735359441807E-2</v>
      </c>
      <c r="G6099">
        <v>6092</v>
      </c>
      <c r="H6099">
        <f t="shared" ca="1" si="199"/>
        <v>5.4332876467557106E-4</v>
      </c>
    </row>
    <row r="6100" spans="2:8" x14ac:dyDescent="0.45">
      <c r="B6100" s="1">
        <v>38503</v>
      </c>
      <c r="C6100" s="99">
        <v>42.496707999999998</v>
      </c>
      <c r="D6100">
        <f t="shared" si="198"/>
        <v>31.652601653502167</v>
      </c>
      <c r="E6100">
        <v>-1.685090765571573E-2</v>
      </c>
      <c r="G6100">
        <v>6093</v>
      </c>
      <c r="H6100">
        <f t="shared" ca="1" si="199"/>
        <v>2.8501241908629561E-2</v>
      </c>
    </row>
    <row r="6101" spans="2:8" x14ac:dyDescent="0.45">
      <c r="B6101" s="1">
        <v>35341</v>
      </c>
      <c r="C6101" s="99">
        <v>1.30148</v>
      </c>
      <c r="D6101">
        <f t="shared" si="198"/>
        <v>-0.98234204687679938</v>
      </c>
      <c r="E6101">
        <v>-1.6867236889913872E-2</v>
      </c>
      <c r="G6101">
        <v>6094</v>
      </c>
      <c r="H6101">
        <f t="shared" ca="1" si="199"/>
        <v>3.2235278886113689E-2</v>
      </c>
    </row>
    <row r="6102" spans="2:8" x14ac:dyDescent="0.45">
      <c r="B6102" s="1">
        <v>38845</v>
      </c>
      <c r="C6102" s="99">
        <v>73.705032000000003</v>
      </c>
      <c r="D6102">
        <f t="shared" si="198"/>
        <v>-0.72475511842664964</v>
      </c>
      <c r="E6102">
        <v>-1.6889512061021739E-2</v>
      </c>
      <c r="G6102">
        <v>6095</v>
      </c>
      <c r="H6102">
        <f t="shared" ca="1" si="199"/>
        <v>3.487509670557825E-2</v>
      </c>
    </row>
    <row r="6103" spans="2:8" x14ac:dyDescent="0.45">
      <c r="B6103" s="1">
        <v>41074</v>
      </c>
      <c r="C6103" s="99">
        <v>267.77984600000002</v>
      </c>
      <c r="D6103">
        <f t="shared" si="198"/>
        <v>117.9504062075641</v>
      </c>
      <c r="E6103">
        <v>-1.6947788752039172E-2</v>
      </c>
      <c r="G6103">
        <v>6096</v>
      </c>
      <c r="H6103">
        <f t="shared" ca="1" si="199"/>
        <v>3.3452760275141713E-2</v>
      </c>
    </row>
    <row r="6104" spans="2:8" x14ac:dyDescent="0.45">
      <c r="B6104" s="1">
        <v>35941</v>
      </c>
      <c r="C6104" s="99">
        <v>2.2511890000000001</v>
      </c>
      <c r="D6104">
        <f t="shared" si="198"/>
        <v>-0.28070663122583051</v>
      </c>
      <c r="E6104">
        <v>-1.6948893494416084E-2</v>
      </c>
      <c r="G6104">
        <v>6097</v>
      </c>
      <c r="H6104">
        <f t="shared" ca="1" si="199"/>
        <v>-4.0852167262797109E-3</v>
      </c>
    </row>
    <row r="6105" spans="2:8" x14ac:dyDescent="0.45">
      <c r="B6105" s="1">
        <v>36304</v>
      </c>
      <c r="C6105" s="99">
        <v>3.1297229999999998</v>
      </c>
      <c r="D6105">
        <f t="shared" si="198"/>
        <v>0.70415300183444063</v>
      </c>
      <c r="E6105">
        <v>-1.6965597346765726E-2</v>
      </c>
      <c r="G6105">
        <v>6098</v>
      </c>
      <c r="H6105">
        <f t="shared" ca="1" si="199"/>
        <v>2.1309610765779918E-2</v>
      </c>
    </row>
    <row r="6106" spans="2:8" x14ac:dyDescent="0.45">
      <c r="B6106" s="1">
        <v>36175</v>
      </c>
      <c r="C6106" s="99">
        <v>1.836527</v>
      </c>
      <c r="D6106">
        <f t="shared" si="198"/>
        <v>-0.99647992447640932</v>
      </c>
      <c r="E6106">
        <v>-1.70063694267516E-2</v>
      </c>
      <c r="G6106">
        <v>6099</v>
      </c>
      <c r="H6106">
        <f t="shared" ca="1" si="199"/>
        <v>8.9097903166193652E-3</v>
      </c>
    </row>
    <row r="6107" spans="2:8" x14ac:dyDescent="0.45">
      <c r="B6107" s="1">
        <v>43272</v>
      </c>
      <c r="C6107" s="99">
        <v>521.72943099999998</v>
      </c>
      <c r="D6107">
        <f t="shared" si="198"/>
        <v>0.36789031951750895</v>
      </c>
      <c r="E6107">
        <v>-1.7018272885863661E-2</v>
      </c>
      <c r="G6107">
        <v>6100</v>
      </c>
      <c r="H6107">
        <f t="shared" ca="1" si="199"/>
        <v>4.2189451953117026E-2</v>
      </c>
    </row>
    <row r="6108" spans="2:8" x14ac:dyDescent="0.45">
      <c r="B6108" s="1">
        <v>43622</v>
      </c>
      <c r="C6108" s="99">
        <v>381.411743</v>
      </c>
      <c r="D6108">
        <f t="shared" si="198"/>
        <v>3.2429448196317843</v>
      </c>
      <c r="E6108">
        <v>-1.7025349318757987E-2</v>
      </c>
      <c r="G6108">
        <v>6101</v>
      </c>
      <c r="H6108">
        <f t="shared" ca="1" si="199"/>
        <v>-4.8811180259406336E-3</v>
      </c>
    </row>
    <row r="6109" spans="2:8" x14ac:dyDescent="0.45">
      <c r="B6109" s="1">
        <v>39868</v>
      </c>
      <c r="C6109" s="99">
        <v>89.893165999999994</v>
      </c>
      <c r="D6109">
        <f t="shared" si="198"/>
        <v>3.7108629593609832E-2</v>
      </c>
      <c r="E6109">
        <v>-1.7068702280060188E-2</v>
      </c>
      <c r="G6109">
        <v>6102</v>
      </c>
      <c r="H6109">
        <f t="shared" ca="1" si="199"/>
        <v>1.9918333903658197E-2</v>
      </c>
    </row>
    <row r="6110" spans="2:8" x14ac:dyDescent="0.45">
      <c r="B6110" s="1">
        <v>39371</v>
      </c>
      <c r="C6110" s="99">
        <v>86.676711999999995</v>
      </c>
      <c r="D6110">
        <f t="shared" si="198"/>
        <v>-0.57412647683313933</v>
      </c>
      <c r="E6110">
        <v>-1.7070397144705707E-2</v>
      </c>
      <c r="G6110">
        <v>6103</v>
      </c>
      <c r="H6110">
        <f t="shared" ca="1" si="199"/>
        <v>1.3765461158066804E-2</v>
      </c>
    </row>
    <row r="6111" spans="2:8" x14ac:dyDescent="0.45">
      <c r="B6111" s="1">
        <v>40508</v>
      </c>
      <c r="C6111" s="99">
        <v>203.52688599999999</v>
      </c>
      <c r="D6111">
        <f t="shared" si="198"/>
        <v>-0.32301394730688771</v>
      </c>
      <c r="E6111">
        <v>-1.7070614663695638E-2</v>
      </c>
      <c r="G6111">
        <v>6104</v>
      </c>
      <c r="H6111">
        <f t="shared" ca="1" si="199"/>
        <v>-5.2283502391703013E-3</v>
      </c>
    </row>
    <row r="6112" spans="2:8" x14ac:dyDescent="0.45">
      <c r="B6112" s="1">
        <v>41157</v>
      </c>
      <c r="C6112" s="99">
        <v>300.63674900000001</v>
      </c>
      <c r="D6112">
        <f t="shared" si="198"/>
        <v>25.307505105534805</v>
      </c>
      <c r="E6112">
        <v>-1.7077312256466914E-2</v>
      </c>
      <c r="G6112">
        <v>6105</v>
      </c>
      <c r="H6112">
        <f t="shared" ca="1" si="199"/>
        <v>8.0855588405168138E-3</v>
      </c>
    </row>
    <row r="6113" spans="2:8" x14ac:dyDescent="0.45">
      <c r="B6113" s="1">
        <v>37727</v>
      </c>
      <c r="C6113" s="99">
        <v>11.427794</v>
      </c>
      <c r="D6113">
        <f t="shared" si="198"/>
        <v>-1.9049984115499297E-2</v>
      </c>
      <c r="E6113">
        <v>-1.7079032725716869E-2</v>
      </c>
      <c r="G6113">
        <v>6106</v>
      </c>
      <c r="H6113">
        <f t="shared" ca="1" si="199"/>
        <v>5.2013807442751001E-3</v>
      </c>
    </row>
    <row r="6114" spans="2:8" x14ac:dyDescent="0.45">
      <c r="B6114" s="1">
        <v>37042</v>
      </c>
      <c r="C6114" s="99">
        <v>11.649721</v>
      </c>
      <c r="D6114">
        <f t="shared" si="198"/>
        <v>6.0479386252016125</v>
      </c>
      <c r="E6114">
        <v>-1.7081507578272204E-2</v>
      </c>
      <c r="G6114">
        <v>6107</v>
      </c>
      <c r="H6114">
        <f t="shared" ca="1" si="199"/>
        <v>-2.3396445567922176E-2</v>
      </c>
    </row>
    <row r="6115" spans="2:8" x14ac:dyDescent="0.45">
      <c r="B6115" s="1">
        <v>35507</v>
      </c>
      <c r="C6115" s="99">
        <v>1.6529259999999999</v>
      </c>
      <c r="D6115">
        <f t="shared" si="198"/>
        <v>-0.99489039895779752</v>
      </c>
      <c r="E6115">
        <v>-1.7097208859246593E-2</v>
      </c>
      <c r="G6115">
        <v>6108</v>
      </c>
      <c r="H6115">
        <f t="shared" ca="1" si="199"/>
        <v>-8.9391552067138898E-3</v>
      </c>
    </row>
    <row r="6116" spans="2:8" x14ac:dyDescent="0.45">
      <c r="B6116" s="1">
        <v>41295</v>
      </c>
      <c r="C6116" s="99">
        <v>323.49414100000001</v>
      </c>
      <c r="D6116">
        <f t="shared" si="198"/>
        <v>-0.4297578109179514</v>
      </c>
      <c r="E6116">
        <v>-1.713381592967389E-2</v>
      </c>
      <c r="G6116">
        <v>6109</v>
      </c>
      <c r="H6116">
        <f t="shared" ca="1" si="199"/>
        <v>2.2020820651986864E-2</v>
      </c>
    </row>
    <row r="6117" spans="2:8" x14ac:dyDescent="0.45">
      <c r="B6117" s="1">
        <v>41572</v>
      </c>
      <c r="C6117" s="99">
        <v>567.29254200000003</v>
      </c>
      <c r="D6117">
        <f t="shared" si="198"/>
        <v>5.5355488532305417</v>
      </c>
      <c r="E6117">
        <v>-1.713612856401292E-2</v>
      </c>
      <c r="G6117">
        <v>6110</v>
      </c>
      <c r="H6117">
        <f t="shared" ca="1" si="199"/>
        <v>-1.6037383317134345E-3</v>
      </c>
    </row>
    <row r="6118" spans="2:8" x14ac:dyDescent="0.45">
      <c r="B6118" s="1">
        <v>39213</v>
      </c>
      <c r="C6118" s="99">
        <v>86.801056000000003</v>
      </c>
      <c r="D6118">
        <f t="shared" si="198"/>
        <v>-0.85260288848261934</v>
      </c>
      <c r="E6118">
        <v>-1.7145039455485067E-2</v>
      </c>
      <c r="G6118">
        <v>6111</v>
      </c>
      <c r="H6118">
        <f t="shared" ca="1" si="199"/>
        <v>-3.4706599481468428E-3</v>
      </c>
    </row>
    <row r="6119" spans="2:8" x14ac:dyDescent="0.45">
      <c r="B6119" s="1">
        <v>43367</v>
      </c>
      <c r="C6119" s="99">
        <v>588.892517</v>
      </c>
      <c r="D6119">
        <f t="shared" si="198"/>
        <v>1.7194540713166844</v>
      </c>
      <c r="E6119">
        <v>-1.7168255966457879E-2</v>
      </c>
      <c r="G6119">
        <v>6112</v>
      </c>
      <c r="H6119">
        <f t="shared" ca="1" si="199"/>
        <v>-1.3534139525366366E-2</v>
      </c>
    </row>
    <row r="6120" spans="2:8" x14ac:dyDescent="0.45">
      <c r="B6120" s="1">
        <v>40557</v>
      </c>
      <c r="C6120" s="99">
        <v>216.54806500000001</v>
      </c>
      <c r="D6120">
        <f t="shared" si="198"/>
        <v>-0.44578221860292133</v>
      </c>
      <c r="E6120">
        <v>-1.7180732937561616E-2</v>
      </c>
      <c r="G6120">
        <v>6113</v>
      </c>
      <c r="H6120">
        <f t="shared" ca="1" si="199"/>
        <v>1.8006319973920496E-2</v>
      </c>
    </row>
    <row r="6121" spans="2:8" x14ac:dyDescent="0.45">
      <c r="B6121" s="1">
        <v>43878</v>
      </c>
      <c r="C6121" s="99">
        <v>390.72738600000002</v>
      </c>
      <c r="D6121">
        <f t="shared" si="198"/>
        <v>3.6907198613440206</v>
      </c>
      <c r="E6121">
        <v>-1.7206131078061904E-2</v>
      </c>
      <c r="G6121">
        <v>6114</v>
      </c>
      <c r="H6121">
        <f t="shared" ca="1" si="199"/>
        <v>-1.0299226391356067E-2</v>
      </c>
    </row>
    <row r="6122" spans="2:8" x14ac:dyDescent="0.45">
      <c r="B6122" s="1">
        <v>39056</v>
      </c>
      <c r="C6122" s="99">
        <v>83.297957999999994</v>
      </c>
      <c r="D6122">
        <f t="shared" si="198"/>
        <v>-0.81911414564185503</v>
      </c>
      <c r="E6122">
        <v>-1.7210470540014233E-2</v>
      </c>
      <c r="G6122">
        <v>6115</v>
      </c>
      <c r="H6122">
        <f t="shared" ca="1" si="199"/>
        <v>-6.5147470935374031E-3</v>
      </c>
    </row>
    <row r="6123" spans="2:8" x14ac:dyDescent="0.45">
      <c r="B6123" s="1">
        <v>41422</v>
      </c>
      <c r="C6123" s="99">
        <v>460.50012199999998</v>
      </c>
      <c r="D6123">
        <f t="shared" si="198"/>
        <v>-0.19155803033806817</v>
      </c>
      <c r="E6123">
        <v>-1.7214496202280993E-2</v>
      </c>
      <c r="G6123">
        <v>6116</v>
      </c>
      <c r="H6123">
        <f t="shared" ca="1" si="199"/>
        <v>1.3420629719545149E-2</v>
      </c>
    </row>
    <row r="6124" spans="2:8" x14ac:dyDescent="0.45">
      <c r="B6124" s="1">
        <v>41771</v>
      </c>
      <c r="C6124" s="99">
        <v>569.61431900000002</v>
      </c>
      <c r="D6124">
        <f t="shared" si="198"/>
        <v>51.373584461545327</v>
      </c>
      <c r="E6124">
        <v>-1.722490894242279E-2</v>
      </c>
      <c r="G6124">
        <v>6117</v>
      </c>
      <c r="H6124">
        <f t="shared" ca="1" si="199"/>
        <v>3.7042359719307388E-2</v>
      </c>
    </row>
    <row r="6125" spans="2:8" x14ac:dyDescent="0.45">
      <c r="B6125" s="1">
        <v>37413</v>
      </c>
      <c r="C6125" s="99">
        <v>10.875985</v>
      </c>
      <c r="D6125">
        <f t="shared" si="198"/>
        <v>-0.9868118743229306</v>
      </c>
      <c r="E6125">
        <v>-1.7235184908412804E-2</v>
      </c>
      <c r="G6125">
        <v>6118</v>
      </c>
      <c r="H6125">
        <f t="shared" ca="1" si="199"/>
        <v>1.0311331183623153E-2</v>
      </c>
    </row>
    <row r="6126" spans="2:8" x14ac:dyDescent="0.45">
      <c r="B6126" s="1">
        <v>42244</v>
      </c>
      <c r="C6126" s="99">
        <v>824.680115</v>
      </c>
      <c r="D6126">
        <f t="shared" si="198"/>
        <v>-4.9887591629992456E-2</v>
      </c>
      <c r="E6126">
        <v>-1.7239598950823165E-2</v>
      </c>
      <c r="G6126">
        <v>6119</v>
      </c>
      <c r="H6126">
        <f t="shared" ca="1" si="199"/>
        <v>-1.3887313590760387E-2</v>
      </c>
    </row>
    <row r="6127" spans="2:8" x14ac:dyDescent="0.45">
      <c r="B6127" s="1">
        <v>44711</v>
      </c>
      <c r="C6127" s="99">
        <v>867.981628</v>
      </c>
      <c r="D6127">
        <f t="shared" si="198"/>
        <v>0.53885711166398065</v>
      </c>
      <c r="E6127">
        <v>-1.7258601737672574E-2</v>
      </c>
      <c r="G6127">
        <v>6120</v>
      </c>
      <c r="H6127">
        <f t="shared" ca="1" si="199"/>
        <v>8.1258747843230787E-3</v>
      </c>
    </row>
    <row r="6128" spans="2:8" x14ac:dyDescent="0.45">
      <c r="B6128" s="1">
        <v>42879</v>
      </c>
      <c r="C6128" s="99">
        <v>564.04303000000004</v>
      </c>
      <c r="D6128">
        <f t="shared" si="198"/>
        <v>-0.49302223147591795</v>
      </c>
      <c r="E6128">
        <v>-1.7261053737899323E-2</v>
      </c>
      <c r="G6128">
        <v>6121</v>
      </c>
      <c r="H6128">
        <f t="shared" ca="1" si="199"/>
        <v>1.3687831806582449E-2</v>
      </c>
    </row>
    <row r="6129" spans="2:8" x14ac:dyDescent="0.45">
      <c r="B6129" s="1">
        <v>45222</v>
      </c>
      <c r="C6129" s="99">
        <v>1112.559692</v>
      </c>
      <c r="D6129">
        <f t="shared" si="198"/>
        <v>11.899177749074543</v>
      </c>
      <c r="E6129">
        <v>-1.7291256934806598E-2</v>
      </c>
      <c r="G6129">
        <v>6122</v>
      </c>
      <c r="H6129">
        <f t="shared" ca="1" si="199"/>
        <v>4.0946127155061813E-3</v>
      </c>
    </row>
    <row r="6130" spans="2:8" x14ac:dyDescent="0.45">
      <c r="B6130" s="1">
        <v>39287</v>
      </c>
      <c r="C6130" s="99">
        <v>86.250434999999996</v>
      </c>
      <c r="D6130">
        <f t="shared" si="198"/>
        <v>6.8438715481341639</v>
      </c>
      <c r="E6130">
        <v>-1.7302487170364866E-2</v>
      </c>
      <c r="G6130">
        <v>6123</v>
      </c>
      <c r="H6130">
        <f t="shared" ca="1" si="199"/>
        <v>-3.3592326880630095E-2</v>
      </c>
    </row>
    <row r="6131" spans="2:8" x14ac:dyDescent="0.45">
      <c r="B6131" s="1">
        <v>37596</v>
      </c>
      <c r="C6131" s="99">
        <v>10.995901</v>
      </c>
      <c r="D6131">
        <f t="shared" si="198"/>
        <v>-0.91423971626786071</v>
      </c>
      <c r="E6131">
        <v>-1.7302635888670315E-2</v>
      </c>
      <c r="G6131">
        <v>6124</v>
      </c>
      <c r="H6131">
        <f t="shared" ca="1" si="199"/>
        <v>2.9833228814046348E-2</v>
      </c>
    </row>
    <row r="6132" spans="2:8" x14ac:dyDescent="0.45">
      <c r="B6132" s="1">
        <v>39610</v>
      </c>
      <c r="C6132" s="99">
        <v>128.21670499999999</v>
      </c>
      <c r="D6132">
        <f t="shared" si="198"/>
        <v>0.39837287031947199</v>
      </c>
      <c r="E6132">
        <v>-1.7322206700695175E-2</v>
      </c>
      <c r="G6132">
        <v>6125</v>
      </c>
      <c r="H6132">
        <f t="shared" ca="1" si="199"/>
        <v>3.9281944414195843E-3</v>
      </c>
    </row>
    <row r="6133" spans="2:8" x14ac:dyDescent="0.45">
      <c r="B6133" s="1">
        <v>39254</v>
      </c>
      <c r="C6133" s="99">
        <v>91.689926</v>
      </c>
      <c r="D6133">
        <f t="shared" si="198"/>
        <v>-0.8914999501330102</v>
      </c>
      <c r="E6133">
        <v>-1.7322720653078716E-2</v>
      </c>
      <c r="G6133">
        <v>6126</v>
      </c>
      <c r="H6133">
        <f t="shared" ca="1" si="199"/>
        <v>-2.4593308245143723E-2</v>
      </c>
    </row>
    <row r="6134" spans="2:8" x14ac:dyDescent="0.45">
      <c r="B6134" s="1">
        <v>44606</v>
      </c>
      <c r="C6134" s="99">
        <v>845.06805399999996</v>
      </c>
      <c r="D6134">
        <f t="shared" si="198"/>
        <v>0.67768352551940136</v>
      </c>
      <c r="E6134">
        <v>-1.7327647646639965E-2</v>
      </c>
      <c r="G6134">
        <v>6127</v>
      </c>
      <c r="H6134">
        <f t="shared" ca="1" si="199"/>
        <v>3.1264904930593439E-2</v>
      </c>
    </row>
    <row r="6135" spans="2:8" x14ac:dyDescent="0.45">
      <c r="B6135" s="1">
        <v>43159</v>
      </c>
      <c r="C6135" s="99">
        <v>503.71124300000002</v>
      </c>
      <c r="D6135">
        <f t="shared" si="198"/>
        <v>1.9242468328303866</v>
      </c>
      <c r="E6135">
        <v>-1.7345633716872144E-2</v>
      </c>
      <c r="G6135">
        <v>6128</v>
      </c>
      <c r="H6135">
        <f t="shared" ca="1" si="199"/>
        <v>4.7500935750136794E-2</v>
      </c>
    </row>
    <row r="6136" spans="2:8" x14ac:dyDescent="0.45">
      <c r="B6136" s="1">
        <v>40444</v>
      </c>
      <c r="C6136" s="99">
        <v>172.25332599999999</v>
      </c>
      <c r="D6136">
        <f t="shared" si="198"/>
        <v>14.787173217552578</v>
      </c>
      <c r="E6136">
        <v>-1.7353874357669885E-2</v>
      </c>
      <c r="G6136">
        <v>6129</v>
      </c>
      <c r="H6136">
        <f t="shared" ca="1" si="199"/>
        <v>-6.1258453117054423E-3</v>
      </c>
    </row>
    <row r="6137" spans="2:8" x14ac:dyDescent="0.45">
      <c r="B6137" s="1">
        <v>36895</v>
      </c>
      <c r="C6137" s="99">
        <v>10.910966999999999</v>
      </c>
      <c r="D6137">
        <f t="shared" si="198"/>
        <v>6.7741125757035983</v>
      </c>
      <c r="E6137">
        <v>-1.7356485520846787E-2</v>
      </c>
      <c r="G6137">
        <v>6130</v>
      </c>
      <c r="H6137">
        <f t="shared" ca="1" si="199"/>
        <v>5.9123087915780275E-4</v>
      </c>
    </row>
    <row r="6138" spans="2:8" x14ac:dyDescent="0.45">
      <c r="B6138" s="1">
        <v>35832</v>
      </c>
      <c r="C6138" s="99">
        <v>1.4035</v>
      </c>
      <c r="D6138">
        <f t="shared" si="198"/>
        <v>-0.99813802518051165</v>
      </c>
      <c r="E6138">
        <v>-1.739081731240455E-2</v>
      </c>
      <c r="G6138">
        <v>6131</v>
      </c>
      <c r="H6138">
        <f t="shared" ca="1" si="199"/>
        <v>-2.35070192139567E-2</v>
      </c>
    </row>
    <row r="6139" spans="2:8" x14ac:dyDescent="0.45">
      <c r="B6139" s="1">
        <v>44419</v>
      </c>
      <c r="C6139" s="99">
        <v>753.76959199999999</v>
      </c>
      <c r="D6139">
        <f t="shared" si="198"/>
        <v>2.7761497867947016E-2</v>
      </c>
      <c r="E6139">
        <v>-1.739467863547528E-2</v>
      </c>
      <c r="G6139">
        <v>6132</v>
      </c>
      <c r="H6139">
        <f t="shared" ca="1" si="199"/>
        <v>1.940179774113664E-2</v>
      </c>
    </row>
    <row r="6140" spans="2:8" x14ac:dyDescent="0.45">
      <c r="B6140" s="1">
        <v>44459</v>
      </c>
      <c r="C6140" s="99">
        <v>733.40905799999996</v>
      </c>
      <c r="D6140">
        <f t="shared" si="198"/>
        <v>2.2537450446826974</v>
      </c>
      <c r="E6140">
        <v>-1.7404991236429912E-2</v>
      </c>
      <c r="G6140">
        <v>6133</v>
      </c>
      <c r="H6140">
        <f t="shared" ca="1" si="199"/>
        <v>3.950813712129287E-3</v>
      </c>
    </row>
    <row r="6141" spans="2:8" x14ac:dyDescent="0.45">
      <c r="B6141" s="1">
        <v>40856</v>
      </c>
      <c r="C6141" s="99">
        <v>225.40458699999999</v>
      </c>
      <c r="D6141">
        <f t="shared" si="198"/>
        <v>18.450219496523967</v>
      </c>
      <c r="E6141">
        <v>-1.7420758002610559E-2</v>
      </c>
      <c r="G6141">
        <v>6134</v>
      </c>
      <c r="H6141">
        <f t="shared" ca="1" si="199"/>
        <v>2.2029255173358551E-2</v>
      </c>
    </row>
    <row r="6142" spans="2:8" x14ac:dyDescent="0.45">
      <c r="B6142" s="1">
        <v>37207</v>
      </c>
      <c r="C6142" s="99">
        <v>11.588794</v>
      </c>
      <c r="D6142">
        <f t="shared" si="198"/>
        <v>-0.97913993193553261</v>
      </c>
      <c r="E6142">
        <v>-1.742242997643173E-2</v>
      </c>
      <c r="G6142">
        <v>6135</v>
      </c>
      <c r="H6142">
        <f t="shared" ca="1" si="199"/>
        <v>-1.6240409339735112E-2</v>
      </c>
    </row>
    <row r="6143" spans="2:8" x14ac:dyDescent="0.45">
      <c r="B6143" s="1">
        <v>44273</v>
      </c>
      <c r="C6143" s="99">
        <v>555.54919400000006</v>
      </c>
      <c r="D6143">
        <f t="shared" si="198"/>
        <v>3.2770035735261631</v>
      </c>
      <c r="E6143">
        <v>-1.7443445294431092E-2</v>
      </c>
      <c r="G6143">
        <v>6136</v>
      </c>
      <c r="H6143">
        <f t="shared" ca="1" si="199"/>
        <v>1.1632331975631767E-2</v>
      </c>
    </row>
    <row r="6144" spans="2:8" x14ac:dyDescent="0.45">
      <c r="B6144" s="1">
        <v>40135</v>
      </c>
      <c r="C6144" s="99">
        <v>129.89215100000001</v>
      </c>
      <c r="D6144">
        <f t="shared" si="198"/>
        <v>-0.81929986592171922</v>
      </c>
      <c r="E6144">
        <v>-1.7456667012682781E-2</v>
      </c>
      <c r="G6144">
        <v>6137</v>
      </c>
      <c r="H6144">
        <f t="shared" ca="1" si="199"/>
        <v>-2.4416836530409079E-2</v>
      </c>
    </row>
    <row r="6145" spans="2:8" x14ac:dyDescent="0.45">
      <c r="B6145" s="1">
        <v>42604</v>
      </c>
      <c r="C6145" s="99">
        <v>718.82708700000001</v>
      </c>
      <c r="D6145">
        <f t="shared" si="198"/>
        <v>-3.8336504123516746E-2</v>
      </c>
      <c r="E6145">
        <v>-1.747892435366083E-2</v>
      </c>
      <c r="G6145">
        <v>6138</v>
      </c>
      <c r="H6145">
        <f t="shared" ca="1" si="199"/>
        <v>3.2359178245818215E-2</v>
      </c>
    </row>
    <row r="6146" spans="2:8" x14ac:dyDescent="0.45">
      <c r="B6146" s="1">
        <v>42465</v>
      </c>
      <c r="C6146" s="99">
        <v>747.48297100000002</v>
      </c>
      <c r="D6146">
        <f t="shared" si="198"/>
        <v>65.698703981195806</v>
      </c>
      <c r="E6146">
        <v>-1.7483629764092234E-2</v>
      </c>
      <c r="G6146">
        <v>6139</v>
      </c>
      <c r="H6146">
        <f t="shared" ca="1" si="199"/>
        <v>5.0896109830431524E-2</v>
      </c>
    </row>
    <row r="6147" spans="2:8" x14ac:dyDescent="0.45">
      <c r="B6147" s="1">
        <v>36979</v>
      </c>
      <c r="C6147" s="99">
        <v>11.206859</v>
      </c>
      <c r="D6147">
        <f t="shared" si="198"/>
        <v>-0.91017968616754574</v>
      </c>
      <c r="E6147">
        <v>-1.7492914059575426E-2</v>
      </c>
      <c r="G6147">
        <v>6140</v>
      </c>
      <c r="H6147">
        <f t="shared" ca="1" si="199"/>
        <v>-1.1927456931307305E-2</v>
      </c>
    </row>
    <row r="6148" spans="2:8" x14ac:dyDescent="0.45">
      <c r="B6148" s="1">
        <v>40116</v>
      </c>
      <c r="C6148" s="99">
        <v>124.76976000000001</v>
      </c>
      <c r="D6148">
        <f t="shared" si="198"/>
        <v>4.1000060086745647</v>
      </c>
      <c r="E6148">
        <v>-1.7495728259757648E-2</v>
      </c>
      <c r="G6148">
        <v>6141</v>
      </c>
      <c r="H6148">
        <f t="shared" ca="1" si="199"/>
        <v>-8.6462350620405016E-3</v>
      </c>
    </row>
    <row r="6149" spans="2:8" x14ac:dyDescent="0.45">
      <c r="B6149" s="1">
        <v>38065</v>
      </c>
      <c r="C6149" s="99">
        <v>24.46463</v>
      </c>
      <c r="D6149">
        <f t="shared" si="198"/>
        <v>-0.9582717337456943</v>
      </c>
      <c r="E6149">
        <v>-1.7508373995340443E-2</v>
      </c>
      <c r="G6149">
        <v>6142</v>
      </c>
      <c r="H6149">
        <f t="shared" ca="1" si="199"/>
        <v>3.7449264283524644E-2</v>
      </c>
    </row>
    <row r="6150" spans="2:8" x14ac:dyDescent="0.45">
      <c r="B6150" s="1">
        <v>41810</v>
      </c>
      <c r="C6150" s="99">
        <v>586.28436299999998</v>
      </c>
      <c r="D6150">
        <f t="shared" si="198"/>
        <v>409.46554951902209</v>
      </c>
      <c r="E6150">
        <v>-1.7508482560802396E-2</v>
      </c>
      <c r="G6150">
        <v>6143</v>
      </c>
      <c r="H6150">
        <f t="shared" ca="1" si="199"/>
        <v>-2.481394610999408E-2</v>
      </c>
    </row>
    <row r="6151" spans="2:8" x14ac:dyDescent="0.45">
      <c r="B6151" s="1">
        <v>35831</v>
      </c>
      <c r="C6151" s="99">
        <v>1.4283399999999999</v>
      </c>
      <c r="D6151">
        <f t="shared" si="198"/>
        <v>-0.99624747075235875</v>
      </c>
      <c r="E6151">
        <v>-1.7514076882546692E-2</v>
      </c>
      <c r="G6151">
        <v>6144</v>
      </c>
      <c r="H6151">
        <f t="shared" ca="1" si="199"/>
        <v>1.3004251490677394E-2</v>
      </c>
    </row>
    <row r="6152" spans="2:8" x14ac:dyDescent="0.45">
      <c r="B6152" s="1">
        <v>43885</v>
      </c>
      <c r="C6152" s="99">
        <v>380.63394199999999</v>
      </c>
      <c r="D6152">
        <f t="shared" ref="D6152:D6215" si="200">C6152/C6153-1</f>
        <v>217.89994013281196</v>
      </c>
      <c r="E6152">
        <v>-1.7533083100898295E-2</v>
      </c>
      <c r="G6152">
        <v>6145</v>
      </c>
      <c r="H6152">
        <f t="shared" ca="1" si="199"/>
        <v>-9.919815073332618E-3</v>
      </c>
    </row>
    <row r="6153" spans="2:8" x14ac:dyDescent="0.45">
      <c r="B6153" s="1">
        <v>35744</v>
      </c>
      <c r="C6153" s="99">
        <v>1.7388490000000001</v>
      </c>
      <c r="D6153">
        <f t="shared" si="200"/>
        <v>-0.98229510006774268</v>
      </c>
      <c r="E6153">
        <v>-1.7543929035538697E-2</v>
      </c>
      <c r="G6153">
        <v>6146</v>
      </c>
      <c r="H6153">
        <f t="shared" ref="H6153:H6216" ca="1" si="201">_xlfn.NORM.INV(RAND(),N$10,N$11)</f>
        <v>7.3127194930626069E-3</v>
      </c>
    </row>
    <row r="6154" spans="2:8" x14ac:dyDescent="0.45">
      <c r="B6154" s="1">
        <v>39402</v>
      </c>
      <c r="C6154" s="99">
        <v>98.212868</v>
      </c>
      <c r="D6154">
        <f t="shared" si="200"/>
        <v>-0.85475117640568987</v>
      </c>
      <c r="E6154">
        <v>-1.7545488961414057E-2</v>
      </c>
      <c r="G6154">
        <v>6147</v>
      </c>
      <c r="H6154">
        <f t="shared" ca="1" si="201"/>
        <v>-4.0675831023791541E-2</v>
      </c>
    </row>
    <row r="6155" spans="2:8" x14ac:dyDescent="0.45">
      <c r="B6155" s="1">
        <v>42527</v>
      </c>
      <c r="C6155" s="99">
        <v>676.16980000000001</v>
      </c>
      <c r="D6155">
        <f t="shared" si="200"/>
        <v>8.7680361266792239E-2</v>
      </c>
      <c r="E6155">
        <v>-1.7562855189701243E-2</v>
      </c>
      <c r="G6155">
        <v>6148</v>
      </c>
      <c r="H6155">
        <f t="shared" ca="1" si="201"/>
        <v>1.4820394539361695E-2</v>
      </c>
    </row>
    <row r="6156" spans="2:8" x14ac:dyDescent="0.45">
      <c r="B6156" s="1">
        <v>42843</v>
      </c>
      <c r="C6156" s="99">
        <v>621.66223100000002</v>
      </c>
      <c r="D6156">
        <f t="shared" si="200"/>
        <v>2.1471885641644373</v>
      </c>
      <c r="E6156">
        <v>-1.7576306866339819E-2</v>
      </c>
      <c r="G6156">
        <v>6149</v>
      </c>
      <c r="H6156">
        <f t="shared" ca="1" si="201"/>
        <v>1.1615720776934521E-2</v>
      </c>
    </row>
    <row r="6157" spans="2:8" x14ac:dyDescent="0.45">
      <c r="B6157" s="1">
        <v>40575</v>
      </c>
      <c r="C6157" s="99">
        <v>197.52938800000001</v>
      </c>
      <c r="D6157">
        <f t="shared" si="200"/>
        <v>-0.53150982023966853</v>
      </c>
      <c r="E6157">
        <v>-1.7579888663549981E-2</v>
      </c>
      <c r="G6157">
        <v>6150</v>
      </c>
      <c r="H6157">
        <f t="shared" ca="1" si="201"/>
        <v>1.9872208337832719E-2</v>
      </c>
    </row>
    <row r="6158" spans="2:8" x14ac:dyDescent="0.45">
      <c r="B6158" s="1">
        <v>43969</v>
      </c>
      <c r="C6158" s="99">
        <v>421.62973</v>
      </c>
      <c r="D6158">
        <f t="shared" si="200"/>
        <v>6.7397783983808557</v>
      </c>
      <c r="E6158">
        <v>-1.7610391748768328E-2</v>
      </c>
      <c r="G6158">
        <v>6151</v>
      </c>
      <c r="H6158">
        <f t="shared" ca="1" si="201"/>
        <v>5.4205464375169554E-4</v>
      </c>
    </row>
    <row r="6159" spans="2:8" x14ac:dyDescent="0.45">
      <c r="B6159" s="1">
        <v>38729</v>
      </c>
      <c r="C6159" s="99">
        <v>54.475684999999999</v>
      </c>
      <c r="D6159">
        <f t="shared" si="200"/>
        <v>0.60006330854683609</v>
      </c>
      <c r="E6159">
        <v>-1.7621086349001835E-2</v>
      </c>
      <c r="G6159">
        <v>6152</v>
      </c>
      <c r="H6159">
        <f t="shared" ca="1" si="201"/>
        <v>2.0918630958964478E-2</v>
      </c>
    </row>
    <row r="6160" spans="2:8" x14ac:dyDescent="0.45">
      <c r="B6160" s="1">
        <v>38267</v>
      </c>
      <c r="C6160" s="99">
        <v>34.045955999999997</v>
      </c>
      <c r="D6160">
        <f t="shared" si="200"/>
        <v>2.1094372446510867</v>
      </c>
      <c r="E6160">
        <v>-1.762302205702615E-2</v>
      </c>
      <c r="G6160">
        <v>6153</v>
      </c>
      <c r="H6160">
        <f t="shared" ca="1" si="201"/>
        <v>-1.5203060876211687E-2</v>
      </c>
    </row>
    <row r="6161" spans="2:8" x14ac:dyDescent="0.45">
      <c r="B6161" s="1">
        <v>37706</v>
      </c>
      <c r="C6161" s="99">
        <v>10.949234000000001</v>
      </c>
      <c r="D6161">
        <f t="shared" si="200"/>
        <v>-0.23839791950533995</v>
      </c>
      <c r="E6161">
        <v>-1.7637907940938891E-2</v>
      </c>
      <c r="G6161">
        <v>6154</v>
      </c>
      <c r="H6161">
        <f t="shared" ca="1" si="201"/>
        <v>-2.1021076034755073E-2</v>
      </c>
    </row>
    <row r="6162" spans="2:8" x14ac:dyDescent="0.45">
      <c r="B6162" s="1">
        <v>37817</v>
      </c>
      <c r="C6162" s="99">
        <v>14.376581</v>
      </c>
      <c r="D6162">
        <f t="shared" si="200"/>
        <v>-0.96515009048962608</v>
      </c>
      <c r="E6162">
        <v>-1.7639008268212519E-2</v>
      </c>
      <c r="G6162">
        <v>6155</v>
      </c>
      <c r="H6162">
        <f t="shared" ca="1" si="201"/>
        <v>-1.6077717661851169E-2</v>
      </c>
    </row>
    <row r="6163" spans="2:8" x14ac:dyDescent="0.45">
      <c r="B6163" s="1">
        <v>43861</v>
      </c>
      <c r="C6163" s="99">
        <v>412.528503</v>
      </c>
      <c r="D6163">
        <f t="shared" si="200"/>
        <v>1.0330495073623194</v>
      </c>
      <c r="E6163">
        <v>-1.7642951811210117E-2</v>
      </c>
      <c r="G6163">
        <v>6156</v>
      </c>
      <c r="H6163">
        <f t="shared" ca="1" si="201"/>
        <v>4.0566545447610493E-2</v>
      </c>
    </row>
    <row r="6164" spans="2:8" x14ac:dyDescent="0.45">
      <c r="B6164" s="1">
        <v>40515</v>
      </c>
      <c r="C6164" s="99">
        <v>202.91119399999999</v>
      </c>
      <c r="D6164">
        <f t="shared" si="200"/>
        <v>-0.55859390700023615</v>
      </c>
      <c r="E6164">
        <v>-1.7663745572505163E-2</v>
      </c>
      <c r="G6164">
        <v>6157</v>
      </c>
      <c r="H6164">
        <f t="shared" ca="1" si="201"/>
        <v>-2.0693678698416349E-2</v>
      </c>
    </row>
    <row r="6165" spans="2:8" x14ac:dyDescent="0.45">
      <c r="B6165" s="1">
        <v>42983</v>
      </c>
      <c r="C6165" s="99">
        <v>459.69278000000003</v>
      </c>
      <c r="D6165">
        <f t="shared" si="200"/>
        <v>-1.736389726328369E-2</v>
      </c>
      <c r="E6165">
        <v>-1.7675204695491331E-2</v>
      </c>
      <c r="G6165">
        <v>6158</v>
      </c>
      <c r="H6165">
        <f t="shared" ca="1" si="201"/>
        <v>1.4479313211061402E-2</v>
      </c>
    </row>
    <row r="6166" spans="2:8" x14ac:dyDescent="0.45">
      <c r="B6166" s="1">
        <v>43230</v>
      </c>
      <c r="C6166" s="99">
        <v>467.81588699999998</v>
      </c>
      <c r="D6166">
        <f t="shared" si="200"/>
        <v>1.3267005504593579</v>
      </c>
      <c r="E6166">
        <v>-1.7682545766412372E-2</v>
      </c>
      <c r="G6166">
        <v>6159</v>
      </c>
      <c r="H6166">
        <f t="shared" ca="1" si="201"/>
        <v>6.9979387884139526E-3</v>
      </c>
    </row>
    <row r="6167" spans="2:8" x14ac:dyDescent="0.45">
      <c r="B6167" s="1">
        <v>40574</v>
      </c>
      <c r="C6167" s="99">
        <v>201.06407200000001</v>
      </c>
      <c r="D6167">
        <f t="shared" si="200"/>
        <v>17.940719555666089</v>
      </c>
      <c r="E6167">
        <v>-1.7713665179734273E-2</v>
      </c>
      <c r="G6167">
        <v>6160</v>
      </c>
      <c r="H6167">
        <f t="shared" ca="1" si="201"/>
        <v>1.4058951790950852E-2</v>
      </c>
    </row>
    <row r="6168" spans="2:8" x14ac:dyDescent="0.45">
      <c r="B6168" s="1">
        <v>37119</v>
      </c>
      <c r="C6168" s="99">
        <v>10.61544</v>
      </c>
      <c r="D6168">
        <f t="shared" si="200"/>
        <v>-0.75948096807491994</v>
      </c>
      <c r="E6168">
        <v>-1.7740363497802281E-2</v>
      </c>
      <c r="G6168">
        <v>6161</v>
      </c>
      <c r="H6168">
        <f t="shared" ca="1" si="201"/>
        <v>1.4390714886607547E-2</v>
      </c>
    </row>
    <row r="6169" spans="2:8" x14ac:dyDescent="0.45">
      <c r="B6169" s="1">
        <v>38512</v>
      </c>
      <c r="C6169" s="99">
        <v>44.135551</v>
      </c>
      <c r="D6169">
        <f t="shared" si="200"/>
        <v>-0.89489969957167836</v>
      </c>
      <c r="E6169">
        <v>-1.7741392019000934E-2</v>
      </c>
      <c r="G6169">
        <v>6162</v>
      </c>
      <c r="H6169">
        <f t="shared" ca="1" si="201"/>
        <v>-6.0622557105856865E-3</v>
      </c>
    </row>
    <row r="6170" spans="2:8" x14ac:dyDescent="0.45">
      <c r="B6170" s="1">
        <v>43860</v>
      </c>
      <c r="C6170" s="99">
        <v>419.93743899999998</v>
      </c>
      <c r="D6170">
        <f t="shared" si="200"/>
        <v>-3.4766884184779911E-2</v>
      </c>
      <c r="E6170">
        <v>-1.7773850075883724E-2</v>
      </c>
      <c r="G6170">
        <v>6163</v>
      </c>
      <c r="H6170">
        <f t="shared" ca="1" si="201"/>
        <v>1.5608947441687135E-2</v>
      </c>
    </row>
    <row r="6171" spans="2:8" x14ac:dyDescent="0.45">
      <c r="B6171" s="1">
        <v>43580</v>
      </c>
      <c r="C6171" s="99">
        <v>435.06323200000003</v>
      </c>
      <c r="D6171">
        <f t="shared" si="200"/>
        <v>8.4979488064763187E-2</v>
      </c>
      <c r="E6171">
        <v>-1.7790642233201703E-2</v>
      </c>
      <c r="G6171">
        <v>6164</v>
      </c>
      <c r="H6171">
        <f t="shared" ca="1" si="201"/>
        <v>-2.998278129363624E-2</v>
      </c>
    </row>
    <row r="6172" spans="2:8" x14ac:dyDescent="0.45">
      <c r="B6172" s="1">
        <v>43825</v>
      </c>
      <c r="C6172" s="99">
        <v>400.98751800000002</v>
      </c>
      <c r="D6172">
        <f t="shared" si="200"/>
        <v>0.80826441433062879</v>
      </c>
      <c r="E6172">
        <v>-1.7799066144740916E-2</v>
      </c>
      <c r="G6172">
        <v>6165</v>
      </c>
      <c r="H6172">
        <f t="shared" ca="1" si="201"/>
        <v>-2.3322722045609427E-2</v>
      </c>
    </row>
    <row r="6173" spans="2:8" x14ac:dyDescent="0.45">
      <c r="B6173" s="1">
        <v>40795</v>
      </c>
      <c r="C6173" s="99">
        <v>221.752701</v>
      </c>
      <c r="D6173">
        <f t="shared" si="200"/>
        <v>-0.57910301394596275</v>
      </c>
      <c r="E6173">
        <v>-1.780254716950791E-2</v>
      </c>
      <c r="G6173">
        <v>6166</v>
      </c>
      <c r="H6173">
        <f t="shared" ca="1" si="201"/>
        <v>3.1485187941139192E-2</v>
      </c>
    </row>
    <row r="6174" spans="2:8" x14ac:dyDescent="0.45">
      <c r="B6174" s="1">
        <v>43270</v>
      </c>
      <c r="C6174" s="99">
        <v>526.85742200000004</v>
      </c>
      <c r="D6174">
        <f t="shared" si="200"/>
        <v>-0.64638668497320417</v>
      </c>
      <c r="E6174">
        <v>-1.7803832776904227E-2</v>
      </c>
      <c r="G6174">
        <v>6167</v>
      </c>
      <c r="H6174">
        <f t="shared" ca="1" si="201"/>
        <v>1.8955922472535382E-3</v>
      </c>
    </row>
    <row r="6175" spans="2:8" x14ac:dyDescent="0.45">
      <c r="B6175" s="1">
        <v>45421</v>
      </c>
      <c r="C6175" s="99">
        <v>1489.925293</v>
      </c>
      <c r="D6175">
        <f t="shared" si="200"/>
        <v>61.250816309980159</v>
      </c>
      <c r="E6175">
        <v>-1.7808489060854193E-2</v>
      </c>
      <c r="G6175">
        <v>6168</v>
      </c>
      <c r="H6175">
        <f t="shared" ca="1" si="201"/>
        <v>-3.3210185572668596E-2</v>
      </c>
    </row>
    <row r="6176" spans="2:8" x14ac:dyDescent="0.45">
      <c r="B6176" s="1">
        <v>37986</v>
      </c>
      <c r="C6176" s="99">
        <v>23.934228999999998</v>
      </c>
      <c r="D6176">
        <f t="shared" si="200"/>
        <v>17.36964195121277</v>
      </c>
      <c r="E6176">
        <v>-1.7808624545940011E-2</v>
      </c>
      <c r="G6176">
        <v>6169</v>
      </c>
      <c r="H6176">
        <f t="shared" ca="1" si="201"/>
        <v>1.3473184240550787E-2</v>
      </c>
    </row>
    <row r="6177" spans="2:8" x14ac:dyDescent="0.45">
      <c r="B6177" s="1">
        <v>35079</v>
      </c>
      <c r="C6177" s="99">
        <v>1.3029230000000001</v>
      </c>
      <c r="D6177">
        <f t="shared" si="200"/>
        <v>-0.99763312882188271</v>
      </c>
      <c r="E6177">
        <v>-1.7808641533243685E-2</v>
      </c>
      <c r="G6177">
        <v>6170</v>
      </c>
      <c r="H6177">
        <f t="shared" ca="1" si="201"/>
        <v>4.482013178827661E-2</v>
      </c>
    </row>
    <row r="6178" spans="2:8" x14ac:dyDescent="0.45">
      <c r="B6178" s="1">
        <v>41655</v>
      </c>
      <c r="C6178" s="99">
        <v>550.48327600000005</v>
      </c>
      <c r="D6178">
        <f t="shared" si="200"/>
        <v>-0.23123204517919926</v>
      </c>
      <c r="E6178">
        <v>-1.7812760969992514E-2</v>
      </c>
      <c r="G6178">
        <v>6171</v>
      </c>
      <c r="H6178">
        <f t="shared" ca="1" si="201"/>
        <v>3.8727029891833437E-2</v>
      </c>
    </row>
    <row r="6179" spans="2:8" x14ac:dyDescent="0.45">
      <c r="B6179" s="1">
        <v>42639</v>
      </c>
      <c r="C6179" s="99">
        <v>716.05908199999999</v>
      </c>
      <c r="D6179">
        <f t="shared" si="200"/>
        <v>4.7143813116907243</v>
      </c>
      <c r="E6179">
        <v>-1.7819197521318442E-2</v>
      </c>
      <c r="G6179">
        <v>6172</v>
      </c>
      <c r="H6179">
        <f t="shared" ca="1" si="201"/>
        <v>-2.9614846254272984E-3</v>
      </c>
    </row>
    <row r="6180" spans="2:8" x14ac:dyDescent="0.45">
      <c r="B6180" s="1">
        <v>39660</v>
      </c>
      <c r="C6180" s="99">
        <v>125.308243</v>
      </c>
      <c r="D6180">
        <f t="shared" si="200"/>
        <v>-0.74454925216045686</v>
      </c>
      <c r="E6180">
        <v>-1.7819816922683751E-2</v>
      </c>
      <c r="G6180">
        <v>6173</v>
      </c>
      <c r="H6180">
        <f t="shared" ca="1" si="201"/>
        <v>-7.6591868360349064E-3</v>
      </c>
    </row>
    <row r="6181" spans="2:8" x14ac:dyDescent="0.45">
      <c r="B6181" s="1">
        <v>44111</v>
      </c>
      <c r="C6181" s="99">
        <v>490.537781</v>
      </c>
      <c r="D6181">
        <f t="shared" si="200"/>
        <v>18.642782802352325</v>
      </c>
      <c r="E6181">
        <v>-1.784859131122507E-2</v>
      </c>
      <c r="G6181">
        <v>6174</v>
      </c>
      <c r="H6181">
        <f t="shared" ca="1" si="201"/>
        <v>2.3971492548985219E-2</v>
      </c>
    </row>
    <row r="6182" spans="2:8" x14ac:dyDescent="0.45">
      <c r="B6182" s="1">
        <v>37977</v>
      </c>
      <c r="C6182" s="99">
        <v>24.972926999999999</v>
      </c>
      <c r="D6182">
        <f t="shared" si="200"/>
        <v>-0.94167300050809544</v>
      </c>
      <c r="E6182">
        <v>-1.7857173055660924E-2</v>
      </c>
      <c r="G6182">
        <v>6175</v>
      </c>
      <c r="H6182">
        <f t="shared" ca="1" si="201"/>
        <v>2.8167751843304533E-3</v>
      </c>
    </row>
    <row r="6183" spans="2:8" x14ac:dyDescent="0.45">
      <c r="B6183" s="1">
        <v>43795</v>
      </c>
      <c r="C6183" s="99">
        <v>428.15380900000002</v>
      </c>
      <c r="D6183">
        <f t="shared" si="200"/>
        <v>10.611030101141303</v>
      </c>
      <c r="E6183">
        <v>-1.7866957218559798E-2</v>
      </c>
      <c r="G6183">
        <v>6176</v>
      </c>
      <c r="H6183">
        <f t="shared" ca="1" si="201"/>
        <v>-1.854148123698007E-2</v>
      </c>
    </row>
    <row r="6184" spans="2:8" x14ac:dyDescent="0.45">
      <c r="B6184" s="1">
        <v>38296</v>
      </c>
      <c r="C6184" s="99">
        <v>36.874747999999997</v>
      </c>
      <c r="D6184">
        <f t="shared" si="200"/>
        <v>-0.93117347419102714</v>
      </c>
      <c r="E6184">
        <v>-1.7872184972726468E-2</v>
      </c>
      <c r="G6184">
        <v>6177</v>
      </c>
      <c r="H6184">
        <f t="shared" ca="1" si="201"/>
        <v>-2.0913963036668478E-2</v>
      </c>
    </row>
    <row r="6185" spans="2:8" x14ac:dyDescent="0.45">
      <c r="B6185" s="1">
        <v>41780</v>
      </c>
      <c r="C6185" s="99">
        <v>535.76361099999997</v>
      </c>
      <c r="D6185">
        <f t="shared" si="200"/>
        <v>164.53054505514194</v>
      </c>
      <c r="E6185">
        <v>-1.7875262830617245E-2</v>
      </c>
      <c r="G6185">
        <v>6178</v>
      </c>
      <c r="H6185">
        <f t="shared" ca="1" si="201"/>
        <v>1.124016141367401E-2</v>
      </c>
    </row>
    <row r="6186" spans="2:8" x14ac:dyDescent="0.45">
      <c r="B6186" s="1">
        <v>36371</v>
      </c>
      <c r="C6186" s="99">
        <v>3.2366450000000002</v>
      </c>
      <c r="D6186">
        <f t="shared" si="200"/>
        <v>-0.7136394332995567</v>
      </c>
      <c r="E6186">
        <v>-1.7877679133331381E-2</v>
      </c>
      <c r="G6186">
        <v>6179</v>
      </c>
      <c r="H6186">
        <f t="shared" ca="1" si="201"/>
        <v>1.0172012459745307E-2</v>
      </c>
    </row>
    <row r="6187" spans="2:8" x14ac:dyDescent="0.45">
      <c r="B6187" s="1">
        <v>37656</v>
      </c>
      <c r="C6187" s="99">
        <v>11.302690999999999</v>
      </c>
      <c r="D6187">
        <f t="shared" si="200"/>
        <v>7.6387243718352913</v>
      </c>
      <c r="E6187">
        <v>-1.7943632611383875E-2</v>
      </c>
      <c r="G6187">
        <v>6180</v>
      </c>
      <c r="H6187">
        <f t="shared" ca="1" si="201"/>
        <v>-1.9322739498244319E-2</v>
      </c>
    </row>
    <row r="6188" spans="2:8" x14ac:dyDescent="0.45">
      <c r="B6188" s="1">
        <v>35075</v>
      </c>
      <c r="C6188" s="99">
        <v>1.3083750000000001</v>
      </c>
      <c r="D6188">
        <f t="shared" si="200"/>
        <v>-0.99696705964950283</v>
      </c>
      <c r="E6188">
        <v>-1.7959141395869738E-2</v>
      </c>
      <c r="G6188">
        <v>6181</v>
      </c>
      <c r="H6188">
        <f t="shared" ca="1" si="201"/>
        <v>-5.191728729085545E-3</v>
      </c>
    </row>
    <row r="6189" spans="2:8" x14ac:dyDescent="0.45">
      <c r="B6189" s="1">
        <v>43978</v>
      </c>
      <c r="C6189" s="99">
        <v>431.388306</v>
      </c>
      <c r="D6189">
        <f t="shared" si="200"/>
        <v>-0.57706737787835816</v>
      </c>
      <c r="E6189">
        <v>-1.796799636668367E-2</v>
      </c>
      <c r="G6189">
        <v>6182</v>
      </c>
      <c r="H6189">
        <f t="shared" ca="1" si="201"/>
        <v>1.1498320521915724E-2</v>
      </c>
    </row>
    <row r="6190" spans="2:8" x14ac:dyDescent="0.45">
      <c r="B6190" s="1">
        <v>45110</v>
      </c>
      <c r="C6190" s="99">
        <v>1019.992981</v>
      </c>
      <c r="D6190">
        <f t="shared" si="200"/>
        <v>0.95176143826228854</v>
      </c>
      <c r="E6190">
        <v>-1.797259142641805E-2</v>
      </c>
      <c r="G6190">
        <v>6183</v>
      </c>
      <c r="H6190">
        <f t="shared" ca="1" si="201"/>
        <v>1.0369647616107656E-3</v>
      </c>
    </row>
    <row r="6191" spans="2:8" x14ac:dyDescent="0.45">
      <c r="B6191" s="1">
        <v>41486</v>
      </c>
      <c r="C6191" s="99">
        <v>522.60125700000003</v>
      </c>
      <c r="D6191">
        <f t="shared" si="200"/>
        <v>16.862861034179918</v>
      </c>
      <c r="E6191">
        <v>-1.7979568890459818E-2</v>
      </c>
      <c r="G6191">
        <v>6184</v>
      </c>
      <c r="H6191">
        <f t="shared" ca="1" si="201"/>
        <v>6.5359470290769425E-3</v>
      </c>
    </row>
    <row r="6192" spans="2:8" x14ac:dyDescent="0.45">
      <c r="B6192" s="1">
        <v>38120</v>
      </c>
      <c r="C6192" s="99">
        <v>29.256302000000002</v>
      </c>
      <c r="D6192">
        <f t="shared" si="200"/>
        <v>16.742382728402927</v>
      </c>
      <c r="E6192">
        <v>-1.8005167368879471E-2</v>
      </c>
      <c r="G6192">
        <v>6185</v>
      </c>
      <c r="H6192">
        <f t="shared" ca="1" si="201"/>
        <v>-2.9150034468783631E-3</v>
      </c>
    </row>
    <row r="6193" spans="2:8" x14ac:dyDescent="0.45">
      <c r="B6193" s="1">
        <v>35270</v>
      </c>
      <c r="C6193" s="99">
        <v>1.6489499999999999</v>
      </c>
      <c r="D6193">
        <f t="shared" si="200"/>
        <v>-0.98810772409288117</v>
      </c>
      <c r="E6193">
        <v>-1.8032658996886108E-2</v>
      </c>
      <c r="G6193">
        <v>6186</v>
      </c>
      <c r="H6193">
        <f t="shared" ca="1" si="201"/>
        <v>-1.172675007793266E-2</v>
      </c>
    </row>
    <row r="6194" spans="2:8" x14ac:dyDescent="0.45">
      <c r="B6194" s="1">
        <v>40305</v>
      </c>
      <c r="C6194" s="99">
        <v>138.65722700000001</v>
      </c>
      <c r="D6194">
        <f t="shared" si="200"/>
        <v>-0.78536337151444857</v>
      </c>
      <c r="E6194">
        <v>-1.8041709246958026E-2</v>
      </c>
      <c r="G6194">
        <v>6187</v>
      </c>
      <c r="H6194">
        <f t="shared" ca="1" si="201"/>
        <v>1.5585506252211775E-2</v>
      </c>
    </row>
    <row r="6195" spans="2:8" x14ac:dyDescent="0.45">
      <c r="B6195" s="1">
        <v>42821</v>
      </c>
      <c r="C6195" s="99">
        <v>646.00915499999996</v>
      </c>
      <c r="D6195">
        <f t="shared" si="200"/>
        <v>-8.4482385545462946E-2</v>
      </c>
      <c r="E6195">
        <v>-1.8042455673445867E-2</v>
      </c>
      <c r="G6195">
        <v>6188</v>
      </c>
      <c r="H6195">
        <f t="shared" ca="1" si="201"/>
        <v>-3.1692729379799202E-2</v>
      </c>
    </row>
    <row r="6196" spans="2:8" x14ac:dyDescent="0.45">
      <c r="B6196" s="1">
        <v>41857</v>
      </c>
      <c r="C6196" s="99">
        <v>705.62176499999998</v>
      </c>
      <c r="D6196">
        <f t="shared" si="200"/>
        <v>1.7094460760200345</v>
      </c>
      <c r="E6196">
        <v>-1.8092019106070834E-2</v>
      </c>
      <c r="G6196">
        <v>6189</v>
      </c>
      <c r="H6196">
        <f t="shared" ca="1" si="201"/>
        <v>-2.8014448814420723E-2</v>
      </c>
    </row>
    <row r="6197" spans="2:8" x14ac:dyDescent="0.45">
      <c r="B6197" s="1">
        <v>41060</v>
      </c>
      <c r="C6197" s="99">
        <v>260.43026700000001</v>
      </c>
      <c r="D6197">
        <f t="shared" si="200"/>
        <v>7.4745229119879575</v>
      </c>
      <c r="E6197">
        <v>-1.8098115119049685E-2</v>
      </c>
      <c r="G6197">
        <v>6190</v>
      </c>
      <c r="H6197">
        <f t="shared" ca="1" si="201"/>
        <v>-7.5175058085609654E-4</v>
      </c>
    </row>
    <row r="6198" spans="2:8" x14ac:dyDescent="0.45">
      <c r="B6198" s="1">
        <v>38239</v>
      </c>
      <c r="C6198" s="99">
        <v>30.730965000000001</v>
      </c>
      <c r="D6198">
        <f t="shared" si="200"/>
        <v>9.4317144712495296</v>
      </c>
      <c r="E6198">
        <v>-1.8102295766418863E-2</v>
      </c>
      <c r="G6198">
        <v>6191</v>
      </c>
      <c r="H6198">
        <f t="shared" ca="1" si="201"/>
        <v>1.4037023983619419E-3</v>
      </c>
    </row>
    <row r="6199" spans="2:8" x14ac:dyDescent="0.45">
      <c r="B6199" s="1">
        <v>36356</v>
      </c>
      <c r="C6199" s="99">
        <v>2.9459170000000001</v>
      </c>
      <c r="D6199">
        <f t="shared" si="200"/>
        <v>0.81516189654641269</v>
      </c>
      <c r="E6199">
        <v>-1.8134689985458197E-2</v>
      </c>
      <c r="G6199">
        <v>6192</v>
      </c>
      <c r="H6199">
        <f t="shared" ca="1" si="201"/>
        <v>-3.8735348895838476E-2</v>
      </c>
    </row>
    <row r="6200" spans="2:8" x14ac:dyDescent="0.45">
      <c r="B6200" s="1">
        <v>35508</v>
      </c>
      <c r="C6200" s="99">
        <v>1.6229499999999999</v>
      </c>
      <c r="D6200">
        <f t="shared" si="200"/>
        <v>-0.99803932404518869</v>
      </c>
      <c r="E6200">
        <v>-1.8135113126661495E-2</v>
      </c>
      <c r="G6200">
        <v>6193</v>
      </c>
      <c r="H6200">
        <f t="shared" ca="1" si="201"/>
        <v>-1.8620412914562935E-2</v>
      </c>
    </row>
    <row r="6201" spans="2:8" x14ac:dyDescent="0.45">
      <c r="B6201" s="1">
        <v>42234</v>
      </c>
      <c r="C6201" s="99">
        <v>827.75024399999995</v>
      </c>
      <c r="D6201">
        <f t="shared" si="200"/>
        <v>11.536670701370745</v>
      </c>
      <c r="E6201">
        <v>-1.8152706489586445E-2</v>
      </c>
      <c r="G6201">
        <v>6194</v>
      </c>
      <c r="H6201">
        <f t="shared" ca="1" si="201"/>
        <v>1.2764771857819891E-2</v>
      </c>
    </row>
    <row r="6202" spans="2:8" x14ac:dyDescent="0.45">
      <c r="B6202" s="1">
        <v>38940</v>
      </c>
      <c r="C6202" s="99">
        <v>66.026320999999996</v>
      </c>
      <c r="D6202">
        <f t="shared" si="200"/>
        <v>-0.84942957607441438</v>
      </c>
      <c r="E6202">
        <v>-1.8163222901248721E-2</v>
      </c>
      <c r="G6202">
        <v>6195</v>
      </c>
      <c r="H6202">
        <f t="shared" ca="1" si="201"/>
        <v>4.8310730544966433E-3</v>
      </c>
    </row>
    <row r="6203" spans="2:8" x14ac:dyDescent="0.45">
      <c r="B6203" s="1">
        <v>43549</v>
      </c>
      <c r="C6203" s="99">
        <v>438.507904</v>
      </c>
      <c r="D6203">
        <f t="shared" si="200"/>
        <v>3.9056802804615804</v>
      </c>
      <c r="E6203">
        <v>-1.8172150583131597E-2</v>
      </c>
      <c r="G6203">
        <v>6196</v>
      </c>
      <c r="H6203">
        <f t="shared" ca="1" si="201"/>
        <v>-6.807016347512844E-3</v>
      </c>
    </row>
    <row r="6204" spans="2:8" x14ac:dyDescent="0.45">
      <c r="B6204" s="1">
        <v>39888</v>
      </c>
      <c r="C6204" s="99">
        <v>89.387787000000003</v>
      </c>
      <c r="D6204">
        <f t="shared" si="200"/>
        <v>-0.43645612876035988</v>
      </c>
      <c r="E6204">
        <v>-1.8177101313110566E-2</v>
      </c>
      <c r="G6204">
        <v>6197</v>
      </c>
      <c r="H6204">
        <f t="shared" ca="1" si="201"/>
        <v>-4.6726019814157159E-2</v>
      </c>
    </row>
    <row r="6205" spans="2:8" x14ac:dyDescent="0.45">
      <c r="B6205" s="1">
        <v>40360</v>
      </c>
      <c r="C6205" s="99">
        <v>158.61726400000001</v>
      </c>
      <c r="D6205">
        <f t="shared" si="200"/>
        <v>76.03816325261883</v>
      </c>
      <c r="E6205">
        <v>-1.8178422527067029E-2</v>
      </c>
      <c r="G6205">
        <v>6198</v>
      </c>
      <c r="H6205">
        <f t="shared" ca="1" si="201"/>
        <v>-3.743930232987451E-2</v>
      </c>
    </row>
    <row r="6206" spans="2:8" x14ac:dyDescent="0.45">
      <c r="B6206" s="1">
        <v>36084</v>
      </c>
      <c r="C6206" s="99">
        <v>2.0589439999999999</v>
      </c>
      <c r="D6206">
        <f t="shared" si="200"/>
        <v>-0.98512072149307439</v>
      </c>
      <c r="E6206">
        <v>-1.8182008923866788E-2</v>
      </c>
      <c r="G6206">
        <v>6199</v>
      </c>
      <c r="H6206">
        <f t="shared" ca="1" si="201"/>
        <v>4.313251665601061E-3</v>
      </c>
    </row>
    <row r="6207" spans="2:8" x14ac:dyDescent="0.45">
      <c r="B6207" s="1">
        <v>40303</v>
      </c>
      <c r="C6207" s="99">
        <v>138.37660199999999</v>
      </c>
      <c r="D6207">
        <f t="shared" si="200"/>
        <v>-0.70595705682738918</v>
      </c>
      <c r="E6207">
        <v>-1.8204362793166617E-2</v>
      </c>
      <c r="G6207">
        <v>6200</v>
      </c>
      <c r="H6207">
        <f t="shared" ca="1" si="201"/>
        <v>-2.0705239990759768E-3</v>
      </c>
    </row>
    <row r="6208" spans="2:8" x14ac:dyDescent="0.45">
      <c r="B6208" s="1">
        <v>41431</v>
      </c>
      <c r="C6208" s="99">
        <v>470.59997600000003</v>
      </c>
      <c r="D6208">
        <f t="shared" si="200"/>
        <v>-7.5833557473818702E-2</v>
      </c>
      <c r="E6208">
        <v>-1.8225570889602971E-2</v>
      </c>
      <c r="G6208">
        <v>6201</v>
      </c>
      <c r="H6208">
        <f t="shared" ca="1" si="201"/>
        <v>-5.3910311423326692E-3</v>
      </c>
    </row>
    <row r="6209" spans="2:8" x14ac:dyDescent="0.45">
      <c r="B6209" s="1">
        <v>43045</v>
      </c>
      <c r="C6209" s="99">
        <v>509.21560699999998</v>
      </c>
      <c r="D6209">
        <f t="shared" si="200"/>
        <v>2.8809818830160356</v>
      </c>
      <c r="E6209">
        <v>-1.8231003315048122E-2</v>
      </c>
      <c r="G6209">
        <v>6202</v>
      </c>
      <c r="H6209">
        <f t="shared" ca="1" si="201"/>
        <v>-3.1024937253549202E-3</v>
      </c>
    </row>
    <row r="6210" spans="2:8" x14ac:dyDescent="0.45">
      <c r="B6210" s="1">
        <v>39716</v>
      </c>
      <c r="C6210" s="99">
        <v>131.207932</v>
      </c>
      <c r="D6210">
        <f t="shared" si="200"/>
        <v>-0.77547493365715325</v>
      </c>
      <c r="E6210">
        <v>-1.8272290022185111E-2</v>
      </c>
      <c r="G6210">
        <v>6203</v>
      </c>
      <c r="H6210">
        <f t="shared" ca="1" si="201"/>
        <v>1.8622595488611313E-2</v>
      </c>
    </row>
    <row r="6211" spans="2:8" x14ac:dyDescent="0.45">
      <c r="B6211" s="1">
        <v>44208</v>
      </c>
      <c r="C6211" s="99">
        <v>584.37988299999995</v>
      </c>
      <c r="D6211">
        <f t="shared" si="200"/>
        <v>-0.21706890582521399</v>
      </c>
      <c r="E6211">
        <v>-1.8276731535928792E-2</v>
      </c>
      <c r="G6211">
        <v>6204</v>
      </c>
      <c r="H6211">
        <f t="shared" ca="1" si="201"/>
        <v>-2.8596073450670671E-2</v>
      </c>
    </row>
    <row r="6212" spans="2:8" x14ac:dyDescent="0.45">
      <c r="B6212" s="1">
        <v>44446</v>
      </c>
      <c r="C6212" s="99">
        <v>746.40014599999995</v>
      </c>
      <c r="D6212">
        <f t="shared" si="200"/>
        <v>63.409238305678372</v>
      </c>
      <c r="E6212">
        <v>-1.8297653679372972E-2</v>
      </c>
      <c r="G6212">
        <v>6205</v>
      </c>
      <c r="H6212">
        <f t="shared" ca="1" si="201"/>
        <v>1.0311875266545428E-2</v>
      </c>
    </row>
    <row r="6213" spans="2:8" x14ac:dyDescent="0.45">
      <c r="B6213" s="1">
        <v>36923</v>
      </c>
      <c r="C6213" s="99">
        <v>11.588402</v>
      </c>
      <c r="D6213">
        <f t="shared" si="200"/>
        <v>5.8043911109127775</v>
      </c>
      <c r="E6213">
        <v>-1.8304828479964397E-2</v>
      </c>
      <c r="G6213">
        <v>6206</v>
      </c>
      <c r="H6213">
        <f t="shared" ca="1" si="201"/>
        <v>-8.7703109128945984E-3</v>
      </c>
    </row>
    <row r="6214" spans="2:8" x14ac:dyDescent="0.45">
      <c r="B6214" s="1">
        <v>36158</v>
      </c>
      <c r="C6214" s="99">
        <v>1.703077</v>
      </c>
      <c r="D6214">
        <f t="shared" si="200"/>
        <v>-0.99640163176994312</v>
      </c>
      <c r="E6214">
        <v>-1.8314551690347902E-2</v>
      </c>
      <c r="G6214">
        <v>6207</v>
      </c>
      <c r="H6214">
        <f t="shared" ca="1" si="201"/>
        <v>2.7760428787552104E-2</v>
      </c>
    </row>
    <row r="6215" spans="2:8" x14ac:dyDescent="0.45">
      <c r="B6215" s="1">
        <v>42951</v>
      </c>
      <c r="C6215" s="99">
        <v>473.291473</v>
      </c>
      <c r="D6215">
        <f t="shared" si="200"/>
        <v>4.6585282341674832</v>
      </c>
      <c r="E6215">
        <v>-1.831914808329449E-2</v>
      </c>
      <c r="G6215">
        <v>6208</v>
      </c>
      <c r="H6215">
        <f t="shared" ca="1" si="201"/>
        <v>-3.7784311384173562E-2</v>
      </c>
    </row>
    <row r="6216" spans="2:8" x14ac:dyDescent="0.45">
      <c r="B6216" s="1">
        <v>39111</v>
      </c>
      <c r="C6216" s="99">
        <v>83.642150999999998</v>
      </c>
      <c r="D6216">
        <f t="shared" ref="D6216:D6279" si="202">C6216/C6217-1</f>
        <v>49.546363492975722</v>
      </c>
      <c r="E6216">
        <v>-1.8322554739756414E-2</v>
      </c>
      <c r="G6216">
        <v>6209</v>
      </c>
      <c r="H6216">
        <f t="shared" ca="1" si="201"/>
        <v>-1.6028382431925916E-2</v>
      </c>
    </row>
    <row r="6217" spans="2:8" x14ac:dyDescent="0.45">
      <c r="B6217" s="1">
        <v>35250</v>
      </c>
      <c r="C6217" s="99">
        <v>1.6547609999999999</v>
      </c>
      <c r="D6217">
        <f t="shared" si="202"/>
        <v>-0.97269332039409351</v>
      </c>
      <c r="E6217">
        <v>-1.8327011355829925E-2</v>
      </c>
      <c r="G6217">
        <v>6210</v>
      </c>
      <c r="H6217">
        <f t="shared" ref="H6217:H6280" ca="1" si="203">_xlfn.NORM.INV(RAND(),N$10,N$11)</f>
        <v>-1.6318392439035767E-2</v>
      </c>
    </row>
    <row r="6218" spans="2:8" x14ac:dyDescent="0.45">
      <c r="B6218" s="1">
        <v>38905</v>
      </c>
      <c r="C6218" s="99">
        <v>60.599128999999998</v>
      </c>
      <c r="D6218">
        <f t="shared" si="202"/>
        <v>0.53046125103064523</v>
      </c>
      <c r="E6218">
        <v>-1.8334725422737397E-2</v>
      </c>
      <c r="G6218">
        <v>6211</v>
      </c>
      <c r="H6218">
        <f t="shared" ca="1" si="203"/>
        <v>5.2607846380450747E-2</v>
      </c>
    </row>
    <row r="6219" spans="2:8" x14ac:dyDescent="0.45">
      <c r="B6219" s="1">
        <v>38335</v>
      </c>
      <c r="C6219" s="99">
        <v>39.595337000000001</v>
      </c>
      <c r="D6219">
        <f t="shared" si="202"/>
        <v>-0.69883959575072252</v>
      </c>
      <c r="E6219">
        <v>-1.8359045975585242E-2</v>
      </c>
      <c r="G6219">
        <v>6212</v>
      </c>
      <c r="H6219">
        <f t="shared" ca="1" si="203"/>
        <v>-3.9574816925358886E-3</v>
      </c>
    </row>
    <row r="6220" spans="2:8" x14ac:dyDescent="0.45">
      <c r="B6220" s="1">
        <v>40157</v>
      </c>
      <c r="C6220" s="99">
        <v>131.47590600000001</v>
      </c>
      <c r="D6220">
        <f t="shared" si="202"/>
        <v>-0.67803061425205913</v>
      </c>
      <c r="E6220">
        <v>-1.8379013753171081E-2</v>
      </c>
      <c r="G6220">
        <v>6213</v>
      </c>
      <c r="H6220">
        <f t="shared" ca="1" si="203"/>
        <v>2.8698557518747201E-2</v>
      </c>
    </row>
    <row r="6221" spans="2:8" x14ac:dyDescent="0.45">
      <c r="B6221" s="1">
        <v>43774</v>
      </c>
      <c r="C6221" s="99">
        <v>408.34909099999999</v>
      </c>
      <c r="D6221">
        <f t="shared" si="202"/>
        <v>2.7402743924893769</v>
      </c>
      <c r="E6221">
        <v>-1.8381093524405645E-2</v>
      </c>
      <c r="G6221">
        <v>6214</v>
      </c>
      <c r="H6221">
        <f t="shared" ca="1" si="203"/>
        <v>1.8861477950355671E-2</v>
      </c>
    </row>
    <row r="6222" spans="2:8" x14ac:dyDescent="0.45">
      <c r="B6222" s="1">
        <v>39538</v>
      </c>
      <c r="C6222" s="99">
        <v>109.176239</v>
      </c>
      <c r="D6222">
        <f t="shared" si="202"/>
        <v>0.13828683660316909</v>
      </c>
      <c r="E6222">
        <v>-1.8404674266581433E-2</v>
      </c>
      <c r="G6222">
        <v>6215</v>
      </c>
      <c r="H6222">
        <f t="shared" ca="1" si="203"/>
        <v>-2.8007633484887422E-2</v>
      </c>
    </row>
    <row r="6223" spans="2:8" x14ac:dyDescent="0.45">
      <c r="B6223" s="1">
        <v>39407</v>
      </c>
      <c r="C6223" s="99">
        <v>95.912766000000005</v>
      </c>
      <c r="D6223">
        <f t="shared" si="202"/>
        <v>-0.87064379024305538</v>
      </c>
      <c r="E6223">
        <v>-1.8404964609151531E-2</v>
      </c>
      <c r="G6223">
        <v>6216</v>
      </c>
      <c r="H6223">
        <f t="shared" ca="1" si="203"/>
        <v>-1.7006209310978255E-2</v>
      </c>
    </row>
    <row r="6224" spans="2:8" x14ac:dyDescent="0.45">
      <c r="B6224" s="1">
        <v>42458</v>
      </c>
      <c r="C6224" s="99">
        <v>741.462402</v>
      </c>
      <c r="D6224">
        <f t="shared" si="202"/>
        <v>8.0287970519160119</v>
      </c>
      <c r="E6224">
        <v>-1.841226432989973E-2</v>
      </c>
      <c r="G6224">
        <v>6217</v>
      </c>
      <c r="H6224">
        <f t="shared" ca="1" si="203"/>
        <v>-9.4546491804444136E-3</v>
      </c>
    </row>
    <row r="6225" spans="2:8" x14ac:dyDescent="0.45">
      <c r="B6225" s="1">
        <v>39155</v>
      </c>
      <c r="C6225" s="99">
        <v>82.121948000000003</v>
      </c>
      <c r="D6225">
        <f t="shared" si="202"/>
        <v>-0.89679812401737402</v>
      </c>
      <c r="E6225">
        <v>-1.8415390919826136E-2</v>
      </c>
      <c r="G6225">
        <v>6218</v>
      </c>
      <c r="H6225">
        <f t="shared" ca="1" si="203"/>
        <v>4.28008391236697E-2</v>
      </c>
    </row>
    <row r="6226" spans="2:8" x14ac:dyDescent="0.45">
      <c r="B6226" s="1">
        <v>42312</v>
      </c>
      <c r="C6226" s="99">
        <v>795.74084500000004</v>
      </c>
      <c r="D6226">
        <f t="shared" si="202"/>
        <v>6.5502233207642844</v>
      </c>
      <c r="E6226">
        <v>-1.8479059120506625E-2</v>
      </c>
      <c r="G6226">
        <v>6219</v>
      </c>
      <c r="H6226">
        <f t="shared" ca="1" si="203"/>
        <v>7.9077172467127317E-3</v>
      </c>
    </row>
    <row r="6227" spans="2:8" x14ac:dyDescent="0.45">
      <c r="B6227" s="1">
        <v>39443</v>
      </c>
      <c r="C6227" s="99">
        <v>105.393021</v>
      </c>
      <c r="D6227">
        <f t="shared" si="202"/>
        <v>-0.74112174419293875</v>
      </c>
      <c r="E6227">
        <v>-1.8484839950841159E-2</v>
      </c>
      <c r="G6227">
        <v>6220</v>
      </c>
      <c r="H6227">
        <f t="shared" ca="1" si="203"/>
        <v>-1.339509288109939E-2</v>
      </c>
    </row>
    <row r="6228" spans="2:8" x14ac:dyDescent="0.45">
      <c r="B6228" s="1">
        <v>43805</v>
      </c>
      <c r="C6228" s="99">
        <v>407.11422700000003</v>
      </c>
      <c r="D6228">
        <f t="shared" si="202"/>
        <v>3.1956830228655289</v>
      </c>
      <c r="E6228">
        <v>-1.8548259305492865E-2</v>
      </c>
      <c r="G6228">
        <v>6221</v>
      </c>
      <c r="H6228">
        <f t="shared" ca="1" si="203"/>
        <v>-3.8150763303090589E-3</v>
      </c>
    </row>
    <row r="6229" spans="2:8" x14ac:dyDescent="0.45">
      <c r="B6229" s="1">
        <v>39797</v>
      </c>
      <c r="C6229" s="99">
        <v>97.031693000000004</v>
      </c>
      <c r="D6229">
        <f t="shared" si="202"/>
        <v>-0.75693536864651023</v>
      </c>
      <c r="E6229">
        <v>-1.8548592108093009E-2</v>
      </c>
      <c r="G6229">
        <v>6222</v>
      </c>
      <c r="H6229">
        <f t="shared" ca="1" si="203"/>
        <v>1.7313965505135358E-2</v>
      </c>
    </row>
    <row r="6230" spans="2:8" x14ac:dyDescent="0.45">
      <c r="B6230" s="1">
        <v>43489</v>
      </c>
      <c r="C6230" s="99">
        <v>399.20120200000002</v>
      </c>
      <c r="D6230">
        <f t="shared" si="202"/>
        <v>-0.38967465577180904</v>
      </c>
      <c r="E6230">
        <v>-1.8561391951895101E-2</v>
      </c>
      <c r="G6230">
        <v>6223</v>
      </c>
      <c r="H6230">
        <f t="shared" ca="1" si="203"/>
        <v>4.5045255417793716E-2</v>
      </c>
    </row>
    <row r="6231" spans="2:8" x14ac:dyDescent="0.45">
      <c r="B6231" s="1">
        <v>44397</v>
      </c>
      <c r="C6231" s="99">
        <v>654.07934599999999</v>
      </c>
      <c r="D6231">
        <f t="shared" si="202"/>
        <v>15.586546443162593</v>
      </c>
      <c r="E6231">
        <v>-1.8570840552752266E-2</v>
      </c>
      <c r="G6231">
        <v>6224</v>
      </c>
      <c r="H6231">
        <f t="shared" ca="1" si="203"/>
        <v>2.2962618257402048E-2</v>
      </c>
    </row>
    <row r="6232" spans="2:8" x14ac:dyDescent="0.45">
      <c r="B6232" s="1">
        <v>38329</v>
      </c>
      <c r="C6232" s="99">
        <v>39.434330000000003</v>
      </c>
      <c r="D6232">
        <f t="shared" si="202"/>
        <v>0.26615925680406405</v>
      </c>
      <c r="E6232">
        <v>-1.8599980404019001E-2</v>
      </c>
      <c r="G6232">
        <v>6225</v>
      </c>
      <c r="H6232">
        <f t="shared" ca="1" si="203"/>
        <v>-1.3140530412558644E-2</v>
      </c>
    </row>
    <row r="6233" spans="2:8" x14ac:dyDescent="0.45">
      <c r="B6233" s="1">
        <v>38219</v>
      </c>
      <c r="C6233" s="99">
        <v>31.144842000000001</v>
      </c>
      <c r="D6233">
        <f t="shared" si="202"/>
        <v>18.733244714384465</v>
      </c>
      <c r="E6233">
        <v>-1.8611839650349848E-2</v>
      </c>
      <c r="G6233">
        <v>6226</v>
      </c>
      <c r="H6233">
        <f t="shared" ca="1" si="203"/>
        <v>-9.1643033310125892E-3</v>
      </c>
    </row>
    <row r="6234" spans="2:8" x14ac:dyDescent="0.45">
      <c r="B6234" s="1">
        <v>35530</v>
      </c>
      <c r="C6234" s="99">
        <v>1.5782929999999999</v>
      </c>
      <c r="D6234">
        <f t="shared" si="202"/>
        <v>-0.99645535206974756</v>
      </c>
      <c r="E6234">
        <v>-1.8638673008060214E-2</v>
      </c>
      <c r="G6234">
        <v>6227</v>
      </c>
      <c r="H6234">
        <f t="shared" ca="1" si="203"/>
        <v>3.3878334839057757E-2</v>
      </c>
    </row>
    <row r="6235" spans="2:8" x14ac:dyDescent="0.45">
      <c r="B6235" s="1">
        <v>43983</v>
      </c>
      <c r="C6235" s="99">
        <v>445.26086400000003</v>
      </c>
      <c r="D6235">
        <f t="shared" si="202"/>
        <v>-0.41220559330849782</v>
      </c>
      <c r="E6235">
        <v>-1.8660989254847826E-2</v>
      </c>
      <c r="G6235">
        <v>6228</v>
      </c>
      <c r="H6235">
        <f t="shared" ca="1" si="203"/>
        <v>5.2800290171306379E-2</v>
      </c>
    </row>
    <row r="6236" spans="2:8" x14ac:dyDescent="0.45">
      <c r="B6236" s="1">
        <v>42215</v>
      </c>
      <c r="C6236" s="99">
        <v>757.51122999999995</v>
      </c>
      <c r="D6236">
        <f t="shared" si="202"/>
        <v>407.93170806757666</v>
      </c>
      <c r="E6236">
        <v>-1.8680243830210053E-2</v>
      </c>
      <c r="G6236">
        <v>6229</v>
      </c>
      <c r="H6236">
        <f t="shared" ca="1" si="203"/>
        <v>2.6240162830529084E-2</v>
      </c>
    </row>
    <row r="6237" spans="2:8" x14ac:dyDescent="0.45">
      <c r="B6237" s="1">
        <v>36185</v>
      </c>
      <c r="C6237" s="99">
        <v>1.8524149999999999</v>
      </c>
      <c r="D6237">
        <f t="shared" si="202"/>
        <v>-0.99676404046692202</v>
      </c>
      <c r="E6237">
        <v>-1.868322170618697E-2</v>
      </c>
      <c r="G6237">
        <v>6230</v>
      </c>
      <c r="H6237">
        <f t="shared" ca="1" si="203"/>
        <v>-4.0738454113084452E-2</v>
      </c>
    </row>
    <row r="6238" spans="2:8" x14ac:dyDescent="0.45">
      <c r="B6238" s="1">
        <v>41744</v>
      </c>
      <c r="C6238" s="99">
        <v>572.44689900000003</v>
      </c>
      <c r="D6238">
        <f t="shared" si="202"/>
        <v>12.243394033419017</v>
      </c>
      <c r="E6238">
        <v>-1.8705650948471098E-2</v>
      </c>
      <c r="G6238">
        <v>6231</v>
      </c>
      <c r="H6238">
        <f t="shared" ca="1" si="203"/>
        <v>4.9244880019421802E-3</v>
      </c>
    </row>
    <row r="6239" spans="2:8" x14ac:dyDescent="0.45">
      <c r="B6239" s="1">
        <v>38502</v>
      </c>
      <c r="C6239" s="99">
        <v>43.225090000000002</v>
      </c>
      <c r="D6239">
        <f t="shared" si="202"/>
        <v>-0.92232315939498188</v>
      </c>
      <c r="E6239">
        <v>-1.8739839381496481E-2</v>
      </c>
      <c r="G6239">
        <v>6232</v>
      </c>
      <c r="H6239">
        <f t="shared" ca="1" si="203"/>
        <v>-1.2406080097421524E-2</v>
      </c>
    </row>
    <row r="6240" spans="2:8" x14ac:dyDescent="0.45">
      <c r="B6240" s="1">
        <v>41792</v>
      </c>
      <c r="C6240" s="99">
        <v>556.47332800000004</v>
      </c>
      <c r="D6240">
        <f t="shared" si="202"/>
        <v>15.144699649949306</v>
      </c>
      <c r="E6240">
        <v>-1.8750830002016494E-2</v>
      </c>
      <c r="G6240">
        <v>6233</v>
      </c>
      <c r="H6240">
        <f t="shared" ca="1" si="203"/>
        <v>6.2151437106612792E-3</v>
      </c>
    </row>
    <row r="6241" spans="2:8" x14ac:dyDescent="0.45">
      <c r="B6241" s="1">
        <v>38280</v>
      </c>
      <c r="C6241" s="99">
        <v>34.467865000000003</v>
      </c>
      <c r="D6241">
        <f t="shared" si="202"/>
        <v>18.474470309057011</v>
      </c>
      <c r="E6241">
        <v>-1.8759927237410046E-2</v>
      </c>
      <c r="G6241">
        <v>6234</v>
      </c>
      <c r="H6241">
        <f t="shared" ca="1" si="203"/>
        <v>-1.1235782420551283E-2</v>
      </c>
    </row>
    <row r="6242" spans="2:8" x14ac:dyDescent="0.45">
      <c r="B6242" s="1">
        <v>35716</v>
      </c>
      <c r="C6242" s="99">
        <v>1.7699</v>
      </c>
      <c r="D6242">
        <f t="shared" si="202"/>
        <v>-0.99608848213641021</v>
      </c>
      <c r="E6242">
        <v>-1.8763738776822581E-2</v>
      </c>
      <c r="G6242">
        <v>6235</v>
      </c>
      <c r="H6242">
        <f t="shared" ca="1" si="203"/>
        <v>-5.01971904093831E-2</v>
      </c>
    </row>
    <row r="6243" spans="2:8" x14ac:dyDescent="0.45">
      <c r="B6243" s="1">
        <v>44012</v>
      </c>
      <c r="C6243" s="99">
        <v>452.48419200000001</v>
      </c>
      <c r="D6243">
        <f t="shared" si="202"/>
        <v>5.4916406844112586E-2</v>
      </c>
      <c r="E6243">
        <v>-1.8775811556755673E-2</v>
      </c>
      <c r="G6243">
        <v>6236</v>
      </c>
      <c r="H6243">
        <f t="shared" ca="1" si="203"/>
        <v>4.7405212114704026E-2</v>
      </c>
    </row>
    <row r="6244" spans="2:8" x14ac:dyDescent="0.45">
      <c r="B6244" s="1">
        <v>43577</v>
      </c>
      <c r="C6244" s="99">
        <v>428.92895499999997</v>
      </c>
      <c r="D6244">
        <f t="shared" si="202"/>
        <v>0.1616254451346657</v>
      </c>
      <c r="E6244">
        <v>-1.8782358165717161E-2</v>
      </c>
      <c r="G6244">
        <v>6237</v>
      </c>
      <c r="H6244">
        <f t="shared" ca="1" si="203"/>
        <v>-3.0242693550221869E-2</v>
      </c>
    </row>
    <row r="6245" spans="2:8" x14ac:dyDescent="0.45">
      <c r="B6245" s="1">
        <v>43901</v>
      </c>
      <c r="C6245" s="99">
        <v>369.24893200000002</v>
      </c>
      <c r="D6245">
        <f t="shared" si="202"/>
        <v>33.148418472808025</v>
      </c>
      <c r="E6245">
        <v>-1.8812656300539965E-2</v>
      </c>
      <c r="G6245">
        <v>6238</v>
      </c>
      <c r="H6245">
        <f t="shared" ca="1" si="203"/>
        <v>4.6272050620072523E-3</v>
      </c>
    </row>
    <row r="6246" spans="2:8" x14ac:dyDescent="0.45">
      <c r="B6246" s="1">
        <v>37175</v>
      </c>
      <c r="C6246" s="99">
        <v>10.813060999999999</v>
      </c>
      <c r="D6246">
        <f t="shared" si="202"/>
        <v>-0.97126697552682362</v>
      </c>
      <c r="E6246">
        <v>-1.8823991010943231E-2</v>
      </c>
      <c r="G6246">
        <v>6239</v>
      </c>
      <c r="H6246">
        <f t="shared" ca="1" si="203"/>
        <v>1.4620639990174573E-3</v>
      </c>
    </row>
    <row r="6247" spans="2:8" x14ac:dyDescent="0.45">
      <c r="B6247" s="1">
        <v>43899</v>
      </c>
      <c r="C6247" s="99">
        <v>376.32867399999998</v>
      </c>
      <c r="D6247">
        <f t="shared" si="202"/>
        <v>-0.68828070528993202</v>
      </c>
      <c r="E6247">
        <v>-1.8832565365638487E-2</v>
      </c>
      <c r="G6247">
        <v>6240</v>
      </c>
      <c r="H6247">
        <f t="shared" ca="1" si="203"/>
        <v>5.1936659795351319E-3</v>
      </c>
    </row>
    <row r="6248" spans="2:8" x14ac:dyDescent="0.45">
      <c r="B6248" s="1">
        <v>45272</v>
      </c>
      <c r="C6248" s="99">
        <v>1207.267822</v>
      </c>
      <c r="D6248">
        <f t="shared" si="202"/>
        <v>0.65639516555213651</v>
      </c>
      <c r="E6248">
        <v>-1.8849711913415335E-2</v>
      </c>
      <c r="G6248">
        <v>6241</v>
      </c>
      <c r="H6248">
        <f t="shared" ca="1" si="203"/>
        <v>-2.2947336790470202E-2</v>
      </c>
    </row>
    <row r="6249" spans="2:8" x14ac:dyDescent="0.45">
      <c r="B6249" s="1">
        <v>44533</v>
      </c>
      <c r="C6249" s="99">
        <v>728.85253899999998</v>
      </c>
      <c r="D6249">
        <f t="shared" si="202"/>
        <v>480.88406459214048</v>
      </c>
      <c r="E6249">
        <v>-1.8858120649085541E-2</v>
      </c>
      <c r="G6249">
        <v>6242</v>
      </c>
      <c r="H6249">
        <f t="shared" ca="1" si="203"/>
        <v>2.4561386025019158E-2</v>
      </c>
    </row>
    <row r="6250" spans="2:8" x14ac:dyDescent="0.45">
      <c r="B6250" s="1">
        <v>35107</v>
      </c>
      <c r="C6250" s="99">
        <v>1.5125059999999999</v>
      </c>
      <c r="D6250">
        <f t="shared" si="202"/>
        <v>-0.94662271524953157</v>
      </c>
      <c r="E6250">
        <v>-1.8859871041399079E-2</v>
      </c>
      <c r="G6250">
        <v>6243</v>
      </c>
      <c r="H6250">
        <f t="shared" ca="1" si="203"/>
        <v>2.0613678855157676E-3</v>
      </c>
    </row>
    <row r="6251" spans="2:8" x14ac:dyDescent="0.45">
      <c r="B6251" s="1">
        <v>38161</v>
      </c>
      <c r="C6251" s="99">
        <v>28.336136</v>
      </c>
      <c r="D6251">
        <f t="shared" si="202"/>
        <v>-0.82178238383798385</v>
      </c>
      <c r="E6251">
        <v>-1.8920350155396393E-2</v>
      </c>
      <c r="G6251">
        <v>6244</v>
      </c>
      <c r="H6251">
        <f t="shared" ca="1" si="203"/>
        <v>-7.0494661984443069E-3</v>
      </c>
    </row>
    <row r="6252" spans="2:8" x14ac:dyDescent="0.45">
      <c r="B6252" s="1">
        <v>40358</v>
      </c>
      <c r="C6252" s="99">
        <v>158.99739099999999</v>
      </c>
      <c r="D6252">
        <f t="shared" si="202"/>
        <v>53.868822022981092</v>
      </c>
      <c r="E6252">
        <v>-1.8930678719397798E-2</v>
      </c>
      <c r="G6252">
        <v>6245</v>
      </c>
      <c r="H6252">
        <f t="shared" ca="1" si="203"/>
        <v>1.2276290505775183E-2</v>
      </c>
    </row>
    <row r="6253" spans="2:8" x14ac:dyDescent="0.45">
      <c r="B6253" s="1">
        <v>36262</v>
      </c>
      <c r="C6253" s="99">
        <v>2.8977729999999999</v>
      </c>
      <c r="D6253">
        <f t="shared" si="202"/>
        <v>-0.9934221207754188</v>
      </c>
      <c r="E6253">
        <v>-1.8932895915116599E-2</v>
      </c>
      <c r="G6253">
        <v>6246</v>
      </c>
      <c r="H6253">
        <f t="shared" ca="1" si="203"/>
        <v>8.9120773820123168E-3</v>
      </c>
    </row>
    <row r="6254" spans="2:8" x14ac:dyDescent="0.45">
      <c r="B6254" s="1">
        <v>42986</v>
      </c>
      <c r="C6254" s="99">
        <v>440.53302000000002</v>
      </c>
      <c r="D6254">
        <f t="shared" si="202"/>
        <v>-0.55722733490779597</v>
      </c>
      <c r="E6254">
        <v>-1.8940566184306951E-2</v>
      </c>
      <c r="G6254">
        <v>6247</v>
      </c>
      <c r="H6254">
        <f t="shared" ca="1" si="203"/>
        <v>-1.8453113586636833E-2</v>
      </c>
    </row>
    <row r="6255" spans="2:8" x14ac:dyDescent="0.45">
      <c r="B6255" s="1">
        <v>44958</v>
      </c>
      <c r="C6255" s="99">
        <v>994.94177200000001</v>
      </c>
      <c r="D6255">
        <f t="shared" si="202"/>
        <v>33.820786069078544</v>
      </c>
      <c r="E6255">
        <v>-1.8946328876121243E-2</v>
      </c>
      <c r="G6255">
        <v>6248</v>
      </c>
      <c r="H6255">
        <f t="shared" ca="1" si="203"/>
        <v>-5.1299284295001052E-2</v>
      </c>
    </row>
    <row r="6256" spans="2:8" x14ac:dyDescent="0.45">
      <c r="B6256" s="1">
        <v>38104</v>
      </c>
      <c r="C6256" s="99">
        <v>28.573214</v>
      </c>
      <c r="D6256">
        <f t="shared" si="202"/>
        <v>1.6059755768116331</v>
      </c>
      <c r="E6256">
        <v>-1.8969289948247758E-2</v>
      </c>
      <c r="G6256">
        <v>6249</v>
      </c>
      <c r="H6256">
        <f t="shared" ca="1" si="203"/>
        <v>-8.9454053462489011E-3</v>
      </c>
    </row>
    <row r="6257" spans="2:8" x14ac:dyDescent="0.45">
      <c r="B6257" s="1">
        <v>36699</v>
      </c>
      <c r="C6257" s="99">
        <v>10.964498000000001</v>
      </c>
      <c r="D6257">
        <f t="shared" si="202"/>
        <v>-0.86984270390854435</v>
      </c>
      <c r="E6257">
        <v>-1.8984876196754485E-2</v>
      </c>
      <c r="G6257">
        <v>6250</v>
      </c>
      <c r="H6257">
        <f t="shared" ca="1" si="203"/>
        <v>-1.2688729089287967E-3</v>
      </c>
    </row>
    <row r="6258" spans="2:8" x14ac:dyDescent="0.45">
      <c r="B6258" s="1">
        <v>39101</v>
      </c>
      <c r="C6258" s="99">
        <v>84.240364</v>
      </c>
      <c r="D6258">
        <f t="shared" si="202"/>
        <v>-0.89438989869120245</v>
      </c>
      <c r="E6258">
        <v>-1.8991481251830811E-2</v>
      </c>
      <c r="G6258">
        <v>6251</v>
      </c>
      <c r="H6258">
        <f t="shared" ca="1" si="203"/>
        <v>-2.5229448598863884E-2</v>
      </c>
    </row>
    <row r="6259" spans="2:8" x14ac:dyDescent="0.45">
      <c r="B6259" s="1">
        <v>42424</v>
      </c>
      <c r="C6259" s="99">
        <v>797.65441899999996</v>
      </c>
      <c r="D6259">
        <f t="shared" si="202"/>
        <v>2.3916899875863513</v>
      </c>
      <c r="E6259">
        <v>-1.899876059392458E-2</v>
      </c>
      <c r="G6259">
        <v>6252</v>
      </c>
      <c r="H6259">
        <f t="shared" ca="1" si="203"/>
        <v>-2.4514756074981461E-2</v>
      </c>
    </row>
    <row r="6260" spans="2:8" x14ac:dyDescent="0.45">
      <c r="B6260" s="1">
        <v>40750</v>
      </c>
      <c r="C6260" s="99">
        <v>235.179047</v>
      </c>
      <c r="D6260">
        <f t="shared" si="202"/>
        <v>-0.70422716518285422</v>
      </c>
      <c r="E6260">
        <v>-1.9023917918890021E-2</v>
      </c>
      <c r="G6260">
        <v>6253</v>
      </c>
      <c r="H6260">
        <f t="shared" ca="1" si="203"/>
        <v>1.3370585922758828E-2</v>
      </c>
    </row>
    <row r="6261" spans="2:8" x14ac:dyDescent="0.45">
      <c r="B6261" s="1">
        <v>42431</v>
      </c>
      <c r="C6261" s="99">
        <v>795.13403300000004</v>
      </c>
      <c r="D6261">
        <f t="shared" si="202"/>
        <v>77.236759332244247</v>
      </c>
      <c r="E6261">
        <v>-1.9058129740803786E-2</v>
      </c>
      <c r="G6261">
        <v>6254</v>
      </c>
      <c r="H6261">
        <f t="shared" ca="1" si="203"/>
        <v>-1.4108192744678361E-2</v>
      </c>
    </row>
    <row r="6262" spans="2:8" x14ac:dyDescent="0.45">
      <c r="B6262" s="1">
        <v>37160</v>
      </c>
      <c r="C6262" s="99">
        <v>10.163176999999999</v>
      </c>
      <c r="D6262">
        <f t="shared" si="202"/>
        <v>5.0634922434232266</v>
      </c>
      <c r="E6262">
        <v>-1.9073632863115253E-2</v>
      </c>
      <c r="G6262">
        <v>6255</v>
      </c>
      <c r="H6262">
        <f t="shared" ca="1" si="203"/>
        <v>5.1951155128384923E-3</v>
      </c>
    </row>
    <row r="6263" spans="2:8" x14ac:dyDescent="0.45">
      <c r="B6263" s="1">
        <v>35754</v>
      </c>
      <c r="C6263" s="99">
        <v>1.676126</v>
      </c>
      <c r="D6263">
        <f t="shared" si="202"/>
        <v>-0.99621875692884387</v>
      </c>
      <c r="E6263">
        <v>-1.908083781521952E-2</v>
      </c>
      <c r="G6263">
        <v>6256</v>
      </c>
      <c r="H6263">
        <f t="shared" ca="1" si="203"/>
        <v>1.4343753634915836E-2</v>
      </c>
    </row>
    <row r="6264" spans="2:8" x14ac:dyDescent="0.45">
      <c r="B6264" s="1">
        <v>43557</v>
      </c>
      <c r="C6264" s="99">
        <v>443.27380399999998</v>
      </c>
      <c r="D6264">
        <f t="shared" si="202"/>
        <v>43.177164786576199</v>
      </c>
      <c r="E6264">
        <v>-1.9108124031430918E-2</v>
      </c>
      <c r="G6264">
        <v>6257</v>
      </c>
      <c r="H6264">
        <f t="shared" ca="1" si="203"/>
        <v>-5.6655237810461392E-4</v>
      </c>
    </row>
    <row r="6265" spans="2:8" x14ac:dyDescent="0.45">
      <c r="B6265" s="1">
        <v>36886</v>
      </c>
      <c r="C6265" s="99">
        <v>10.034003</v>
      </c>
      <c r="D6265">
        <f t="shared" si="202"/>
        <v>-0.90026021103179588</v>
      </c>
      <c r="E6265">
        <v>-1.9124716192414182E-2</v>
      </c>
      <c r="G6265">
        <v>6258</v>
      </c>
      <c r="H6265">
        <f t="shared" ca="1" si="203"/>
        <v>-2.9600798535061618E-2</v>
      </c>
    </row>
    <row r="6266" spans="2:8" x14ac:dyDescent="0.45">
      <c r="B6266" s="1">
        <v>39478</v>
      </c>
      <c r="C6266" s="99">
        <v>100.60180699999999</v>
      </c>
      <c r="D6266">
        <f t="shared" si="202"/>
        <v>-0.87588093267427591</v>
      </c>
      <c r="E6266">
        <v>-1.9136029583106007E-2</v>
      </c>
      <c r="G6266">
        <v>6259</v>
      </c>
      <c r="H6266">
        <f t="shared" ca="1" si="203"/>
        <v>1.0895267363518176E-2</v>
      </c>
    </row>
    <row r="6267" spans="2:8" x14ac:dyDescent="0.45">
      <c r="B6267" s="1">
        <v>44725</v>
      </c>
      <c r="C6267" s="99">
        <v>810.526611</v>
      </c>
      <c r="D6267">
        <f t="shared" si="202"/>
        <v>6.2686479313111736</v>
      </c>
      <c r="E6267">
        <v>-1.9155674618684726E-2</v>
      </c>
      <c r="G6267">
        <v>6260</v>
      </c>
      <c r="H6267">
        <f t="shared" ca="1" si="203"/>
        <v>-6.350925845549503E-2</v>
      </c>
    </row>
    <row r="6268" spans="2:8" x14ac:dyDescent="0.45">
      <c r="B6268" s="1">
        <v>40018</v>
      </c>
      <c r="C6268" s="99">
        <v>111.509956</v>
      </c>
      <c r="D6268">
        <f t="shared" si="202"/>
        <v>-0.86173464249669884</v>
      </c>
      <c r="E6268">
        <v>-1.9159496673725851E-2</v>
      </c>
      <c r="G6268">
        <v>6261</v>
      </c>
      <c r="H6268">
        <f t="shared" ca="1" si="203"/>
        <v>-7.5207090120524445E-3</v>
      </c>
    </row>
    <row r="6269" spans="2:8" x14ac:dyDescent="0.45">
      <c r="B6269" s="1">
        <v>41961</v>
      </c>
      <c r="C6269" s="99">
        <v>806.49237100000005</v>
      </c>
      <c r="D6269">
        <f t="shared" si="202"/>
        <v>0.64818964764067588</v>
      </c>
      <c r="E6269">
        <v>-1.9177432213361101E-2</v>
      </c>
      <c r="G6269">
        <v>6262</v>
      </c>
      <c r="H6269">
        <f t="shared" ca="1" si="203"/>
        <v>3.0182018280149291E-2</v>
      </c>
    </row>
    <row r="6270" spans="2:8" x14ac:dyDescent="0.45">
      <c r="B6270" s="1">
        <v>42949</v>
      </c>
      <c r="C6270" s="99">
        <v>489.32012900000001</v>
      </c>
      <c r="D6270">
        <f t="shared" si="202"/>
        <v>4.4225746047639873</v>
      </c>
      <c r="E6270">
        <v>-1.9202033552117026E-2</v>
      </c>
      <c r="G6270">
        <v>6263</v>
      </c>
      <c r="H6270">
        <f t="shared" ca="1" si="203"/>
        <v>-9.595830770568926E-3</v>
      </c>
    </row>
    <row r="6271" spans="2:8" x14ac:dyDescent="0.45">
      <c r="B6271" s="1">
        <v>39787</v>
      </c>
      <c r="C6271" s="99">
        <v>90.237601999999995</v>
      </c>
      <c r="D6271">
        <f t="shared" si="202"/>
        <v>1.5415967842763814</v>
      </c>
      <c r="E6271">
        <v>-1.9202618798598747E-2</v>
      </c>
      <c r="G6271">
        <v>6264</v>
      </c>
      <c r="H6271">
        <f t="shared" ca="1" si="203"/>
        <v>-6.8835634213381992E-3</v>
      </c>
    </row>
    <row r="6272" spans="2:8" x14ac:dyDescent="0.45">
      <c r="B6272" s="1">
        <v>38369</v>
      </c>
      <c r="C6272" s="99">
        <v>35.504294999999999</v>
      </c>
      <c r="D6272">
        <f t="shared" si="202"/>
        <v>0.48828332446968714</v>
      </c>
      <c r="E6272">
        <v>-1.9226660680713548E-2</v>
      </c>
      <c r="G6272">
        <v>6265</v>
      </c>
      <c r="H6272">
        <f t="shared" ca="1" si="203"/>
        <v>2.6018583372389159E-2</v>
      </c>
    </row>
    <row r="6273" spans="2:8" x14ac:dyDescent="0.45">
      <c r="B6273" s="1">
        <v>38006</v>
      </c>
      <c r="C6273" s="99">
        <v>23.855871</v>
      </c>
      <c r="D6273">
        <f t="shared" si="202"/>
        <v>-0.97020887456975113</v>
      </c>
      <c r="E6273">
        <v>-1.9245156736209745E-2</v>
      </c>
      <c r="G6273">
        <v>6266</v>
      </c>
      <c r="H6273">
        <f t="shared" ca="1" si="203"/>
        <v>-1.7148080517219031E-2</v>
      </c>
    </row>
    <row r="6274" spans="2:8" x14ac:dyDescent="0.45">
      <c r="B6274" s="1">
        <v>42157</v>
      </c>
      <c r="C6274" s="99">
        <v>800.77105700000004</v>
      </c>
      <c r="D6274">
        <f t="shared" si="202"/>
        <v>11.10789877981143</v>
      </c>
      <c r="E6274">
        <v>-1.9255723769171507E-2</v>
      </c>
      <c r="G6274">
        <v>6267</v>
      </c>
      <c r="H6274">
        <f t="shared" ca="1" si="203"/>
        <v>-1.3517282001847226E-2</v>
      </c>
    </row>
    <row r="6275" spans="2:8" x14ac:dyDescent="0.45">
      <c r="B6275" s="1">
        <v>38867</v>
      </c>
      <c r="C6275" s="99">
        <v>66.136252999999996</v>
      </c>
      <c r="D6275">
        <f t="shared" si="202"/>
        <v>-0.86083870396998563</v>
      </c>
      <c r="E6275">
        <v>-1.9259649451024319E-2</v>
      </c>
      <c r="G6275">
        <v>6268</v>
      </c>
      <c r="H6275">
        <f t="shared" ca="1" si="203"/>
        <v>-2.4418080865677032E-2</v>
      </c>
    </row>
    <row r="6276" spans="2:8" x14ac:dyDescent="0.45">
      <c r="B6276" s="1">
        <v>44088</v>
      </c>
      <c r="C6276" s="99">
        <v>475.24890099999999</v>
      </c>
      <c r="D6276">
        <f t="shared" si="202"/>
        <v>43.403306566089327</v>
      </c>
      <c r="E6276">
        <v>-1.9285983323452549E-2</v>
      </c>
      <c r="G6276">
        <v>6269</v>
      </c>
      <c r="H6276">
        <f t="shared" ca="1" si="203"/>
        <v>4.4104554458411667E-3</v>
      </c>
    </row>
    <row r="6277" spans="2:8" x14ac:dyDescent="0.45">
      <c r="B6277" s="1">
        <v>37697</v>
      </c>
      <c r="C6277" s="99">
        <v>10.703006999999999</v>
      </c>
      <c r="D6277">
        <f t="shared" si="202"/>
        <v>-0.8353185616708273</v>
      </c>
      <c r="E6277">
        <v>-1.9286857169665383E-2</v>
      </c>
      <c r="G6277">
        <v>6270</v>
      </c>
      <c r="H6277">
        <f t="shared" ca="1" si="203"/>
        <v>-1.9512090406966706E-3</v>
      </c>
    </row>
    <row r="6278" spans="2:8" x14ac:dyDescent="0.45">
      <c r="B6278" s="1">
        <v>38873</v>
      </c>
      <c r="C6278" s="99">
        <v>64.992187999999999</v>
      </c>
      <c r="D6278">
        <f t="shared" si="202"/>
        <v>4.4506408627472691</v>
      </c>
      <c r="E6278">
        <v>-1.9291008541266863E-2</v>
      </c>
      <c r="G6278">
        <v>6271</v>
      </c>
      <c r="H6278">
        <f t="shared" ca="1" si="203"/>
        <v>2.2664799827532031E-3</v>
      </c>
    </row>
    <row r="6279" spans="2:8" x14ac:dyDescent="0.45">
      <c r="B6279" s="1">
        <v>36511</v>
      </c>
      <c r="C6279" s="99">
        <v>11.923769999999999</v>
      </c>
      <c r="D6279">
        <f t="shared" si="202"/>
        <v>-0.98492309221386887</v>
      </c>
      <c r="E6279">
        <v>-1.9356970652679717E-2</v>
      </c>
      <c r="G6279">
        <v>6272</v>
      </c>
      <c r="H6279">
        <f t="shared" ca="1" si="203"/>
        <v>1.5083276133103575E-2</v>
      </c>
    </row>
    <row r="6280" spans="2:8" x14ac:dyDescent="0.45">
      <c r="B6280" s="1">
        <v>41962</v>
      </c>
      <c r="C6280" s="99">
        <v>790.86309800000004</v>
      </c>
      <c r="D6280">
        <f t="shared" ref="D6280:D6343" si="204">C6280/C6281-1</f>
        <v>5.5687847266776727</v>
      </c>
      <c r="E6280">
        <v>-1.9379319088438152E-2</v>
      </c>
      <c r="G6280">
        <v>6273</v>
      </c>
      <c r="H6280">
        <f t="shared" ca="1" si="203"/>
        <v>-2.5410902318782919E-2</v>
      </c>
    </row>
    <row r="6281" spans="2:8" x14ac:dyDescent="0.45">
      <c r="B6281" s="1">
        <v>39588</v>
      </c>
      <c r="C6281" s="99">
        <v>120.397171</v>
      </c>
      <c r="D6281">
        <f t="shared" si="204"/>
        <v>-0.86734139776065455</v>
      </c>
      <c r="E6281">
        <v>-1.9384990728653739E-2</v>
      </c>
      <c r="G6281">
        <v>6274</v>
      </c>
      <c r="H6281">
        <f t="shared" ref="H6281:H6344" ca="1" si="205">_xlfn.NORM.INV(RAND(),N$10,N$11)</f>
        <v>3.3797634518777035E-2</v>
      </c>
    </row>
    <row r="6282" spans="2:8" x14ac:dyDescent="0.45">
      <c r="B6282" s="1">
        <v>42151</v>
      </c>
      <c r="C6282" s="99">
        <v>907.57153300000004</v>
      </c>
      <c r="D6282">
        <f t="shared" si="204"/>
        <v>85.618189722309182</v>
      </c>
      <c r="E6282">
        <v>-1.93997859920928E-2</v>
      </c>
      <c r="G6282">
        <v>6275</v>
      </c>
      <c r="H6282">
        <f t="shared" ca="1" si="205"/>
        <v>2.4933034312333196E-3</v>
      </c>
    </row>
    <row r="6283" spans="2:8" x14ac:dyDescent="0.45">
      <c r="B6283" s="1">
        <v>36858</v>
      </c>
      <c r="C6283" s="99">
        <v>10.47784</v>
      </c>
      <c r="D6283">
        <f t="shared" si="204"/>
        <v>-0.98375138599552847</v>
      </c>
      <c r="E6283">
        <v>-1.9402427179831983E-2</v>
      </c>
      <c r="G6283">
        <v>6276</v>
      </c>
      <c r="H6283">
        <f t="shared" ca="1" si="205"/>
        <v>-1.5934933143917675E-2</v>
      </c>
    </row>
    <row r="6284" spans="2:8" x14ac:dyDescent="0.45">
      <c r="B6284" s="1">
        <v>44385</v>
      </c>
      <c r="C6284" s="99">
        <v>644.84515399999998</v>
      </c>
      <c r="D6284">
        <f t="shared" si="204"/>
        <v>429.25043519106038</v>
      </c>
      <c r="E6284">
        <v>-1.9408852544445576E-2</v>
      </c>
      <c r="G6284">
        <v>6277</v>
      </c>
      <c r="H6284">
        <f t="shared" ca="1" si="205"/>
        <v>1.0875147886419502E-2</v>
      </c>
    </row>
    <row r="6285" spans="2:8" x14ac:dyDescent="0.45">
      <c r="B6285" s="1">
        <v>35332</v>
      </c>
      <c r="C6285" s="99">
        <v>1.498767</v>
      </c>
      <c r="D6285">
        <f t="shared" si="204"/>
        <v>-0.99760194750726072</v>
      </c>
      <c r="E6285">
        <v>-1.9411987540212672E-2</v>
      </c>
      <c r="G6285">
        <v>6278</v>
      </c>
      <c r="H6285">
        <f t="shared" ca="1" si="205"/>
        <v>-1.0211564400906205E-2</v>
      </c>
    </row>
    <row r="6286" spans="2:8" x14ac:dyDescent="0.45">
      <c r="B6286" s="1">
        <v>43350</v>
      </c>
      <c r="C6286" s="99">
        <v>624.99340800000004</v>
      </c>
      <c r="D6286">
        <f t="shared" si="204"/>
        <v>10.699353470061096</v>
      </c>
      <c r="E6286">
        <v>-1.9412392415009916E-2</v>
      </c>
      <c r="G6286">
        <v>6279</v>
      </c>
      <c r="H6286">
        <f t="shared" ca="1" si="205"/>
        <v>-2.5067992036406077E-2</v>
      </c>
    </row>
    <row r="6287" spans="2:8" x14ac:dyDescent="0.45">
      <c r="B6287" s="1">
        <v>38628</v>
      </c>
      <c r="C6287" s="99">
        <v>53.421191999999998</v>
      </c>
      <c r="D6287">
        <f t="shared" si="204"/>
        <v>0.76840952855525391</v>
      </c>
      <c r="E6287">
        <v>-1.9430536068961946E-2</v>
      </c>
      <c r="G6287">
        <v>6280</v>
      </c>
      <c r="H6287">
        <f t="shared" ca="1" si="205"/>
        <v>2.1278643926926643E-2</v>
      </c>
    </row>
    <row r="6288" spans="2:8" x14ac:dyDescent="0.45">
      <c r="B6288" s="1">
        <v>38237</v>
      </c>
      <c r="C6288" s="99">
        <v>30.208608999999999</v>
      </c>
      <c r="D6288">
        <f t="shared" si="204"/>
        <v>-0.68366417360706377</v>
      </c>
      <c r="E6288">
        <v>-1.9433604483300226E-2</v>
      </c>
      <c r="G6288">
        <v>6281</v>
      </c>
      <c r="H6288">
        <f t="shared" ca="1" si="205"/>
        <v>-2.5259679305080899E-3</v>
      </c>
    </row>
    <row r="6289" spans="2:8" x14ac:dyDescent="0.45">
      <c r="B6289" s="1">
        <v>39237</v>
      </c>
      <c r="C6289" s="99">
        <v>95.495377000000005</v>
      </c>
      <c r="D6289">
        <f t="shared" si="204"/>
        <v>-0.86637456860176831</v>
      </c>
      <c r="E6289">
        <v>-1.9468255406241197E-2</v>
      </c>
      <c r="G6289">
        <v>6282</v>
      </c>
      <c r="H6289">
        <f t="shared" ca="1" si="205"/>
        <v>-1.2433383278889158E-2</v>
      </c>
    </row>
    <row r="6290" spans="2:8" x14ac:dyDescent="0.45">
      <c r="B6290" s="1">
        <v>44536</v>
      </c>
      <c r="C6290" s="99">
        <v>714.649719</v>
      </c>
      <c r="D6290">
        <f t="shared" si="204"/>
        <v>4.6159313674372733</v>
      </c>
      <c r="E6290">
        <v>-1.9486548019008731E-2</v>
      </c>
      <c r="G6290">
        <v>6283</v>
      </c>
      <c r="H6290">
        <f t="shared" ca="1" si="205"/>
        <v>2.8587833708998426E-2</v>
      </c>
    </row>
    <row r="6291" spans="2:8" x14ac:dyDescent="0.45">
      <c r="B6291" s="1">
        <v>40092</v>
      </c>
      <c r="C6291" s="99">
        <v>127.253998</v>
      </c>
      <c r="D6291">
        <f t="shared" si="204"/>
        <v>-0.67480913806319998</v>
      </c>
      <c r="E6291">
        <v>-1.949068760776651E-2</v>
      </c>
      <c r="G6291">
        <v>6284</v>
      </c>
      <c r="H6291">
        <f t="shared" ca="1" si="205"/>
        <v>-3.390817812509582E-2</v>
      </c>
    </row>
    <row r="6292" spans="2:8" x14ac:dyDescent="0.45">
      <c r="B6292" s="1">
        <v>43514</v>
      </c>
      <c r="C6292" s="99">
        <v>391.32095299999997</v>
      </c>
      <c r="D6292">
        <f t="shared" si="204"/>
        <v>-0.19179867705332965</v>
      </c>
      <c r="E6292">
        <v>-1.9508132586702476E-2</v>
      </c>
      <c r="G6292">
        <v>6285</v>
      </c>
      <c r="H6292">
        <f t="shared" ca="1" si="205"/>
        <v>2.8126658793571718E-2</v>
      </c>
    </row>
    <row r="6293" spans="2:8" x14ac:dyDescent="0.45">
      <c r="B6293" s="1">
        <v>43167</v>
      </c>
      <c r="C6293" s="99">
        <v>484.18746900000002</v>
      </c>
      <c r="D6293">
        <f t="shared" si="204"/>
        <v>1.1428417055761972</v>
      </c>
      <c r="E6293">
        <v>-1.9529682095351553E-2</v>
      </c>
      <c r="G6293">
        <v>6286</v>
      </c>
      <c r="H6293">
        <f t="shared" ca="1" si="205"/>
        <v>-1.6633594179430253E-2</v>
      </c>
    </row>
    <row r="6294" spans="2:8" x14ac:dyDescent="0.45">
      <c r="B6294" s="1">
        <v>40872</v>
      </c>
      <c r="C6294" s="99">
        <v>225.95578</v>
      </c>
      <c r="D6294">
        <f t="shared" si="204"/>
        <v>1.3862274634924194</v>
      </c>
      <c r="E6294">
        <v>-1.9533533976609285E-2</v>
      </c>
      <c r="G6294">
        <v>6287</v>
      </c>
      <c r="H6294">
        <f t="shared" ca="1" si="205"/>
        <v>3.9643487930533856E-2</v>
      </c>
    </row>
    <row r="6295" spans="2:8" x14ac:dyDescent="0.45">
      <c r="B6295" s="1">
        <v>39226</v>
      </c>
      <c r="C6295" s="99">
        <v>94.691635000000005</v>
      </c>
      <c r="D6295">
        <f t="shared" si="204"/>
        <v>-0.12560588883600088</v>
      </c>
      <c r="E6295">
        <v>-1.9540350767801251E-2</v>
      </c>
      <c r="G6295">
        <v>6288</v>
      </c>
      <c r="H6295">
        <f t="shared" ca="1" si="205"/>
        <v>9.3818721664404585E-4</v>
      </c>
    </row>
    <row r="6296" spans="2:8" x14ac:dyDescent="0.45">
      <c r="B6296" s="1">
        <v>40074</v>
      </c>
      <c r="C6296" s="99">
        <v>108.293999</v>
      </c>
      <c r="D6296">
        <f t="shared" si="204"/>
        <v>83.017874377395387</v>
      </c>
      <c r="E6296">
        <v>-1.9541795899516545E-2</v>
      </c>
      <c r="G6296">
        <v>6289</v>
      </c>
      <c r="H6296">
        <f t="shared" ca="1" si="205"/>
        <v>-2.0212496458448834E-2</v>
      </c>
    </row>
    <row r="6297" spans="2:8" x14ac:dyDescent="0.45">
      <c r="B6297" s="1">
        <v>35401</v>
      </c>
      <c r="C6297" s="99">
        <v>1.28894</v>
      </c>
      <c r="D6297">
        <f t="shared" si="204"/>
        <v>-0.98668499464162307</v>
      </c>
      <c r="E6297">
        <v>-1.9543857487222649E-2</v>
      </c>
      <c r="G6297">
        <v>6290</v>
      </c>
      <c r="H6297">
        <f t="shared" ca="1" si="205"/>
        <v>1.9807035220455061E-2</v>
      </c>
    </row>
    <row r="6298" spans="2:8" x14ac:dyDescent="0.45">
      <c r="B6298" s="1">
        <v>39780</v>
      </c>
      <c r="C6298" s="99">
        <v>96.803566000000004</v>
      </c>
      <c r="D6298">
        <f t="shared" si="204"/>
        <v>-0.75160525604854589</v>
      </c>
      <c r="E6298">
        <v>-1.9569601643724233E-2</v>
      </c>
      <c r="G6298">
        <v>6291</v>
      </c>
      <c r="H6298">
        <f t="shared" ca="1" si="205"/>
        <v>-2.4998739567940093E-2</v>
      </c>
    </row>
    <row r="6299" spans="2:8" x14ac:dyDescent="0.45">
      <c r="B6299" s="1">
        <v>43608</v>
      </c>
      <c r="C6299" s="99">
        <v>389.71664399999997</v>
      </c>
      <c r="D6299">
        <f t="shared" si="204"/>
        <v>1.6531492861164914</v>
      </c>
      <c r="E6299">
        <v>-1.9586940864085522E-2</v>
      </c>
      <c r="G6299">
        <v>6292</v>
      </c>
      <c r="H6299">
        <f t="shared" ca="1" si="205"/>
        <v>2.754653091458966E-3</v>
      </c>
    </row>
    <row r="6300" spans="2:8" x14ac:dyDescent="0.45">
      <c r="B6300" s="1">
        <v>40252</v>
      </c>
      <c r="C6300" s="99">
        <v>146.88832099999999</v>
      </c>
      <c r="D6300">
        <f t="shared" si="204"/>
        <v>-0.74288140189894825</v>
      </c>
      <c r="E6300">
        <v>-1.9630663705747065E-2</v>
      </c>
      <c r="G6300">
        <v>6293</v>
      </c>
      <c r="H6300">
        <f t="shared" ca="1" si="205"/>
        <v>1.5416708324750575E-2</v>
      </c>
    </row>
    <row r="6301" spans="2:8" x14ac:dyDescent="0.45">
      <c r="B6301" s="1">
        <v>42730</v>
      </c>
      <c r="C6301" s="99">
        <v>571.28625499999998</v>
      </c>
      <c r="D6301">
        <f t="shared" si="204"/>
        <v>0.3086249027630279</v>
      </c>
      <c r="E6301">
        <v>-1.9647061327541904E-2</v>
      </c>
      <c r="G6301">
        <v>6294</v>
      </c>
      <c r="H6301">
        <f t="shared" ca="1" si="205"/>
        <v>4.4898014185964452E-2</v>
      </c>
    </row>
    <row r="6302" spans="2:8" x14ac:dyDescent="0.45">
      <c r="B6302" s="1">
        <v>43956</v>
      </c>
      <c r="C6302" s="99">
        <v>436.55462599999998</v>
      </c>
      <c r="D6302">
        <f t="shared" si="204"/>
        <v>-0.41787216434307961</v>
      </c>
      <c r="E6302">
        <v>-1.9658540459027929E-2</v>
      </c>
      <c r="G6302">
        <v>6295</v>
      </c>
      <c r="H6302">
        <f t="shared" ca="1" si="205"/>
        <v>-2.3336298731326536E-2</v>
      </c>
    </row>
    <row r="6303" spans="2:8" x14ac:dyDescent="0.45">
      <c r="B6303" s="1">
        <v>41894</v>
      </c>
      <c r="C6303" s="99">
        <v>749.92913799999997</v>
      </c>
      <c r="D6303">
        <f t="shared" si="204"/>
        <v>19.02660901235561</v>
      </c>
      <c r="E6303">
        <v>-1.9700942208438099E-2</v>
      </c>
      <c r="G6303">
        <v>6296</v>
      </c>
      <c r="H6303">
        <f t="shared" ca="1" si="205"/>
        <v>-2.902333227202375E-2</v>
      </c>
    </row>
    <row r="6304" spans="2:8" x14ac:dyDescent="0.45">
      <c r="B6304" s="1">
        <v>38379</v>
      </c>
      <c r="C6304" s="99">
        <v>37.446635999999998</v>
      </c>
      <c r="D6304">
        <f t="shared" si="204"/>
        <v>-0.2405417044553928</v>
      </c>
      <c r="E6304">
        <v>-1.9703478820747855E-2</v>
      </c>
      <c r="G6304">
        <v>6297</v>
      </c>
      <c r="H6304">
        <f t="shared" ca="1" si="205"/>
        <v>1.3487788648130035E-2</v>
      </c>
    </row>
    <row r="6305" spans="2:8" x14ac:dyDescent="0.45">
      <c r="B6305" s="1">
        <v>38565</v>
      </c>
      <c r="C6305" s="99">
        <v>49.307034000000002</v>
      </c>
      <c r="D6305">
        <f t="shared" si="204"/>
        <v>-0.86351481768088179</v>
      </c>
      <c r="E6305">
        <v>-1.9710374686607968E-2</v>
      </c>
      <c r="G6305">
        <v>6298</v>
      </c>
      <c r="H6305">
        <f t="shared" ca="1" si="205"/>
        <v>-1.2224669861197442E-3</v>
      </c>
    </row>
    <row r="6306" spans="2:8" x14ac:dyDescent="0.45">
      <c r="B6306" s="1">
        <v>43637</v>
      </c>
      <c r="C6306" s="99">
        <v>361.26290899999998</v>
      </c>
      <c r="D6306">
        <f t="shared" si="204"/>
        <v>10.833026324357389</v>
      </c>
      <c r="E6306">
        <v>-1.9718478362758085E-2</v>
      </c>
      <c r="G6306">
        <v>6299</v>
      </c>
      <c r="H6306">
        <f t="shared" ca="1" si="205"/>
        <v>1.6399977441000687E-2</v>
      </c>
    </row>
    <row r="6307" spans="2:8" x14ac:dyDescent="0.45">
      <c r="B6307" s="1">
        <v>38222</v>
      </c>
      <c r="C6307" s="99">
        <v>30.530052000000001</v>
      </c>
      <c r="D6307">
        <f t="shared" si="204"/>
        <v>-0.92335447465040932</v>
      </c>
      <c r="E6307">
        <v>-1.9739705213466796E-2</v>
      </c>
      <c r="G6307">
        <v>6300</v>
      </c>
      <c r="H6307">
        <f t="shared" ca="1" si="205"/>
        <v>-3.7830168811197135E-2</v>
      </c>
    </row>
    <row r="6308" spans="2:8" x14ac:dyDescent="0.45">
      <c r="B6308" s="1">
        <v>43703</v>
      </c>
      <c r="C6308" s="99">
        <v>398.32791099999997</v>
      </c>
      <c r="D6308">
        <f t="shared" si="204"/>
        <v>19.213290380436895</v>
      </c>
      <c r="E6308">
        <v>-1.9752290574772791E-2</v>
      </c>
      <c r="G6308">
        <v>6301</v>
      </c>
      <c r="H6308">
        <f t="shared" ca="1" si="205"/>
        <v>8.2061283257603024E-3</v>
      </c>
    </row>
    <row r="6309" spans="2:8" x14ac:dyDescent="0.45">
      <c r="B6309" s="1">
        <v>37866</v>
      </c>
      <c r="C6309" s="99">
        <v>19.706237999999999</v>
      </c>
      <c r="D6309">
        <f t="shared" si="204"/>
        <v>-0.96576477803377392</v>
      </c>
      <c r="E6309">
        <v>-1.9755083995319889E-2</v>
      </c>
      <c r="G6309">
        <v>6302</v>
      </c>
      <c r="H6309">
        <f t="shared" ca="1" si="205"/>
        <v>-2.5961383271424669E-2</v>
      </c>
    </row>
    <row r="6310" spans="2:8" x14ac:dyDescent="0.45">
      <c r="B6310" s="1">
        <v>44249</v>
      </c>
      <c r="C6310" s="99">
        <v>575.612976</v>
      </c>
      <c r="D6310">
        <f t="shared" si="204"/>
        <v>4.4411258967044631</v>
      </c>
      <c r="E6310">
        <v>-1.9759486688701977E-2</v>
      </c>
      <c r="G6310">
        <v>6303</v>
      </c>
      <c r="H6310">
        <f t="shared" ca="1" si="205"/>
        <v>-1.3252530882437672E-2</v>
      </c>
    </row>
    <row r="6311" spans="2:8" x14ac:dyDescent="0.45">
      <c r="B6311" s="1">
        <v>39923</v>
      </c>
      <c r="C6311" s="99">
        <v>105.789314</v>
      </c>
      <c r="D6311">
        <f t="shared" si="204"/>
        <v>8.9233288195448921</v>
      </c>
      <c r="E6311">
        <v>-1.9768821647091595E-2</v>
      </c>
      <c r="G6311">
        <v>6304</v>
      </c>
      <c r="H6311">
        <f t="shared" ca="1" si="205"/>
        <v>-1.4323374518483863E-2</v>
      </c>
    </row>
    <row r="6312" spans="2:8" x14ac:dyDescent="0.45">
      <c r="B6312" s="1">
        <v>37414</v>
      </c>
      <c r="C6312" s="99">
        <v>10.660667999999999</v>
      </c>
      <c r="D6312">
        <f t="shared" si="204"/>
        <v>-0.9497756345870233</v>
      </c>
      <c r="E6312">
        <v>-1.97974712175496E-2</v>
      </c>
      <c r="G6312">
        <v>6305</v>
      </c>
      <c r="H6312">
        <f t="shared" ca="1" si="205"/>
        <v>-2.8717619543960581E-2</v>
      </c>
    </row>
    <row r="6313" spans="2:8" x14ac:dyDescent="0.45">
      <c r="B6313" s="1">
        <v>40560</v>
      </c>
      <c r="C6313" s="99">
        <v>212.26087999999999</v>
      </c>
      <c r="D6313">
        <f t="shared" si="204"/>
        <v>-0.5443480984402207</v>
      </c>
      <c r="E6313">
        <v>-1.9797844880304116E-2</v>
      </c>
      <c r="G6313">
        <v>6306</v>
      </c>
      <c r="H6313">
        <f t="shared" ca="1" si="205"/>
        <v>1.7895814128801792E-2</v>
      </c>
    </row>
    <row r="6314" spans="2:8" x14ac:dyDescent="0.45">
      <c r="B6314" s="1">
        <v>43187</v>
      </c>
      <c r="C6314" s="99">
        <v>465.83999599999999</v>
      </c>
      <c r="D6314">
        <f t="shared" si="204"/>
        <v>-0.15742136257769024</v>
      </c>
      <c r="E6314">
        <v>-1.9798098564423605E-2</v>
      </c>
      <c r="G6314">
        <v>6307</v>
      </c>
      <c r="H6314">
        <f t="shared" ca="1" si="205"/>
        <v>-6.2678675295344561E-3</v>
      </c>
    </row>
    <row r="6315" spans="2:8" x14ac:dyDescent="0.45">
      <c r="B6315" s="1">
        <v>42880</v>
      </c>
      <c r="C6315" s="99">
        <v>552.87420699999996</v>
      </c>
      <c r="D6315">
        <f t="shared" si="204"/>
        <v>-6.8149341972429611E-2</v>
      </c>
      <c r="E6315">
        <v>-1.9801366927626241E-2</v>
      </c>
      <c r="G6315">
        <v>6308</v>
      </c>
      <c r="H6315">
        <f t="shared" ca="1" si="205"/>
        <v>-3.3626254504725769E-2</v>
      </c>
    </row>
    <row r="6316" spans="2:8" x14ac:dyDescent="0.45">
      <c r="B6316" s="1">
        <v>44267</v>
      </c>
      <c r="C6316" s="99">
        <v>593.30773899999997</v>
      </c>
      <c r="D6316">
        <f t="shared" si="204"/>
        <v>49.004583960629972</v>
      </c>
      <c r="E6316">
        <v>-1.9808318508175882E-2</v>
      </c>
      <c r="G6316">
        <v>6309</v>
      </c>
      <c r="H6316">
        <f t="shared" ca="1" si="205"/>
        <v>-1.425022365928753E-2</v>
      </c>
    </row>
    <row r="6317" spans="2:8" x14ac:dyDescent="0.45">
      <c r="B6317" s="1">
        <v>37399</v>
      </c>
      <c r="C6317" s="99">
        <v>11.865067</v>
      </c>
      <c r="D6317">
        <f t="shared" si="204"/>
        <v>-6.5148057571426832E-2</v>
      </c>
      <c r="E6317">
        <v>-1.9818068025646451E-2</v>
      </c>
      <c r="G6317">
        <v>6310</v>
      </c>
      <c r="H6317">
        <f t="shared" ca="1" si="205"/>
        <v>2.0182976450472151E-2</v>
      </c>
    </row>
    <row r="6318" spans="2:8" x14ac:dyDescent="0.45">
      <c r="B6318" s="1">
        <v>37313</v>
      </c>
      <c r="C6318" s="99">
        <v>12.691921000000001</v>
      </c>
      <c r="D6318">
        <f t="shared" si="204"/>
        <v>0.35337428101543789</v>
      </c>
      <c r="E6318">
        <v>-1.9818221949072456E-2</v>
      </c>
      <c r="G6318">
        <v>6311</v>
      </c>
      <c r="H6318">
        <f t="shared" ca="1" si="205"/>
        <v>-7.6628346486512615E-3</v>
      </c>
    </row>
    <row r="6319" spans="2:8" x14ac:dyDescent="0.45">
      <c r="B6319" s="1">
        <v>36790</v>
      </c>
      <c r="C6319" s="99">
        <v>9.3779830000000004</v>
      </c>
      <c r="D6319">
        <f t="shared" si="204"/>
        <v>5.1137646007302893</v>
      </c>
      <c r="E6319">
        <v>-1.9837099097178235E-2</v>
      </c>
      <c r="G6319">
        <v>6312</v>
      </c>
      <c r="H6319">
        <f t="shared" ca="1" si="205"/>
        <v>-1.262790308096013E-2</v>
      </c>
    </row>
    <row r="6320" spans="2:8" x14ac:dyDescent="0.45">
      <c r="B6320" s="1">
        <v>35768</v>
      </c>
      <c r="C6320" s="99">
        <v>1.5339130000000001</v>
      </c>
      <c r="D6320">
        <f t="shared" si="204"/>
        <v>-0.99725468605360312</v>
      </c>
      <c r="E6320">
        <v>-1.9841350983153538E-2</v>
      </c>
      <c r="G6320">
        <v>6313</v>
      </c>
      <c r="H6320">
        <f t="shared" ca="1" si="205"/>
        <v>-4.1011390385485687E-2</v>
      </c>
    </row>
    <row r="6321" spans="2:8" x14ac:dyDescent="0.45">
      <c r="B6321" s="1">
        <v>44217</v>
      </c>
      <c r="C6321" s="99">
        <v>558.73864700000001</v>
      </c>
      <c r="D6321">
        <f t="shared" si="204"/>
        <v>50.625637456757161</v>
      </c>
      <c r="E6321">
        <v>-1.9841878643872102E-2</v>
      </c>
      <c r="G6321">
        <v>6314</v>
      </c>
      <c r="H6321">
        <f t="shared" ca="1" si="205"/>
        <v>1.9095184434626992E-2</v>
      </c>
    </row>
    <row r="6322" spans="2:8" x14ac:dyDescent="0.45">
      <c r="B6322" s="1">
        <v>37427</v>
      </c>
      <c r="C6322" s="99">
        <v>10.822891</v>
      </c>
      <c r="D6322">
        <f t="shared" si="204"/>
        <v>-9.70387361184889E-2</v>
      </c>
      <c r="E6322">
        <v>-1.9855750800501504E-2</v>
      </c>
      <c r="G6322">
        <v>6315</v>
      </c>
      <c r="H6322">
        <f t="shared" ca="1" si="205"/>
        <v>1.115608943738931E-2</v>
      </c>
    </row>
    <row r="6323" spans="2:8" x14ac:dyDescent="0.45">
      <c r="B6323" s="1">
        <v>37392</v>
      </c>
      <c r="C6323" s="99">
        <v>11.985996999999999</v>
      </c>
      <c r="D6323">
        <f t="shared" si="204"/>
        <v>-0.985240271247531</v>
      </c>
      <c r="E6323">
        <v>-1.985854100354878E-2</v>
      </c>
      <c r="G6323">
        <v>6316</v>
      </c>
      <c r="H6323">
        <f t="shared" ca="1" si="205"/>
        <v>3.3534659922185267E-2</v>
      </c>
    </row>
    <row r="6324" spans="2:8" x14ac:dyDescent="0.45">
      <c r="B6324" s="1">
        <v>42242</v>
      </c>
      <c r="C6324" s="99">
        <v>812.074341</v>
      </c>
      <c r="D6324">
        <f t="shared" si="204"/>
        <v>1.3765285518038546</v>
      </c>
      <c r="E6324">
        <v>-1.9874158438340173E-2</v>
      </c>
      <c r="G6324">
        <v>6317</v>
      </c>
      <c r="H6324">
        <f t="shared" ca="1" si="205"/>
        <v>2.2953136733983096E-3</v>
      </c>
    </row>
    <row r="6325" spans="2:8" x14ac:dyDescent="0.45">
      <c r="B6325" s="1">
        <v>41285</v>
      </c>
      <c r="C6325" s="99">
        <v>341.70611600000001</v>
      </c>
      <c r="D6325">
        <f t="shared" si="204"/>
        <v>1.634772594318525</v>
      </c>
      <c r="E6325">
        <v>-1.9887559623909534E-2</v>
      </c>
      <c r="G6325">
        <v>6318</v>
      </c>
      <c r="H6325">
        <f t="shared" ca="1" si="205"/>
        <v>9.4765971763054596E-3</v>
      </c>
    </row>
    <row r="6326" spans="2:8" x14ac:dyDescent="0.45">
      <c r="B6326" s="1">
        <v>39619</v>
      </c>
      <c r="C6326" s="99">
        <v>129.690933</v>
      </c>
      <c r="D6326">
        <f t="shared" si="204"/>
        <v>-0.78323314324514892</v>
      </c>
      <c r="E6326">
        <v>-1.9899235121081271E-2</v>
      </c>
      <c r="G6326">
        <v>6319</v>
      </c>
      <c r="H6326">
        <f t="shared" ca="1" si="205"/>
        <v>1.7713381866270507E-2</v>
      </c>
    </row>
    <row r="6327" spans="2:8" x14ac:dyDescent="0.45">
      <c r="B6327" s="1">
        <v>42877</v>
      </c>
      <c r="C6327" s="99">
        <v>598.296875</v>
      </c>
      <c r="D6327">
        <f t="shared" si="204"/>
        <v>-0.19570715492126256</v>
      </c>
      <c r="E6327">
        <v>-1.9903392471991133E-2</v>
      </c>
      <c r="G6327">
        <v>6320</v>
      </c>
      <c r="H6327">
        <f t="shared" ca="1" si="205"/>
        <v>-2.3009223552643364E-2</v>
      </c>
    </row>
    <row r="6328" spans="2:8" x14ac:dyDescent="0.45">
      <c r="B6328" s="1">
        <v>44526</v>
      </c>
      <c r="C6328" s="99">
        <v>743.87939500000005</v>
      </c>
      <c r="D6328">
        <f t="shared" si="204"/>
        <v>2.9249641047631747</v>
      </c>
      <c r="E6328">
        <v>-1.9926001744266397E-2</v>
      </c>
      <c r="G6328">
        <v>6321</v>
      </c>
      <c r="H6328">
        <f t="shared" ca="1" si="205"/>
        <v>-1.5433134750485685E-2</v>
      </c>
    </row>
    <row r="6329" spans="2:8" x14ac:dyDescent="0.45">
      <c r="B6329" s="1">
        <v>40611</v>
      </c>
      <c r="C6329" s="99">
        <v>189.52514600000001</v>
      </c>
      <c r="D6329">
        <f t="shared" si="204"/>
        <v>0.96372923151358747</v>
      </c>
      <c r="E6329">
        <v>-1.9929319234095577E-2</v>
      </c>
      <c r="G6329">
        <v>6322</v>
      </c>
      <c r="H6329">
        <f t="shared" ca="1" si="205"/>
        <v>1.6994454320109795E-2</v>
      </c>
    </row>
    <row r="6330" spans="2:8" x14ac:dyDescent="0.45">
      <c r="B6330" s="1">
        <v>39834</v>
      </c>
      <c r="C6330" s="99">
        <v>96.512871000000004</v>
      </c>
      <c r="D6330">
        <f t="shared" si="204"/>
        <v>73.682792129406096</v>
      </c>
      <c r="E6330">
        <v>-1.9938872853966227E-2</v>
      </c>
      <c r="G6330">
        <v>6323</v>
      </c>
      <c r="H6330">
        <f t="shared" ca="1" si="205"/>
        <v>-3.8978313352549111E-4</v>
      </c>
    </row>
    <row r="6331" spans="2:8" x14ac:dyDescent="0.45">
      <c r="B6331" s="1">
        <v>35335</v>
      </c>
      <c r="C6331" s="99">
        <v>1.2923039999999999</v>
      </c>
      <c r="D6331">
        <f t="shared" si="204"/>
        <v>-0.99669877952598951</v>
      </c>
      <c r="E6331">
        <v>-1.9949052372613907E-2</v>
      </c>
      <c r="G6331">
        <v>6324</v>
      </c>
      <c r="H6331">
        <f t="shared" ca="1" si="205"/>
        <v>-7.0590735120970426E-3</v>
      </c>
    </row>
    <row r="6332" spans="2:8" x14ac:dyDescent="0.45">
      <c r="B6332" s="1">
        <v>43500</v>
      </c>
      <c r="C6332" s="99">
        <v>391.46249399999999</v>
      </c>
      <c r="D6332">
        <f t="shared" si="204"/>
        <v>-0.17695202572522173</v>
      </c>
      <c r="E6332">
        <v>-1.9964693618095164E-2</v>
      </c>
      <c r="G6332">
        <v>6325</v>
      </c>
      <c r="H6332">
        <f t="shared" ca="1" si="205"/>
        <v>-2.0172122725973284E-3</v>
      </c>
    </row>
    <row r="6333" spans="2:8" x14ac:dyDescent="0.45">
      <c r="B6333" s="1">
        <v>42998</v>
      </c>
      <c r="C6333" s="99">
        <v>475.62536599999999</v>
      </c>
      <c r="D6333">
        <f t="shared" si="204"/>
        <v>4.9316117154058228</v>
      </c>
      <c r="E6333">
        <v>-1.9968868197909551E-2</v>
      </c>
      <c r="G6333">
        <v>6326</v>
      </c>
      <c r="H6333">
        <f t="shared" ca="1" si="205"/>
        <v>-5.5059542808120962E-3</v>
      </c>
    </row>
    <row r="6334" spans="2:8" x14ac:dyDescent="0.45">
      <c r="B6334" s="1">
        <v>39317</v>
      </c>
      <c r="C6334" s="99">
        <v>80.184844999999996</v>
      </c>
      <c r="D6334">
        <f t="shared" si="204"/>
        <v>-0.48364904920954177</v>
      </c>
      <c r="E6334">
        <v>-1.9971620005015733E-2</v>
      </c>
      <c r="G6334">
        <v>6327</v>
      </c>
      <c r="H6334">
        <f t="shared" ca="1" si="205"/>
        <v>5.369121244625687E-3</v>
      </c>
    </row>
    <row r="6335" spans="2:8" x14ac:dyDescent="0.45">
      <c r="B6335" s="1">
        <v>40406</v>
      </c>
      <c r="C6335" s="99">
        <v>155.29136700000001</v>
      </c>
      <c r="D6335">
        <f t="shared" si="204"/>
        <v>-0.55254256595507445</v>
      </c>
      <c r="E6335">
        <v>-1.9989859959872458E-2</v>
      </c>
      <c r="G6335">
        <v>6328</v>
      </c>
      <c r="H6335">
        <f t="shared" ca="1" si="205"/>
        <v>8.5991509732339798E-4</v>
      </c>
    </row>
    <row r="6336" spans="2:8" x14ac:dyDescent="0.45">
      <c r="B6336" s="1">
        <v>43908</v>
      </c>
      <c r="C6336" s="99">
        <v>347.05282599999998</v>
      </c>
      <c r="D6336">
        <f t="shared" si="204"/>
        <v>110.45511114108487</v>
      </c>
      <c r="E6336">
        <v>-1.9991870333292971E-2</v>
      </c>
      <c r="G6336">
        <v>6329</v>
      </c>
      <c r="H6336">
        <f t="shared" ca="1" si="205"/>
        <v>4.7659978594826756E-2</v>
      </c>
    </row>
    <row r="6337" spans="2:8" x14ac:dyDescent="0.45">
      <c r="B6337" s="1">
        <v>36307</v>
      </c>
      <c r="C6337" s="99">
        <v>3.1138349999999999</v>
      </c>
      <c r="D6337">
        <f t="shared" si="204"/>
        <v>-0.97537399056185459</v>
      </c>
      <c r="E6337">
        <v>-1.9999798576312289E-2</v>
      </c>
      <c r="G6337">
        <v>6330</v>
      </c>
      <c r="H6337">
        <f t="shared" ca="1" si="205"/>
        <v>1.3219563298652101E-2</v>
      </c>
    </row>
    <row r="6338" spans="2:8" x14ac:dyDescent="0.45">
      <c r="B6338" s="1">
        <v>39605</v>
      </c>
      <c r="C6338" s="99">
        <v>126.444969</v>
      </c>
      <c r="D6338">
        <f t="shared" si="204"/>
        <v>-0.83591116551063094</v>
      </c>
      <c r="E6338">
        <v>-2.0029115554766386E-2</v>
      </c>
      <c r="G6338">
        <v>6331</v>
      </c>
      <c r="H6338">
        <f t="shared" ca="1" si="205"/>
        <v>-1.3439289231848157E-2</v>
      </c>
    </row>
    <row r="6339" spans="2:8" x14ac:dyDescent="0.45">
      <c r="B6339" s="1">
        <v>44511</v>
      </c>
      <c r="C6339" s="99">
        <v>770.58850099999995</v>
      </c>
      <c r="D6339">
        <f t="shared" si="204"/>
        <v>5.7778207239666681</v>
      </c>
      <c r="E6339">
        <v>-2.0034409768262762E-2</v>
      </c>
      <c r="G6339">
        <v>6332</v>
      </c>
      <c r="H6339">
        <f t="shared" ca="1" si="205"/>
        <v>1.9565424703288384E-2</v>
      </c>
    </row>
    <row r="6340" spans="2:8" x14ac:dyDescent="0.45">
      <c r="B6340" s="1">
        <v>39734</v>
      </c>
      <c r="C6340" s="99">
        <v>113.69266500000001</v>
      </c>
      <c r="D6340">
        <f t="shared" si="204"/>
        <v>-0.7782050823181349</v>
      </c>
      <c r="E6340">
        <v>-2.0047053877461973E-2</v>
      </c>
      <c r="G6340">
        <v>6333</v>
      </c>
      <c r="H6340">
        <f t="shared" ca="1" si="205"/>
        <v>-3.6102285152845352E-2</v>
      </c>
    </row>
    <row r="6341" spans="2:8" x14ac:dyDescent="0.45">
      <c r="B6341" s="1">
        <v>43158</v>
      </c>
      <c r="C6341" s="99">
        <v>512.60266100000001</v>
      </c>
      <c r="D6341">
        <f t="shared" si="204"/>
        <v>19.357644587474095</v>
      </c>
      <c r="E6341">
        <v>-2.0055962772612457E-2</v>
      </c>
      <c r="G6341">
        <v>6334</v>
      </c>
      <c r="H6341">
        <f t="shared" ca="1" si="205"/>
        <v>5.9261645836093016E-2</v>
      </c>
    </row>
    <row r="6342" spans="2:8" x14ac:dyDescent="0.45">
      <c r="B6342" s="1">
        <v>38027</v>
      </c>
      <c r="C6342" s="99">
        <v>25.179860999999999</v>
      </c>
      <c r="D6342">
        <f t="shared" si="204"/>
        <v>-0.29319884837372667</v>
      </c>
      <c r="E6342">
        <v>-2.0093944633601257E-2</v>
      </c>
      <c r="G6342">
        <v>6335</v>
      </c>
      <c r="H6342">
        <f t="shared" ca="1" si="205"/>
        <v>1.7114281244010885E-3</v>
      </c>
    </row>
    <row r="6343" spans="2:8" x14ac:dyDescent="0.45">
      <c r="B6343" s="1">
        <v>38286</v>
      </c>
      <c r="C6343" s="99">
        <v>35.625098999999999</v>
      </c>
      <c r="D6343">
        <f t="shared" si="204"/>
        <v>-0.93283705880058343</v>
      </c>
      <c r="E6343">
        <v>-2.0114969006700734E-2</v>
      </c>
      <c r="G6343">
        <v>6336</v>
      </c>
      <c r="H6343">
        <f t="shared" ca="1" si="205"/>
        <v>-2.7914363342953195E-2</v>
      </c>
    </row>
    <row r="6344" spans="2:8" x14ac:dyDescent="0.45">
      <c r="B6344" s="1">
        <v>43403</v>
      </c>
      <c r="C6344" s="99">
        <v>530.42791699999998</v>
      </c>
      <c r="D6344">
        <f t="shared" ref="D6344:D6407" si="206">C6344/C6345-1</f>
        <v>-0.44464244733058189</v>
      </c>
      <c r="E6344">
        <v>-2.0135935535017913E-2</v>
      </c>
      <c r="G6344">
        <v>6337</v>
      </c>
      <c r="H6344">
        <f t="shared" ca="1" si="205"/>
        <v>-2.292301037533365E-2</v>
      </c>
    </row>
    <row r="6345" spans="2:8" x14ac:dyDescent="0.45">
      <c r="B6345" s="1">
        <v>42083</v>
      </c>
      <c r="C6345" s="99">
        <v>955.11065699999995</v>
      </c>
      <c r="D6345">
        <f t="shared" si="206"/>
        <v>6.1024611430144047</v>
      </c>
      <c r="E6345">
        <v>-2.0138448819446042E-2</v>
      </c>
      <c r="G6345">
        <v>6338</v>
      </c>
      <c r="H6345">
        <f t="shared" ref="H6345:H6408" ca="1" si="207">_xlfn.NORM.INV(RAND(),N$10,N$11)</f>
        <v>2.2475869917957528E-2</v>
      </c>
    </row>
    <row r="6346" spans="2:8" x14ac:dyDescent="0.45">
      <c r="B6346" s="1">
        <v>40197</v>
      </c>
      <c r="C6346" s="99">
        <v>134.47601299999999</v>
      </c>
      <c r="D6346">
        <f t="shared" si="206"/>
        <v>11.452294390300997</v>
      </c>
      <c r="E6346">
        <v>-2.014605342613851E-2</v>
      </c>
      <c r="G6346">
        <v>6339</v>
      </c>
      <c r="H6346">
        <f t="shared" ca="1" si="207"/>
        <v>-1.2359490352986356E-2</v>
      </c>
    </row>
    <row r="6347" spans="2:8" x14ac:dyDescent="0.45">
      <c r="B6347" s="1">
        <v>37252</v>
      </c>
      <c r="C6347" s="99">
        <v>10.799296</v>
      </c>
      <c r="D6347">
        <f t="shared" si="206"/>
        <v>-0.98552171814138656</v>
      </c>
      <c r="E6347">
        <v>-2.0160513614532305E-2</v>
      </c>
      <c r="G6347">
        <v>6340</v>
      </c>
      <c r="H6347">
        <f t="shared" ca="1" si="207"/>
        <v>2.3634137808638413E-2</v>
      </c>
    </row>
    <row r="6348" spans="2:8" x14ac:dyDescent="0.45">
      <c r="B6348" s="1">
        <v>42373</v>
      </c>
      <c r="C6348" s="99">
        <v>745.89624000000003</v>
      </c>
      <c r="D6348">
        <f t="shared" si="206"/>
        <v>70.095527650332912</v>
      </c>
      <c r="E6348">
        <v>-2.0170478900548905E-2</v>
      </c>
      <c r="G6348">
        <v>6341</v>
      </c>
      <c r="H6348">
        <f t="shared" ca="1" si="207"/>
        <v>-2.4052463847507766E-3</v>
      </c>
    </row>
    <row r="6349" spans="2:8" x14ac:dyDescent="0.45">
      <c r="B6349" s="1">
        <v>36903</v>
      </c>
      <c r="C6349" s="99">
        <v>10.491465</v>
      </c>
      <c r="D6349">
        <f t="shared" si="206"/>
        <v>-0.97468535845326276</v>
      </c>
      <c r="E6349">
        <v>-2.018007117225018E-2</v>
      </c>
      <c r="G6349">
        <v>6342</v>
      </c>
      <c r="H6349">
        <f t="shared" ca="1" si="207"/>
        <v>-3.5545472196107042E-2</v>
      </c>
    </row>
    <row r="6350" spans="2:8" x14ac:dyDescent="0.45">
      <c r="B6350" s="1">
        <v>43593</v>
      </c>
      <c r="C6350" s="99">
        <v>414.442566</v>
      </c>
      <c r="D6350">
        <f t="shared" si="206"/>
        <v>1.8791423113503569E-2</v>
      </c>
      <c r="E6350">
        <v>-2.0191884694254703E-2</v>
      </c>
      <c r="G6350">
        <v>6343</v>
      </c>
      <c r="H6350">
        <f t="shared" ca="1" si="207"/>
        <v>-7.6889125382397089E-3</v>
      </c>
    </row>
    <row r="6351" spans="2:8" x14ac:dyDescent="0.45">
      <c r="B6351" s="1">
        <v>43675</v>
      </c>
      <c r="C6351" s="99">
        <v>406.798248</v>
      </c>
      <c r="D6351">
        <f t="shared" si="206"/>
        <v>3.1769414220871086</v>
      </c>
      <c r="E6351">
        <v>-2.0229628528145915E-2</v>
      </c>
      <c r="G6351">
        <v>6344</v>
      </c>
      <c r="H6351">
        <f t="shared" ca="1" si="207"/>
        <v>-2.3918700094603309E-2</v>
      </c>
    </row>
    <row r="6352" spans="2:8" x14ac:dyDescent="0.45">
      <c r="B6352" s="1">
        <v>39234</v>
      </c>
      <c r="C6352" s="99">
        <v>97.391418000000002</v>
      </c>
      <c r="D6352">
        <f t="shared" si="206"/>
        <v>-0.52451796983934318</v>
      </c>
      <c r="E6352">
        <v>-2.0235804752448128E-2</v>
      </c>
      <c r="G6352">
        <v>6345</v>
      </c>
      <c r="H6352">
        <f t="shared" ca="1" si="207"/>
        <v>4.8289170203983392E-2</v>
      </c>
    </row>
    <row r="6353" spans="2:8" x14ac:dyDescent="0.45">
      <c r="B6353" s="1">
        <v>40521</v>
      </c>
      <c r="C6353" s="99">
        <v>204.826706</v>
      </c>
      <c r="D6353">
        <f t="shared" si="206"/>
        <v>6.276962159259285</v>
      </c>
      <c r="E6353">
        <v>-2.0287928151774715E-2</v>
      </c>
      <c r="G6353">
        <v>6346</v>
      </c>
      <c r="H6353">
        <f t="shared" ca="1" si="207"/>
        <v>2.1889603561551105E-2</v>
      </c>
    </row>
    <row r="6354" spans="2:8" x14ac:dyDescent="0.45">
      <c r="B6354" s="1">
        <v>38085</v>
      </c>
      <c r="C6354" s="99">
        <v>28.147282000000001</v>
      </c>
      <c r="D6354">
        <f t="shared" si="206"/>
        <v>-0.96438637496811686</v>
      </c>
      <c r="E6354">
        <v>-2.0348303810311608E-2</v>
      </c>
      <c r="G6354">
        <v>6347</v>
      </c>
      <c r="H6354">
        <f t="shared" ca="1" si="207"/>
        <v>-2.7478241122216935E-2</v>
      </c>
    </row>
    <row r="6355" spans="2:8" x14ac:dyDescent="0.45">
      <c r="B6355" s="1">
        <v>42184</v>
      </c>
      <c r="C6355" s="99">
        <v>790.35150099999998</v>
      </c>
      <c r="D6355">
        <f t="shared" si="206"/>
        <v>0.4485163375764516</v>
      </c>
      <c r="E6355">
        <v>-2.0352780290484818E-2</v>
      </c>
      <c r="G6355">
        <v>6348</v>
      </c>
      <c r="H6355">
        <f t="shared" ca="1" si="207"/>
        <v>3.3446359856079994E-2</v>
      </c>
    </row>
    <row r="6356" spans="2:8" x14ac:dyDescent="0.45">
      <c r="B6356" s="1">
        <v>43131</v>
      </c>
      <c r="C6356" s="99">
        <v>545.62829599999998</v>
      </c>
      <c r="D6356">
        <f t="shared" si="206"/>
        <v>429.68596443867699</v>
      </c>
      <c r="E6356">
        <v>-2.0356515825618704E-2</v>
      </c>
      <c r="G6356">
        <v>6349</v>
      </c>
      <c r="H6356">
        <f t="shared" ca="1" si="207"/>
        <v>4.222355878744407E-2</v>
      </c>
    </row>
    <row r="6357" spans="2:8" x14ac:dyDescent="0.45">
      <c r="B6357" s="1">
        <v>35083</v>
      </c>
      <c r="C6357" s="99">
        <v>1.2668820000000001</v>
      </c>
      <c r="D6357">
        <f t="shared" si="206"/>
        <v>-0.11175536852614787</v>
      </c>
      <c r="E6357">
        <v>-2.0375307756071548E-2</v>
      </c>
      <c r="G6357">
        <v>6350</v>
      </c>
      <c r="H6357">
        <f t="shared" ca="1" si="207"/>
        <v>3.0235922050805008E-2</v>
      </c>
    </row>
    <row r="6358" spans="2:8" x14ac:dyDescent="0.45">
      <c r="B6358" s="1">
        <v>35432</v>
      </c>
      <c r="C6358" s="99">
        <v>1.4262760000000001</v>
      </c>
      <c r="D6358">
        <f t="shared" si="206"/>
        <v>-0.99713392440510906</v>
      </c>
      <c r="E6358">
        <v>-2.0377830206498193E-2</v>
      </c>
      <c r="G6358">
        <v>6351</v>
      </c>
      <c r="H6358">
        <f t="shared" ca="1" si="207"/>
        <v>2.3078121876344899E-2</v>
      </c>
    </row>
    <row r="6359" spans="2:8" x14ac:dyDescent="0.45">
      <c r="B6359" s="1">
        <v>41492</v>
      </c>
      <c r="C6359" s="99">
        <v>497.64074699999998</v>
      </c>
      <c r="D6359">
        <f t="shared" si="206"/>
        <v>355.79028815482968</v>
      </c>
      <c r="E6359">
        <v>-2.0381990607027833E-2</v>
      </c>
      <c r="G6359">
        <v>6352</v>
      </c>
      <c r="H6359">
        <f t="shared" ca="1" si="207"/>
        <v>8.1038903295270713E-3</v>
      </c>
    </row>
    <row r="6360" spans="2:8" x14ac:dyDescent="0.45">
      <c r="B6360" s="1">
        <v>35458</v>
      </c>
      <c r="C6360" s="99">
        <v>1.394771</v>
      </c>
      <c r="D6360">
        <f t="shared" si="206"/>
        <v>-0.99675965555890689</v>
      </c>
      <c r="E6360">
        <v>-2.0408349598161069E-2</v>
      </c>
      <c r="G6360">
        <v>6353</v>
      </c>
      <c r="H6360">
        <f t="shared" ca="1" si="207"/>
        <v>3.3311122696502549E-2</v>
      </c>
    </row>
    <row r="6361" spans="2:8" x14ac:dyDescent="0.45">
      <c r="B6361" s="1">
        <v>42968</v>
      </c>
      <c r="C6361" s="99">
        <v>430.43911700000001</v>
      </c>
      <c r="D6361">
        <f t="shared" si="206"/>
        <v>-0.52366442091826615</v>
      </c>
      <c r="E6361">
        <v>-2.0419156957488194E-2</v>
      </c>
      <c r="G6361">
        <v>6354</v>
      </c>
      <c r="H6361">
        <f t="shared" ca="1" si="207"/>
        <v>2.4135226392939333E-2</v>
      </c>
    </row>
    <row r="6362" spans="2:8" x14ac:dyDescent="0.45">
      <c r="B6362" s="1">
        <v>44673</v>
      </c>
      <c r="C6362" s="99">
        <v>903.64679000000001</v>
      </c>
      <c r="D6362">
        <f t="shared" si="206"/>
        <v>89.178811451716868</v>
      </c>
      <c r="E6362">
        <v>-2.0442722438096306E-2</v>
      </c>
      <c r="G6362">
        <v>6355</v>
      </c>
      <c r="H6362">
        <f t="shared" ca="1" si="207"/>
        <v>-1.2915267825036422E-2</v>
      </c>
    </row>
    <row r="6363" spans="2:8" x14ac:dyDescent="0.45">
      <c r="B6363" s="1">
        <v>37158</v>
      </c>
      <c r="C6363" s="99">
        <v>10.020611000000001</v>
      </c>
      <c r="D6363">
        <f t="shared" si="206"/>
        <v>4.4943072687665486</v>
      </c>
      <c r="E6363">
        <v>-2.0471005461371927E-2</v>
      </c>
      <c r="G6363">
        <v>6356</v>
      </c>
      <c r="H6363">
        <f t="shared" ca="1" si="207"/>
        <v>-3.0555444228470688E-2</v>
      </c>
    </row>
    <row r="6364" spans="2:8" x14ac:dyDescent="0.45">
      <c r="B6364" s="1">
        <v>36217</v>
      </c>
      <c r="C6364" s="99">
        <v>1.823817</v>
      </c>
      <c r="D6364">
        <f t="shared" si="206"/>
        <v>-0.79478679144971687</v>
      </c>
      <c r="E6364">
        <v>-2.0478037494105705E-2</v>
      </c>
      <c r="G6364">
        <v>6357</v>
      </c>
      <c r="H6364">
        <f t="shared" ca="1" si="207"/>
        <v>1.6709366677660879E-2</v>
      </c>
    </row>
    <row r="6365" spans="2:8" x14ac:dyDescent="0.45">
      <c r="B6365" s="1">
        <v>36796</v>
      </c>
      <c r="C6365" s="99">
        <v>8.8874250000000004</v>
      </c>
      <c r="D6365">
        <f t="shared" si="206"/>
        <v>-0.93162122725833618</v>
      </c>
      <c r="E6365">
        <v>-2.0489385817690775E-2</v>
      </c>
      <c r="G6365">
        <v>6358</v>
      </c>
      <c r="H6365">
        <f t="shared" ca="1" si="207"/>
        <v>-5.2863498473760366E-3</v>
      </c>
    </row>
    <row r="6366" spans="2:8" x14ac:dyDescent="0.45">
      <c r="B6366" s="1">
        <v>39722</v>
      </c>
      <c r="C6366" s="99">
        <v>129.97345000000001</v>
      </c>
      <c r="D6366">
        <f t="shared" si="206"/>
        <v>0.13026052435321978</v>
      </c>
      <c r="E6366">
        <v>-2.0493989518169609E-2</v>
      </c>
      <c r="G6366">
        <v>6359</v>
      </c>
      <c r="H6366">
        <f t="shared" ca="1" si="207"/>
        <v>6.7401850514787389E-3</v>
      </c>
    </row>
    <row r="6367" spans="2:8" x14ac:dyDescent="0.45">
      <c r="B6367" s="1">
        <v>39986</v>
      </c>
      <c r="C6367" s="99">
        <v>114.99424</v>
      </c>
      <c r="D6367">
        <f t="shared" si="206"/>
        <v>1.0132734942139647</v>
      </c>
      <c r="E6367">
        <v>-2.0496715492836715E-2</v>
      </c>
      <c r="G6367">
        <v>6360</v>
      </c>
      <c r="H6367">
        <f t="shared" ca="1" si="207"/>
        <v>9.8574934124324512E-3</v>
      </c>
    </row>
    <row r="6368" spans="2:8" x14ac:dyDescent="0.45">
      <c r="B6368" s="1">
        <v>38888</v>
      </c>
      <c r="C6368" s="99">
        <v>57.118042000000003</v>
      </c>
      <c r="D6368">
        <f t="shared" si="206"/>
        <v>-0.90322458879252743</v>
      </c>
      <c r="E6368">
        <v>-2.0526352405469517E-2</v>
      </c>
      <c r="G6368">
        <v>6361</v>
      </c>
      <c r="H6368">
        <f t="shared" ca="1" si="207"/>
        <v>-3.3713466541577344E-3</v>
      </c>
    </row>
    <row r="6369" spans="2:8" x14ac:dyDescent="0.45">
      <c r="B6369" s="1">
        <v>42766</v>
      </c>
      <c r="C6369" s="99">
        <v>590.21234100000004</v>
      </c>
      <c r="D6369">
        <f t="shared" si="206"/>
        <v>10.831296713676478</v>
      </c>
      <c r="E6369">
        <v>-2.0550529435302778E-2</v>
      </c>
      <c r="G6369">
        <v>6362</v>
      </c>
      <c r="H6369">
        <f t="shared" ca="1" si="207"/>
        <v>-3.6321172460929432E-2</v>
      </c>
    </row>
    <row r="6370" spans="2:8" x14ac:dyDescent="0.45">
      <c r="B6370" s="1">
        <v>38558</v>
      </c>
      <c r="C6370" s="99">
        <v>49.885685000000002</v>
      </c>
      <c r="D6370">
        <f t="shared" si="206"/>
        <v>24.205088846907653</v>
      </c>
      <c r="E6370">
        <v>-2.0577024075392081E-2</v>
      </c>
      <c r="G6370">
        <v>6363</v>
      </c>
      <c r="H6370">
        <f t="shared" ca="1" si="207"/>
        <v>-2.7342374077171504E-2</v>
      </c>
    </row>
    <row r="6371" spans="2:8" x14ac:dyDescent="0.45">
      <c r="B6371" s="1">
        <v>36130</v>
      </c>
      <c r="C6371" s="99">
        <v>1.9791909999999999</v>
      </c>
      <c r="D6371">
        <f t="shared" si="206"/>
        <v>-0.97564487926397292</v>
      </c>
      <c r="E6371">
        <v>-2.0598114820943647E-2</v>
      </c>
      <c r="G6371">
        <v>6364</v>
      </c>
      <c r="H6371">
        <f t="shared" ca="1" si="207"/>
        <v>3.914462934586338E-2</v>
      </c>
    </row>
    <row r="6372" spans="2:8" x14ac:dyDescent="0.45">
      <c r="B6372" s="1">
        <v>39304</v>
      </c>
      <c r="C6372" s="99">
        <v>81.263855000000007</v>
      </c>
      <c r="D6372">
        <f t="shared" si="206"/>
        <v>-0.58802795982330602</v>
      </c>
      <c r="E6372">
        <v>-2.0603672414965746E-2</v>
      </c>
      <c r="G6372">
        <v>6365</v>
      </c>
      <c r="H6372">
        <f t="shared" ca="1" si="207"/>
        <v>3.1678684260943502E-2</v>
      </c>
    </row>
    <row r="6373" spans="2:8" x14ac:dyDescent="0.45">
      <c r="B6373" s="1">
        <v>40681</v>
      </c>
      <c r="C6373" s="99">
        <v>197.255753</v>
      </c>
      <c r="D6373">
        <f t="shared" si="206"/>
        <v>-0.56631053800995668</v>
      </c>
      <c r="E6373">
        <v>-2.0607140522485912E-2</v>
      </c>
      <c r="G6373">
        <v>6366</v>
      </c>
      <c r="H6373">
        <f t="shared" ca="1" si="207"/>
        <v>-2.6741682841488201E-2</v>
      </c>
    </row>
    <row r="6374" spans="2:8" x14ac:dyDescent="0.45">
      <c r="B6374" s="1">
        <v>44130</v>
      </c>
      <c r="C6374" s="99">
        <v>454.83178700000002</v>
      </c>
      <c r="D6374">
        <f t="shared" si="206"/>
        <v>-0.42935439064528091</v>
      </c>
      <c r="E6374">
        <v>-2.063986432443321E-2</v>
      </c>
      <c r="G6374">
        <v>6367</v>
      </c>
      <c r="H6374">
        <f t="shared" ca="1" si="207"/>
        <v>-1.2990772661839603E-2</v>
      </c>
    </row>
    <row r="6375" spans="2:8" x14ac:dyDescent="0.45">
      <c r="B6375" s="1">
        <v>42429</v>
      </c>
      <c r="C6375" s="99">
        <v>797.047729</v>
      </c>
      <c r="D6375">
        <f t="shared" si="206"/>
        <v>54.579923572070257</v>
      </c>
      <c r="E6375">
        <v>-2.064465086853029E-2</v>
      </c>
      <c r="G6375">
        <v>6368</v>
      </c>
      <c r="H6375">
        <f t="shared" ca="1" si="207"/>
        <v>2.4066572621064035E-2</v>
      </c>
    </row>
    <row r="6376" spans="2:8" x14ac:dyDescent="0.45">
      <c r="B6376" s="1">
        <v>36559</v>
      </c>
      <c r="C6376" s="99">
        <v>14.340569</v>
      </c>
      <c r="D6376">
        <f t="shared" si="206"/>
        <v>-0.72557486961065687</v>
      </c>
      <c r="E6376">
        <v>-2.0650680094920659E-2</v>
      </c>
      <c r="G6376">
        <v>6369</v>
      </c>
      <c r="H6376">
        <f t="shared" ca="1" si="207"/>
        <v>-2.5739362467170832E-2</v>
      </c>
    </row>
    <row r="6377" spans="2:8" x14ac:dyDescent="0.45">
      <c r="B6377" s="1">
        <v>38644</v>
      </c>
      <c r="C6377" s="99">
        <v>52.256762999999999</v>
      </c>
      <c r="D6377">
        <f t="shared" si="206"/>
        <v>41.969258549364675</v>
      </c>
      <c r="E6377">
        <v>-2.0677319856198917E-2</v>
      </c>
      <c r="G6377">
        <v>6370</v>
      </c>
      <c r="H6377">
        <f t="shared" ca="1" si="207"/>
        <v>1.602798505148428E-2</v>
      </c>
    </row>
    <row r="6378" spans="2:8" x14ac:dyDescent="0.45">
      <c r="B6378" s="1">
        <v>35391</v>
      </c>
      <c r="C6378" s="99">
        <v>1.216143</v>
      </c>
      <c r="D6378">
        <f t="shared" si="206"/>
        <v>-0.34684303411591966</v>
      </c>
      <c r="E6378">
        <v>-2.0689527441626776E-2</v>
      </c>
      <c r="G6378">
        <v>6371</v>
      </c>
      <c r="H6378">
        <f t="shared" ca="1" si="207"/>
        <v>5.5484447022505649E-2</v>
      </c>
    </row>
    <row r="6379" spans="2:8" x14ac:dyDescent="0.45">
      <c r="B6379" s="1">
        <v>36216</v>
      </c>
      <c r="C6379" s="99">
        <v>1.8619460000000001</v>
      </c>
      <c r="D6379">
        <f t="shared" si="206"/>
        <v>-0.96991511567076749</v>
      </c>
      <c r="E6379">
        <v>-2.0721647044592117E-2</v>
      </c>
      <c r="G6379">
        <v>6372</v>
      </c>
      <c r="H6379">
        <f t="shared" ca="1" si="207"/>
        <v>-2.8117173338140341E-2</v>
      </c>
    </row>
    <row r="6380" spans="2:8" x14ac:dyDescent="0.45">
      <c r="B6380" s="1">
        <v>38765</v>
      </c>
      <c r="C6380" s="99">
        <v>61.889750999999997</v>
      </c>
      <c r="D6380">
        <f t="shared" si="206"/>
        <v>-0.33190198145456506</v>
      </c>
      <c r="E6380">
        <v>-2.0743269449957968E-2</v>
      </c>
      <c r="G6380">
        <v>6373</v>
      </c>
      <c r="H6380">
        <f t="shared" ca="1" si="207"/>
        <v>9.267838956161888E-3</v>
      </c>
    </row>
    <row r="6381" spans="2:8" x14ac:dyDescent="0.45">
      <c r="B6381" s="1">
        <v>39258</v>
      </c>
      <c r="C6381" s="99">
        <v>92.635734999999997</v>
      </c>
      <c r="D6381">
        <f t="shared" si="206"/>
        <v>2.279403646408785</v>
      </c>
      <c r="E6381">
        <v>-2.0747296814630944E-2</v>
      </c>
      <c r="G6381">
        <v>6374</v>
      </c>
      <c r="H6381">
        <f t="shared" ca="1" si="207"/>
        <v>5.4449557813268414E-3</v>
      </c>
    </row>
    <row r="6382" spans="2:8" x14ac:dyDescent="0.45">
      <c r="B6382" s="1">
        <v>38205</v>
      </c>
      <c r="C6382" s="99">
        <v>28.247737999999998</v>
      </c>
      <c r="D6382">
        <f t="shared" si="206"/>
        <v>8.2064355693454925</v>
      </c>
      <c r="E6382">
        <v>-2.0754525204365049E-2</v>
      </c>
      <c r="G6382">
        <v>6375</v>
      </c>
      <c r="H6382">
        <f t="shared" ca="1" si="207"/>
        <v>9.4463752748214175E-4</v>
      </c>
    </row>
    <row r="6383" spans="2:8" x14ac:dyDescent="0.45">
      <c r="B6383" s="1">
        <v>36375</v>
      </c>
      <c r="C6383" s="99">
        <v>3.06826</v>
      </c>
      <c r="D6383">
        <f t="shared" si="206"/>
        <v>-0.9766492899238306</v>
      </c>
      <c r="E6383">
        <v>-2.0756104994901547E-2</v>
      </c>
      <c r="G6383">
        <v>6376</v>
      </c>
      <c r="H6383">
        <f t="shared" ca="1" si="207"/>
        <v>-3.3401121277683646E-2</v>
      </c>
    </row>
    <row r="6384" spans="2:8" x14ac:dyDescent="0.45">
      <c r="B6384" s="1">
        <v>40154</v>
      </c>
      <c r="C6384" s="99">
        <v>131.399002</v>
      </c>
      <c r="D6384">
        <f t="shared" si="206"/>
        <v>-0.90335914584063359</v>
      </c>
      <c r="E6384">
        <v>-2.0772815540694878E-2</v>
      </c>
      <c r="G6384">
        <v>6377</v>
      </c>
      <c r="H6384">
        <f t="shared" ca="1" si="207"/>
        <v>2.2509379495474467E-2</v>
      </c>
    </row>
    <row r="6385" spans="2:8" x14ac:dyDescent="0.45">
      <c r="B6385" s="1">
        <v>45321</v>
      </c>
      <c r="C6385" s="99">
        <v>1359.663086</v>
      </c>
      <c r="D6385">
        <f t="shared" si="206"/>
        <v>1.9887708717688888</v>
      </c>
      <c r="E6385">
        <v>-2.0773128216937109E-2</v>
      </c>
      <c r="G6385">
        <v>6378</v>
      </c>
      <c r="H6385">
        <f t="shared" ca="1" si="207"/>
        <v>2.3164092672038481E-2</v>
      </c>
    </row>
    <row r="6386" spans="2:8" x14ac:dyDescent="0.45">
      <c r="B6386" s="1">
        <v>44039</v>
      </c>
      <c r="C6386" s="99">
        <v>454.92382800000001</v>
      </c>
      <c r="D6386">
        <f t="shared" si="206"/>
        <v>-0.3419663624951107</v>
      </c>
      <c r="E6386">
        <v>-2.079905018048811E-2</v>
      </c>
      <c r="G6386">
        <v>6379</v>
      </c>
      <c r="H6386">
        <f t="shared" ca="1" si="207"/>
        <v>-8.768304785595097E-3</v>
      </c>
    </row>
    <row r="6387" spans="2:8" x14ac:dyDescent="0.45">
      <c r="B6387" s="1">
        <v>42656</v>
      </c>
      <c r="C6387" s="99">
        <v>691.338257</v>
      </c>
      <c r="D6387">
        <f t="shared" si="206"/>
        <v>65.674689786481125</v>
      </c>
      <c r="E6387">
        <v>-2.0848436190140429E-2</v>
      </c>
      <c r="G6387">
        <v>6380</v>
      </c>
      <c r="H6387">
        <f t="shared" ca="1" si="207"/>
        <v>9.2031728616053885E-3</v>
      </c>
    </row>
    <row r="6388" spans="2:8" x14ac:dyDescent="0.45">
      <c r="B6388" s="1">
        <v>36831</v>
      </c>
      <c r="C6388" s="99">
        <v>10.368826</v>
      </c>
      <c r="D6388">
        <f t="shared" si="206"/>
        <v>-0.9500935889660671</v>
      </c>
      <c r="E6388">
        <v>-2.0864186607210455E-2</v>
      </c>
      <c r="G6388">
        <v>6381</v>
      </c>
      <c r="H6388">
        <f t="shared" ca="1" si="207"/>
        <v>1.4432371519628376E-2</v>
      </c>
    </row>
    <row r="6389" spans="2:8" x14ac:dyDescent="0.45">
      <c r="B6389" s="1">
        <v>40820</v>
      </c>
      <c r="C6389" s="99">
        <v>207.765411</v>
      </c>
      <c r="D6389">
        <f t="shared" si="206"/>
        <v>2.8472648771956184</v>
      </c>
      <c r="E6389">
        <v>-2.0889764366076258E-2</v>
      </c>
      <c r="G6389">
        <v>6382</v>
      </c>
      <c r="H6389">
        <f t="shared" ca="1" si="207"/>
        <v>5.0271926689338241E-2</v>
      </c>
    </row>
    <row r="6390" spans="2:8" x14ac:dyDescent="0.45">
      <c r="B6390" s="1">
        <v>38686</v>
      </c>
      <c r="C6390" s="99">
        <v>54.003407000000003</v>
      </c>
      <c r="D6390">
        <f t="shared" si="206"/>
        <v>3.8918562164006163</v>
      </c>
      <c r="E6390">
        <v>-2.0890095084248217E-2</v>
      </c>
      <c r="G6390">
        <v>6383</v>
      </c>
      <c r="H6390">
        <f t="shared" ca="1" si="207"/>
        <v>4.4320217874137632E-2</v>
      </c>
    </row>
    <row r="6391" spans="2:8" x14ac:dyDescent="0.45">
      <c r="B6391" s="1">
        <v>37069</v>
      </c>
      <c r="C6391" s="99">
        <v>11.039451</v>
      </c>
      <c r="D6391">
        <f t="shared" si="206"/>
        <v>-4.4778742362717172E-2</v>
      </c>
      <c r="E6391">
        <v>-2.0890482307258651E-2</v>
      </c>
      <c r="G6391">
        <v>6384</v>
      </c>
      <c r="H6391">
        <f t="shared" ca="1" si="207"/>
        <v>1.7195039157321023E-2</v>
      </c>
    </row>
    <row r="6392" spans="2:8" x14ac:dyDescent="0.45">
      <c r="B6392" s="1">
        <v>36502</v>
      </c>
      <c r="C6392" s="99">
        <v>11.556957000000001</v>
      </c>
      <c r="D6392">
        <f t="shared" si="206"/>
        <v>-0.97603753932376347</v>
      </c>
      <c r="E6392">
        <v>-2.0900219389653474E-2</v>
      </c>
      <c r="G6392">
        <v>6385</v>
      </c>
      <c r="H6392">
        <f t="shared" ca="1" si="207"/>
        <v>9.1798651285978188E-3</v>
      </c>
    </row>
    <row r="6393" spans="2:8" x14ac:dyDescent="0.45">
      <c r="B6393" s="1">
        <v>44117</v>
      </c>
      <c r="C6393" s="99">
        <v>482.29424999999998</v>
      </c>
      <c r="D6393">
        <f t="shared" si="206"/>
        <v>312.15307283898755</v>
      </c>
      <c r="E6393">
        <v>-2.0918475371501377E-2</v>
      </c>
      <c r="G6393">
        <v>6386</v>
      </c>
      <c r="H6393">
        <f t="shared" ca="1" si="207"/>
        <v>5.3825627749055076E-2</v>
      </c>
    </row>
    <row r="6394" spans="2:8" x14ac:dyDescent="0.45">
      <c r="B6394" s="1">
        <v>35632</v>
      </c>
      <c r="C6394" s="99">
        <v>1.5401229999999999</v>
      </c>
      <c r="D6394">
        <f t="shared" si="206"/>
        <v>-0.99707930312989612</v>
      </c>
      <c r="E6394">
        <v>-2.0923856209358105E-2</v>
      </c>
      <c r="G6394">
        <v>6387</v>
      </c>
      <c r="H6394">
        <f t="shared" ca="1" si="207"/>
        <v>1.141937450235531E-2</v>
      </c>
    </row>
    <row r="6395" spans="2:8" x14ac:dyDescent="0.45">
      <c r="B6395" s="1">
        <v>43398</v>
      </c>
      <c r="C6395" s="99">
        <v>527.31353799999999</v>
      </c>
      <c r="D6395">
        <f t="shared" si="206"/>
        <v>0.23918812734373973</v>
      </c>
      <c r="E6395">
        <v>-2.0939496301249694E-2</v>
      </c>
      <c r="G6395">
        <v>6388</v>
      </c>
      <c r="H6395">
        <f t="shared" ca="1" si="207"/>
        <v>-4.239318271887697E-3</v>
      </c>
    </row>
    <row r="6396" spans="2:8" x14ac:dyDescent="0.45">
      <c r="B6396" s="1">
        <v>43531</v>
      </c>
      <c r="C6396" s="99">
        <v>425.53146400000003</v>
      </c>
      <c r="D6396">
        <f t="shared" si="206"/>
        <v>4.1800893694725811</v>
      </c>
      <c r="E6396">
        <v>-2.0953170512712727E-2</v>
      </c>
      <c r="G6396">
        <v>6389</v>
      </c>
      <c r="H6396">
        <f t="shared" ca="1" si="207"/>
        <v>-1.3546080386659462E-2</v>
      </c>
    </row>
    <row r="6397" spans="2:8" x14ac:dyDescent="0.45">
      <c r="B6397" s="1">
        <v>39364</v>
      </c>
      <c r="C6397" s="99">
        <v>82.147514000000001</v>
      </c>
      <c r="D6397">
        <f t="shared" si="206"/>
        <v>6.380774114343196</v>
      </c>
      <c r="E6397">
        <v>-2.0956724775050728E-2</v>
      </c>
      <c r="G6397">
        <v>6390</v>
      </c>
      <c r="H6397">
        <f t="shared" ca="1" si="207"/>
        <v>-4.4024258226425805E-3</v>
      </c>
    </row>
    <row r="6398" spans="2:8" x14ac:dyDescent="0.45">
      <c r="B6398" s="1">
        <v>37554</v>
      </c>
      <c r="C6398" s="99">
        <v>11.129932</v>
      </c>
      <c r="D6398">
        <f t="shared" si="206"/>
        <v>-0.97734174681012398</v>
      </c>
      <c r="E6398">
        <v>-2.0960803095014247E-2</v>
      </c>
      <c r="G6398">
        <v>6391</v>
      </c>
      <c r="H6398">
        <f t="shared" ca="1" si="207"/>
        <v>2.4786798081448101E-2</v>
      </c>
    </row>
    <row r="6399" spans="2:8" x14ac:dyDescent="0.45">
      <c r="B6399" s="1">
        <v>44078</v>
      </c>
      <c r="C6399" s="99">
        <v>491.20873999999998</v>
      </c>
      <c r="D6399">
        <f t="shared" si="206"/>
        <v>39.761731257343435</v>
      </c>
      <c r="E6399">
        <v>-2.1014467347036825E-2</v>
      </c>
      <c r="G6399">
        <v>6392</v>
      </c>
      <c r="H6399">
        <f t="shared" ca="1" si="207"/>
        <v>2.2773220825188119E-2</v>
      </c>
    </row>
    <row r="6400" spans="2:8" x14ac:dyDescent="0.45">
      <c r="B6400" s="1">
        <v>37020</v>
      </c>
      <c r="C6400" s="99">
        <v>12.050732999999999</v>
      </c>
      <c r="D6400">
        <f t="shared" si="206"/>
        <v>-0.9780755159129525</v>
      </c>
      <c r="E6400">
        <v>-2.1032467656433407E-2</v>
      </c>
      <c r="G6400">
        <v>6393</v>
      </c>
      <c r="H6400">
        <f t="shared" ca="1" si="207"/>
        <v>-2.0574481000048387E-2</v>
      </c>
    </row>
    <row r="6401" spans="2:8" x14ac:dyDescent="0.45">
      <c r="B6401" s="1">
        <v>41583</v>
      </c>
      <c r="C6401" s="99">
        <v>549.64727800000003</v>
      </c>
      <c r="D6401">
        <f t="shared" si="206"/>
        <v>0.11642878149249647</v>
      </c>
      <c r="E6401">
        <v>-2.1088602203613971E-2</v>
      </c>
      <c r="G6401">
        <v>6394</v>
      </c>
      <c r="H6401">
        <f t="shared" ca="1" si="207"/>
        <v>2.9452029266318919E-2</v>
      </c>
    </row>
    <row r="6402" spans="2:8" x14ac:dyDescent="0.45">
      <c r="B6402" s="1">
        <v>43033</v>
      </c>
      <c r="C6402" s="99">
        <v>492.326324</v>
      </c>
      <c r="D6402">
        <f t="shared" si="206"/>
        <v>48.198940965227017</v>
      </c>
      <c r="E6402">
        <v>-2.1139323481436878E-2</v>
      </c>
      <c r="G6402">
        <v>6395</v>
      </c>
      <c r="H6402">
        <f t="shared" ca="1" si="207"/>
        <v>1.7255492356499945E-2</v>
      </c>
    </row>
    <row r="6403" spans="2:8" x14ac:dyDescent="0.45">
      <c r="B6403" s="1">
        <v>37167</v>
      </c>
      <c r="C6403" s="99">
        <v>10.006848</v>
      </c>
      <c r="D6403">
        <f t="shared" si="206"/>
        <v>-0.98625669865302124</v>
      </c>
      <c r="E6403">
        <v>-2.1157962189536694E-2</v>
      </c>
      <c r="G6403">
        <v>6396</v>
      </c>
      <c r="H6403">
        <f t="shared" ca="1" si="207"/>
        <v>-1.5437541994411393E-2</v>
      </c>
    </row>
    <row r="6404" spans="2:8" x14ac:dyDescent="0.45">
      <c r="B6404" s="1">
        <v>44529</v>
      </c>
      <c r="C6404" s="99">
        <v>728.12548800000002</v>
      </c>
      <c r="D6404">
        <f t="shared" si="206"/>
        <v>0.87606921186934694</v>
      </c>
      <c r="E6404">
        <v>-2.1178039216962041E-2</v>
      </c>
      <c r="G6404">
        <v>6397</v>
      </c>
      <c r="H6404">
        <f t="shared" ca="1" si="207"/>
        <v>1.1443076659110303E-2</v>
      </c>
    </row>
    <row r="6405" spans="2:8" x14ac:dyDescent="0.45">
      <c r="B6405" s="1">
        <v>43441</v>
      </c>
      <c r="C6405" s="99">
        <v>388.11227400000001</v>
      </c>
      <c r="D6405">
        <f t="shared" si="206"/>
        <v>130.89003349309613</v>
      </c>
      <c r="E6405">
        <v>-2.118296846856671E-2</v>
      </c>
      <c r="G6405">
        <v>6398</v>
      </c>
      <c r="H6405">
        <f t="shared" ca="1" si="207"/>
        <v>-1.2913568130765737E-2</v>
      </c>
    </row>
    <row r="6406" spans="2:8" x14ac:dyDescent="0.45">
      <c r="B6406" s="1">
        <v>36335</v>
      </c>
      <c r="C6406" s="99">
        <v>2.9426960000000002</v>
      </c>
      <c r="D6406">
        <f t="shared" si="206"/>
        <v>-0.99624152439257241</v>
      </c>
      <c r="E6406">
        <v>-2.1203787597573687E-2</v>
      </c>
      <c r="G6406">
        <v>6399</v>
      </c>
      <c r="H6406">
        <f t="shared" ca="1" si="207"/>
        <v>3.5360824986987388E-3</v>
      </c>
    </row>
    <row r="6407" spans="2:8" x14ac:dyDescent="0.45">
      <c r="B6407" s="1">
        <v>44497</v>
      </c>
      <c r="C6407" s="99">
        <v>782.949341</v>
      </c>
      <c r="D6407">
        <f t="shared" si="206"/>
        <v>362.28081010830459</v>
      </c>
      <c r="E6407">
        <v>-2.1209524243534172E-2</v>
      </c>
      <c r="G6407">
        <v>6400</v>
      </c>
      <c r="H6407">
        <f t="shared" ca="1" si="207"/>
        <v>-1.0578721079922696E-2</v>
      </c>
    </row>
    <row r="6408" spans="2:8" x14ac:dyDescent="0.45">
      <c r="B6408" s="1">
        <v>36095</v>
      </c>
      <c r="C6408" s="99">
        <v>2.1552180000000001</v>
      </c>
      <c r="D6408">
        <f t="shared" ref="D6408:D6471" si="208">C6408/C6409-1</f>
        <v>-0.98447322371726387</v>
      </c>
      <c r="E6408">
        <v>-2.1212338652615848E-2</v>
      </c>
      <c r="G6408">
        <v>6401</v>
      </c>
      <c r="H6408">
        <f t="shared" ca="1" si="207"/>
        <v>9.7821843354072664E-5</v>
      </c>
    </row>
    <row r="6409" spans="2:8" x14ac:dyDescent="0.45">
      <c r="B6409" s="1">
        <v>40176</v>
      </c>
      <c r="C6409" s="99">
        <v>138.806534</v>
      </c>
      <c r="D6409">
        <f t="shared" si="208"/>
        <v>0.37659108165481503</v>
      </c>
      <c r="E6409">
        <v>-2.1218773615378939E-2</v>
      </c>
      <c r="G6409">
        <v>6402</v>
      </c>
      <c r="H6409">
        <f t="shared" ref="H6409:H6472" ca="1" si="209">_xlfn.NORM.INV(RAND(),N$10,N$11)</f>
        <v>3.2300619971044602E-2</v>
      </c>
    </row>
    <row r="6410" spans="2:8" x14ac:dyDescent="0.45">
      <c r="B6410" s="1">
        <v>40000</v>
      </c>
      <c r="C6410" s="99">
        <v>100.833527</v>
      </c>
      <c r="D6410">
        <f t="shared" si="208"/>
        <v>-0.8651746416633328</v>
      </c>
      <c r="E6410">
        <v>-2.1230413123094705E-2</v>
      </c>
      <c r="G6410">
        <v>6403</v>
      </c>
      <c r="H6410">
        <f t="shared" ca="1" si="209"/>
        <v>-2.4883029641056899E-2</v>
      </c>
    </row>
    <row r="6411" spans="2:8" x14ac:dyDescent="0.45">
      <c r="B6411" s="1">
        <v>41925</v>
      </c>
      <c r="C6411" s="99">
        <v>747.88250700000003</v>
      </c>
      <c r="D6411">
        <f t="shared" si="208"/>
        <v>0.28653381461087513</v>
      </c>
      <c r="E6411">
        <v>-2.1245462779658109E-2</v>
      </c>
      <c r="G6411">
        <v>6404</v>
      </c>
      <c r="H6411">
        <f t="shared" ca="1" si="209"/>
        <v>2.3340778486709818E-2</v>
      </c>
    </row>
    <row r="6412" spans="2:8" x14ac:dyDescent="0.45">
      <c r="B6412" s="1">
        <v>41558</v>
      </c>
      <c r="C6412" s="99">
        <v>581.31585700000005</v>
      </c>
      <c r="D6412">
        <f t="shared" si="208"/>
        <v>-0.23941662912961481</v>
      </c>
      <c r="E6412">
        <v>-2.1264974839316331E-2</v>
      </c>
      <c r="G6412">
        <v>6405</v>
      </c>
      <c r="H6412">
        <f t="shared" ca="1" si="209"/>
        <v>-3.160201523876513E-2</v>
      </c>
    </row>
    <row r="6413" spans="2:8" x14ac:dyDescent="0.45">
      <c r="B6413" s="1">
        <v>41978</v>
      </c>
      <c r="C6413" s="99">
        <v>764.30261199999995</v>
      </c>
      <c r="D6413">
        <f t="shared" si="208"/>
        <v>4.594516686758328</v>
      </c>
      <c r="E6413">
        <v>-2.1265301921430946E-2</v>
      </c>
      <c r="G6413">
        <v>6406</v>
      </c>
      <c r="H6413">
        <f t="shared" ca="1" si="209"/>
        <v>-4.8935595933693128E-2</v>
      </c>
    </row>
    <row r="6414" spans="2:8" x14ac:dyDescent="0.45">
      <c r="B6414" s="1">
        <v>40219</v>
      </c>
      <c r="C6414" s="99">
        <v>136.61637899999999</v>
      </c>
      <c r="D6414">
        <f t="shared" si="208"/>
        <v>-0.84619903897294346</v>
      </c>
      <c r="E6414">
        <v>-2.1266560059600703E-2</v>
      </c>
      <c r="G6414">
        <v>6407</v>
      </c>
      <c r="H6414">
        <f t="shared" ca="1" si="209"/>
        <v>2.87062019516931E-2</v>
      </c>
    </row>
    <row r="6415" spans="2:8" x14ac:dyDescent="0.45">
      <c r="B6415" s="1">
        <v>42152</v>
      </c>
      <c r="C6415" s="99">
        <v>888.26739499999996</v>
      </c>
      <c r="D6415">
        <f t="shared" si="208"/>
        <v>419.56522243475621</v>
      </c>
      <c r="E6415">
        <v>-2.127010081088565E-2</v>
      </c>
      <c r="G6415">
        <v>6408</v>
      </c>
      <c r="H6415">
        <f t="shared" ca="1" si="209"/>
        <v>-1.4991858744528248E-2</v>
      </c>
    </row>
    <row r="6416" spans="2:8" x14ac:dyDescent="0.45">
      <c r="B6416" s="1">
        <v>35667</v>
      </c>
      <c r="C6416" s="99">
        <v>2.1120800000000002</v>
      </c>
      <c r="D6416">
        <f t="shared" si="208"/>
        <v>0.54205368655149422</v>
      </c>
      <c r="E6416">
        <v>-2.1295288864504491E-2</v>
      </c>
      <c r="G6416">
        <v>6409</v>
      </c>
      <c r="H6416">
        <f t="shared" ca="1" si="209"/>
        <v>-2.5392938689829923E-2</v>
      </c>
    </row>
    <row r="6417" spans="2:8" x14ac:dyDescent="0.45">
      <c r="B6417" s="1">
        <v>35836</v>
      </c>
      <c r="C6417" s="99">
        <v>1.3696539999999999</v>
      </c>
      <c r="D6417">
        <f t="shared" si="208"/>
        <v>-0.86619837945819711</v>
      </c>
      <c r="E6417">
        <v>-2.1300313048647879E-2</v>
      </c>
      <c r="G6417">
        <v>6410</v>
      </c>
      <c r="H6417">
        <f t="shared" ca="1" si="209"/>
        <v>-5.8176813580553231E-3</v>
      </c>
    </row>
    <row r="6418" spans="2:8" x14ac:dyDescent="0.45">
      <c r="B6418" s="1">
        <v>37083</v>
      </c>
      <c r="C6418" s="99">
        <v>10.236452999999999</v>
      </c>
      <c r="D6418">
        <f t="shared" si="208"/>
        <v>-0.98359054851843908</v>
      </c>
      <c r="E6418">
        <v>-2.131022748654221E-2</v>
      </c>
      <c r="G6418">
        <v>6411</v>
      </c>
      <c r="H6418">
        <f t="shared" ca="1" si="209"/>
        <v>2.3416855878564673E-2</v>
      </c>
    </row>
    <row r="6419" spans="2:8" x14ac:dyDescent="0.45">
      <c r="B6419" s="1">
        <v>44320</v>
      </c>
      <c r="C6419" s="99">
        <v>623.81445299999996</v>
      </c>
      <c r="D6419">
        <f t="shared" si="208"/>
        <v>-0.20401347751834475</v>
      </c>
      <c r="E6419">
        <v>-2.1313573876865832E-2</v>
      </c>
      <c r="G6419">
        <v>6412</v>
      </c>
      <c r="H6419">
        <f t="shared" ca="1" si="209"/>
        <v>-2.2599507305140844E-2</v>
      </c>
    </row>
    <row r="6420" spans="2:8" x14ac:dyDescent="0.45">
      <c r="B6420" s="1">
        <v>42158</v>
      </c>
      <c r="C6420" s="99">
        <v>783.69976799999995</v>
      </c>
      <c r="D6420">
        <f t="shared" si="208"/>
        <v>0.46913297467482074</v>
      </c>
      <c r="E6420">
        <v>-2.1318563965031179E-2</v>
      </c>
      <c r="G6420">
        <v>6413</v>
      </c>
      <c r="H6420">
        <f t="shared" ca="1" si="209"/>
        <v>2.1967216240058547E-2</v>
      </c>
    </row>
    <row r="6421" spans="2:8" x14ac:dyDescent="0.45">
      <c r="B6421" s="1">
        <v>43286</v>
      </c>
      <c r="C6421" s="99">
        <v>533.44372599999997</v>
      </c>
      <c r="D6421">
        <f t="shared" si="208"/>
        <v>7.0605558042525773E-2</v>
      </c>
      <c r="E6421">
        <v>-2.1318599188148935E-2</v>
      </c>
      <c r="G6421">
        <v>6414</v>
      </c>
      <c r="H6421">
        <f t="shared" ca="1" si="209"/>
        <v>1.5680545133124332E-2</v>
      </c>
    </row>
    <row r="6422" spans="2:8" x14ac:dyDescent="0.45">
      <c r="B6422" s="1">
        <v>44056</v>
      </c>
      <c r="C6422" s="99">
        <v>498.26355000000001</v>
      </c>
      <c r="D6422">
        <f t="shared" si="208"/>
        <v>5.6441933023232291</v>
      </c>
      <c r="E6422">
        <v>-2.1328693396671428E-2</v>
      </c>
      <c r="G6422">
        <v>6415</v>
      </c>
      <c r="H6422">
        <f t="shared" ca="1" si="209"/>
        <v>6.1710959862666774E-3</v>
      </c>
    </row>
    <row r="6423" spans="2:8" x14ac:dyDescent="0.45">
      <c r="B6423" s="1">
        <v>39000</v>
      </c>
      <c r="C6423" s="99">
        <v>74.992332000000005</v>
      </c>
      <c r="D6423">
        <f t="shared" si="208"/>
        <v>-0.7195629802993716</v>
      </c>
      <c r="E6423">
        <v>-2.1335795295236659E-2</v>
      </c>
      <c r="G6423">
        <v>6416</v>
      </c>
      <c r="H6423">
        <f t="shared" ca="1" si="209"/>
        <v>-4.4581407031331864E-4</v>
      </c>
    </row>
    <row r="6424" spans="2:8" x14ac:dyDescent="0.45">
      <c r="B6424" s="1">
        <v>41045</v>
      </c>
      <c r="C6424" s="99">
        <v>267.41238399999997</v>
      </c>
      <c r="D6424">
        <f t="shared" si="208"/>
        <v>1.7090650082985839</v>
      </c>
      <c r="E6424">
        <v>-2.1349981519412808E-2</v>
      </c>
      <c r="G6424">
        <v>6417</v>
      </c>
      <c r="H6424">
        <f t="shared" ca="1" si="209"/>
        <v>1.7740573496956631E-2</v>
      </c>
    </row>
    <row r="6425" spans="2:8" x14ac:dyDescent="0.45">
      <c r="B6425" s="1">
        <v>39451</v>
      </c>
      <c r="C6425" s="99">
        <v>98.710212999999996</v>
      </c>
      <c r="D6425">
        <f t="shared" si="208"/>
        <v>62.075069458466771</v>
      </c>
      <c r="E6425">
        <v>-2.1351436293298498E-2</v>
      </c>
      <c r="G6425">
        <v>6418</v>
      </c>
      <c r="H6425">
        <f t="shared" ca="1" si="209"/>
        <v>3.1098478576945957E-3</v>
      </c>
    </row>
    <row r="6426" spans="2:8" x14ac:dyDescent="0.45">
      <c r="B6426" s="1">
        <v>35767</v>
      </c>
      <c r="C6426" s="99">
        <v>1.564964</v>
      </c>
      <c r="D6426">
        <f t="shared" si="208"/>
        <v>-0.99681685061445668</v>
      </c>
      <c r="E6426">
        <v>-2.135924758617247E-2</v>
      </c>
      <c r="G6426">
        <v>6419</v>
      </c>
      <c r="H6426">
        <f t="shared" ca="1" si="209"/>
        <v>1.2146429620353812E-2</v>
      </c>
    </row>
    <row r="6427" spans="2:8" x14ac:dyDescent="0.45">
      <c r="B6427" s="1">
        <v>44113</v>
      </c>
      <c r="C6427" s="99">
        <v>491.64013699999998</v>
      </c>
      <c r="D6427">
        <f t="shared" si="208"/>
        <v>44.167444629840013</v>
      </c>
      <c r="E6427">
        <v>-2.1369890520255841E-2</v>
      </c>
      <c r="G6427">
        <v>6420</v>
      </c>
      <c r="H6427">
        <f t="shared" ca="1" si="209"/>
        <v>-1.2450332227329903E-2</v>
      </c>
    </row>
    <row r="6428" spans="2:8" x14ac:dyDescent="0.45">
      <c r="B6428" s="1">
        <v>37186</v>
      </c>
      <c r="C6428" s="99">
        <v>10.884834</v>
      </c>
      <c r="D6428">
        <f t="shared" si="208"/>
        <v>-0.55460318794407626</v>
      </c>
      <c r="E6428">
        <v>-2.1391089731129798E-2</v>
      </c>
      <c r="G6428">
        <v>6421</v>
      </c>
      <c r="H6428">
        <f t="shared" ca="1" si="209"/>
        <v>-4.6522711655327433E-3</v>
      </c>
    </row>
    <row r="6429" spans="2:8" x14ac:dyDescent="0.45">
      <c r="B6429" s="1">
        <v>37978</v>
      </c>
      <c r="C6429" s="99">
        <v>24.438509</v>
      </c>
      <c r="D6429">
        <f t="shared" si="208"/>
        <v>-0.97481945488311328</v>
      </c>
      <c r="E6429">
        <v>-2.1399894373615003E-2</v>
      </c>
      <c r="G6429">
        <v>6422</v>
      </c>
      <c r="H6429">
        <f t="shared" ca="1" si="209"/>
        <v>5.8040418995009418E-3</v>
      </c>
    </row>
    <row r="6430" spans="2:8" x14ac:dyDescent="0.45">
      <c r="B6430" s="1">
        <v>44862</v>
      </c>
      <c r="C6430" s="99">
        <v>970.53137200000003</v>
      </c>
      <c r="D6430">
        <f t="shared" si="208"/>
        <v>10.698511770793436</v>
      </c>
      <c r="E6430">
        <v>-2.1400738623047699E-2</v>
      </c>
      <c r="G6430">
        <v>6423</v>
      </c>
      <c r="H6430">
        <f t="shared" ca="1" si="209"/>
        <v>-4.5197189108423467E-3</v>
      </c>
    </row>
    <row r="6431" spans="2:8" x14ac:dyDescent="0.45">
      <c r="B6431" s="1">
        <v>39125</v>
      </c>
      <c r="C6431" s="99">
        <v>82.961951999999997</v>
      </c>
      <c r="D6431">
        <f t="shared" si="208"/>
        <v>-0.85553675329299406</v>
      </c>
      <c r="E6431">
        <v>-2.1411440886673794E-2</v>
      </c>
      <c r="G6431">
        <v>6424</v>
      </c>
      <c r="H6431">
        <f t="shared" ca="1" si="209"/>
        <v>1.7984183268864734E-3</v>
      </c>
    </row>
    <row r="6432" spans="2:8" x14ac:dyDescent="0.45">
      <c r="B6432" s="1">
        <v>42725</v>
      </c>
      <c r="C6432" s="99">
        <v>574.27722200000005</v>
      </c>
      <c r="D6432">
        <f t="shared" si="208"/>
        <v>-0.13712255831627429</v>
      </c>
      <c r="E6432">
        <v>-2.1420471323655432E-2</v>
      </c>
      <c r="G6432">
        <v>6425</v>
      </c>
      <c r="H6432">
        <f t="shared" ca="1" si="209"/>
        <v>2.0930905850918741E-2</v>
      </c>
    </row>
    <row r="6433" spans="2:8" x14ac:dyDescent="0.45">
      <c r="B6433" s="1">
        <v>44404</v>
      </c>
      <c r="C6433" s="99">
        <v>665.53741500000001</v>
      </c>
      <c r="D6433">
        <f t="shared" si="208"/>
        <v>3.3029106121771097</v>
      </c>
      <c r="E6433">
        <v>-2.1467181173577599E-2</v>
      </c>
      <c r="G6433">
        <v>6426</v>
      </c>
      <c r="H6433">
        <f t="shared" ca="1" si="209"/>
        <v>7.0721129481766069E-3</v>
      </c>
    </row>
    <row r="6434" spans="2:8" x14ac:dyDescent="0.45">
      <c r="B6434" s="1">
        <v>40290</v>
      </c>
      <c r="C6434" s="99">
        <v>154.671448</v>
      </c>
      <c r="D6434">
        <f t="shared" si="208"/>
        <v>-0.7418611977539642</v>
      </c>
      <c r="E6434">
        <v>-2.1470682075935055E-2</v>
      </c>
      <c r="G6434">
        <v>6427</v>
      </c>
      <c r="H6434">
        <f t="shared" ca="1" si="209"/>
        <v>-3.973859946270317E-3</v>
      </c>
    </row>
    <row r="6435" spans="2:8" x14ac:dyDescent="0.45">
      <c r="B6435" s="1">
        <v>43364</v>
      </c>
      <c r="C6435" s="99">
        <v>599.17938200000003</v>
      </c>
      <c r="D6435">
        <f t="shared" si="208"/>
        <v>0.36665235889941905</v>
      </c>
      <c r="E6435">
        <v>-2.1499304737615299E-2</v>
      </c>
      <c r="G6435">
        <v>6428</v>
      </c>
      <c r="H6435">
        <f t="shared" ca="1" si="209"/>
        <v>-1.144657139527145E-2</v>
      </c>
    </row>
    <row r="6436" spans="2:8" x14ac:dyDescent="0.45">
      <c r="B6436" s="1">
        <v>41446</v>
      </c>
      <c r="C6436" s="99">
        <v>438.42852800000003</v>
      </c>
      <c r="D6436">
        <f t="shared" si="208"/>
        <v>38.497528276867584</v>
      </c>
      <c r="E6436">
        <v>-2.1509132894784844E-2</v>
      </c>
      <c r="G6436">
        <v>6429</v>
      </c>
      <c r="H6436">
        <f t="shared" ca="1" si="209"/>
        <v>9.1411136460373271E-3</v>
      </c>
    </row>
    <row r="6437" spans="2:8" x14ac:dyDescent="0.45">
      <c r="B6437" s="1">
        <v>37690</v>
      </c>
      <c r="C6437" s="99">
        <v>11.100151</v>
      </c>
      <c r="D6437">
        <f t="shared" si="208"/>
        <v>7.1246100606190144</v>
      </c>
      <c r="E6437">
        <v>-2.1529409825421175E-2</v>
      </c>
      <c r="G6437">
        <v>6430</v>
      </c>
      <c r="H6437">
        <f t="shared" ca="1" si="209"/>
        <v>-1.5846338191146119E-3</v>
      </c>
    </row>
    <row r="6438" spans="2:8" x14ac:dyDescent="0.45">
      <c r="B6438" s="1">
        <v>35822</v>
      </c>
      <c r="C6438" s="99">
        <v>1.3662380000000001</v>
      </c>
      <c r="D6438">
        <f t="shared" si="208"/>
        <v>-0.99304482705225772</v>
      </c>
      <c r="E6438">
        <v>-2.1570399568018983E-2</v>
      </c>
      <c r="G6438">
        <v>6431</v>
      </c>
      <c r="H6438">
        <f t="shared" ca="1" si="209"/>
        <v>-6.9636179192982903E-3</v>
      </c>
    </row>
    <row r="6439" spans="2:8" x14ac:dyDescent="0.45">
      <c r="B6439" s="1">
        <v>40673</v>
      </c>
      <c r="C6439" s="99">
        <v>196.434799</v>
      </c>
      <c r="D6439">
        <f t="shared" si="208"/>
        <v>0.76556608276089921</v>
      </c>
      <c r="E6439">
        <v>-2.1581293406152002E-2</v>
      </c>
      <c r="G6439">
        <v>6432</v>
      </c>
      <c r="H6439">
        <f t="shared" ca="1" si="209"/>
        <v>-1.8822514596983343E-2</v>
      </c>
    </row>
    <row r="6440" spans="2:8" x14ac:dyDescent="0.45">
      <c r="B6440" s="1">
        <v>39532</v>
      </c>
      <c r="C6440" s="99">
        <v>111.25882</v>
      </c>
      <c r="D6440">
        <f t="shared" si="208"/>
        <v>56.781961408345076</v>
      </c>
      <c r="E6440">
        <v>-2.1632027945989063E-2</v>
      </c>
      <c r="G6440">
        <v>6433</v>
      </c>
      <c r="H6440">
        <f t="shared" ca="1" si="209"/>
        <v>-2.8257062279954542E-2</v>
      </c>
    </row>
    <row r="6441" spans="2:8" x14ac:dyDescent="0.45">
      <c r="B6441" s="1">
        <v>36133</v>
      </c>
      <c r="C6441" s="99">
        <v>1.925494</v>
      </c>
      <c r="D6441">
        <f t="shared" si="208"/>
        <v>-0.99767643426032682</v>
      </c>
      <c r="E6441">
        <v>-2.1633376861595388E-2</v>
      </c>
      <c r="G6441">
        <v>6434</v>
      </c>
      <c r="H6441">
        <f t="shared" ca="1" si="209"/>
        <v>5.8391228436102123E-2</v>
      </c>
    </row>
    <row r="6442" spans="2:8" x14ac:dyDescent="0.45">
      <c r="B6442" s="1">
        <v>42060</v>
      </c>
      <c r="C6442" s="99">
        <v>828.68066399999998</v>
      </c>
      <c r="D6442">
        <f t="shared" si="208"/>
        <v>7.3774981202409329E-2</v>
      </c>
      <c r="E6442">
        <v>-2.1637448982447349E-2</v>
      </c>
      <c r="G6442">
        <v>6435</v>
      </c>
      <c r="H6442">
        <f t="shared" ca="1" si="209"/>
        <v>3.7781806760719024E-2</v>
      </c>
    </row>
    <row r="6443" spans="2:8" x14ac:dyDescent="0.45">
      <c r="B6443" s="1">
        <v>42163</v>
      </c>
      <c r="C6443" s="99">
        <v>771.74517800000001</v>
      </c>
      <c r="D6443">
        <f t="shared" si="208"/>
        <v>0.487926683090665</v>
      </c>
      <c r="E6443">
        <v>-2.1641800182779947E-2</v>
      </c>
      <c r="G6443">
        <v>6436</v>
      </c>
      <c r="H6443">
        <f t="shared" ca="1" si="209"/>
        <v>-1.0008838865725195E-3</v>
      </c>
    </row>
    <row r="6444" spans="2:8" x14ac:dyDescent="0.45">
      <c r="B6444" s="1">
        <v>43042</v>
      </c>
      <c r="C6444" s="99">
        <v>518.67150900000001</v>
      </c>
      <c r="D6444">
        <f t="shared" si="208"/>
        <v>3.0248069375559927</v>
      </c>
      <c r="E6444">
        <v>-2.1652461702323822E-2</v>
      </c>
      <c r="G6444">
        <v>6437</v>
      </c>
      <c r="H6444">
        <f t="shared" ca="1" si="209"/>
        <v>-1.4537351855253719E-2</v>
      </c>
    </row>
    <row r="6445" spans="2:8" x14ac:dyDescent="0.45">
      <c r="B6445" s="1">
        <v>39720</v>
      </c>
      <c r="C6445" s="99">
        <v>128.86866800000001</v>
      </c>
      <c r="D6445">
        <f t="shared" si="208"/>
        <v>-0.67649538422648992</v>
      </c>
      <c r="E6445">
        <v>-2.1663815022933575E-2</v>
      </c>
      <c r="G6445">
        <v>6438</v>
      </c>
      <c r="H6445">
        <f t="shared" ca="1" si="209"/>
        <v>-1.2255072950118146E-2</v>
      </c>
    </row>
    <row r="6446" spans="2:8" x14ac:dyDescent="0.45">
      <c r="B6446" s="1">
        <v>43447</v>
      </c>
      <c r="C6446" s="99">
        <v>398.35186800000002</v>
      </c>
      <c r="D6446">
        <f t="shared" si="208"/>
        <v>2.2177438983509492</v>
      </c>
      <c r="E6446">
        <v>-2.167109081617058E-2</v>
      </c>
      <c r="G6446">
        <v>6439</v>
      </c>
      <c r="H6446">
        <f t="shared" ca="1" si="209"/>
        <v>-1.0171052433207923E-2</v>
      </c>
    </row>
    <row r="6447" spans="2:8" x14ac:dyDescent="0.45">
      <c r="B6447" s="1">
        <v>39577</v>
      </c>
      <c r="C6447" s="99">
        <v>123.7985</v>
      </c>
      <c r="D6447">
        <f t="shared" si="208"/>
        <v>0.13610441612532731</v>
      </c>
      <c r="E6447">
        <v>-2.1685736347385909E-2</v>
      </c>
      <c r="G6447">
        <v>6440</v>
      </c>
      <c r="H6447">
        <f t="shared" ca="1" si="209"/>
        <v>-4.8552236110628214E-2</v>
      </c>
    </row>
    <row r="6448" spans="2:8" x14ac:dyDescent="0.45">
      <c r="B6448" s="1">
        <v>39507</v>
      </c>
      <c r="C6448" s="99">
        <v>108.96753699999999</v>
      </c>
      <c r="D6448">
        <f t="shared" si="208"/>
        <v>22.488974461171612</v>
      </c>
      <c r="E6448">
        <v>-2.168706727617864E-2</v>
      </c>
      <c r="G6448">
        <v>6441</v>
      </c>
      <c r="H6448">
        <f t="shared" ca="1" si="209"/>
        <v>6.595888825607979E-3</v>
      </c>
    </row>
    <row r="6449" spans="2:8" x14ac:dyDescent="0.45">
      <c r="B6449" s="1">
        <v>36395</v>
      </c>
      <c r="C6449" s="99">
        <v>4.6390929999999999</v>
      </c>
      <c r="D6449">
        <f t="shared" si="208"/>
        <v>-0.58296456537400565</v>
      </c>
      <c r="E6449">
        <v>-2.1725936922726508E-2</v>
      </c>
      <c r="G6449">
        <v>6442</v>
      </c>
      <c r="H6449">
        <f t="shared" ca="1" si="209"/>
        <v>4.5631182989492404E-2</v>
      </c>
    </row>
    <row r="6450" spans="2:8" x14ac:dyDescent="0.45">
      <c r="B6450" s="1">
        <v>37537</v>
      </c>
      <c r="C6450" s="99">
        <v>11.123977999999999</v>
      </c>
      <c r="D6450">
        <f t="shared" si="208"/>
        <v>-0.98101450205622787</v>
      </c>
      <c r="E6450">
        <v>-2.1741065147038219E-2</v>
      </c>
      <c r="G6450">
        <v>6443</v>
      </c>
      <c r="H6450">
        <f t="shared" ca="1" si="209"/>
        <v>1.4840394741437835E-2</v>
      </c>
    </row>
    <row r="6451" spans="2:8" x14ac:dyDescent="0.45">
      <c r="B6451" s="1">
        <v>43376</v>
      </c>
      <c r="C6451" s="99">
        <v>585.91973900000005</v>
      </c>
      <c r="D6451">
        <f t="shared" si="208"/>
        <v>0.33381440167847254</v>
      </c>
      <c r="E6451">
        <v>-2.1821381352700397E-2</v>
      </c>
      <c r="G6451">
        <v>6444</v>
      </c>
      <c r="H6451">
        <f t="shared" ca="1" si="209"/>
        <v>-2.7936122276089471E-2</v>
      </c>
    </row>
    <row r="6452" spans="2:8" x14ac:dyDescent="0.45">
      <c r="B6452" s="1">
        <v>43977</v>
      </c>
      <c r="C6452" s="99">
        <v>439.28131100000002</v>
      </c>
      <c r="D6452">
        <f t="shared" si="208"/>
        <v>7.9105631867655415</v>
      </c>
      <c r="E6452">
        <v>-2.1836460535860636E-2</v>
      </c>
      <c r="G6452">
        <v>6445</v>
      </c>
      <c r="H6452">
        <f t="shared" ca="1" si="209"/>
        <v>3.2347635250029615E-2</v>
      </c>
    </row>
    <row r="6453" spans="2:8" x14ac:dyDescent="0.45">
      <c r="B6453" s="1">
        <v>38586</v>
      </c>
      <c r="C6453" s="99">
        <v>49.298938999999997</v>
      </c>
      <c r="D6453">
        <f t="shared" si="208"/>
        <v>-0.17274587360788429</v>
      </c>
      <c r="E6453">
        <v>-2.1838491146455863E-2</v>
      </c>
      <c r="G6453">
        <v>6446</v>
      </c>
      <c r="H6453">
        <f t="shared" ca="1" si="209"/>
        <v>1.0949166316008726E-2</v>
      </c>
    </row>
    <row r="6454" spans="2:8" x14ac:dyDescent="0.45">
      <c r="B6454" s="1">
        <v>38894</v>
      </c>
      <c r="C6454" s="99">
        <v>59.593463999999997</v>
      </c>
      <c r="D6454">
        <f t="shared" si="208"/>
        <v>3.1722619031199546</v>
      </c>
      <c r="E6454">
        <v>-2.185261703885566E-2</v>
      </c>
      <c r="G6454">
        <v>6447</v>
      </c>
      <c r="H6454">
        <f t="shared" ca="1" si="209"/>
        <v>-1.2293174066550188E-2</v>
      </c>
    </row>
    <row r="6455" spans="2:8" x14ac:dyDescent="0.45">
      <c r="B6455" s="1">
        <v>37811</v>
      </c>
      <c r="C6455" s="99">
        <v>14.283251</v>
      </c>
      <c r="D6455">
        <f t="shared" si="208"/>
        <v>-0.79497579083149805</v>
      </c>
      <c r="E6455">
        <v>-2.1892634281790224E-2</v>
      </c>
      <c r="G6455">
        <v>6448</v>
      </c>
      <c r="H6455">
        <f t="shared" ca="1" si="209"/>
        <v>4.1275434411310243E-2</v>
      </c>
    </row>
    <row r="6456" spans="2:8" x14ac:dyDescent="0.45">
      <c r="B6456" s="1">
        <v>38852</v>
      </c>
      <c r="C6456" s="99">
        <v>69.666167999999999</v>
      </c>
      <c r="D6456">
        <f t="shared" si="208"/>
        <v>-0.83331169599977917</v>
      </c>
      <c r="E6456">
        <v>-2.1893342658453663E-2</v>
      </c>
      <c r="G6456">
        <v>6449</v>
      </c>
      <c r="H6456">
        <f t="shared" ca="1" si="209"/>
        <v>-2.3563564267121287E-3</v>
      </c>
    </row>
    <row r="6457" spans="2:8" x14ac:dyDescent="0.45">
      <c r="B6457" s="1">
        <v>43801</v>
      </c>
      <c r="C6457" s="99">
        <v>417.94274899999999</v>
      </c>
      <c r="D6457">
        <f t="shared" si="208"/>
        <v>2.7917518770971692</v>
      </c>
      <c r="E6457">
        <v>-2.1896218844481674E-2</v>
      </c>
      <c r="G6457">
        <v>6450</v>
      </c>
      <c r="H6457">
        <f t="shared" ca="1" si="209"/>
        <v>-9.301486169762686E-3</v>
      </c>
    </row>
    <row r="6458" spans="2:8" x14ac:dyDescent="0.45">
      <c r="B6458" s="1">
        <v>39542</v>
      </c>
      <c r="C6458" s="99">
        <v>110.224182</v>
      </c>
      <c r="D6458">
        <f t="shared" si="208"/>
        <v>-0.7905271733854069</v>
      </c>
      <c r="E6458">
        <v>-2.1908003529090392E-2</v>
      </c>
      <c r="G6458">
        <v>6451</v>
      </c>
      <c r="H6458">
        <f t="shared" ca="1" si="209"/>
        <v>5.1181913167085993E-2</v>
      </c>
    </row>
    <row r="6459" spans="2:8" x14ac:dyDescent="0.45">
      <c r="B6459" s="1">
        <v>41724</v>
      </c>
      <c r="C6459" s="99">
        <v>526.19799799999998</v>
      </c>
      <c r="D6459">
        <f t="shared" si="208"/>
        <v>-0.6411511829830423</v>
      </c>
      <c r="E6459">
        <v>-2.1922937267822462E-2</v>
      </c>
      <c r="G6459">
        <v>6452</v>
      </c>
      <c r="H6459">
        <f t="shared" ca="1" si="209"/>
        <v>2.1875054324265153E-3</v>
      </c>
    </row>
    <row r="6460" spans="2:8" x14ac:dyDescent="0.45">
      <c r="B6460" s="1">
        <v>45463</v>
      </c>
      <c r="C6460" s="99">
        <v>1466.3500979999999</v>
      </c>
      <c r="D6460">
        <f t="shared" si="208"/>
        <v>9.2066280356128765</v>
      </c>
      <c r="E6460">
        <v>-2.1941453215866824E-2</v>
      </c>
      <c r="G6460">
        <v>6453</v>
      </c>
      <c r="H6460">
        <f t="shared" ca="1" si="209"/>
        <v>-2.0502491882770785E-2</v>
      </c>
    </row>
    <row r="6461" spans="2:8" x14ac:dyDescent="0.45">
      <c r="B6461" s="1">
        <v>40297</v>
      </c>
      <c r="C6461" s="99">
        <v>143.66645800000001</v>
      </c>
      <c r="D6461">
        <f t="shared" si="208"/>
        <v>-0.80900713198006735</v>
      </c>
      <c r="E6461">
        <v>-2.1963968596501848E-2</v>
      </c>
      <c r="G6461">
        <v>6454</v>
      </c>
      <c r="H6461">
        <f t="shared" ca="1" si="209"/>
        <v>-1.8204682601970879E-2</v>
      </c>
    </row>
    <row r="6462" spans="2:8" x14ac:dyDescent="0.45">
      <c r="B6462" s="1">
        <v>42010</v>
      </c>
      <c r="C6462" s="99">
        <v>752.20849599999997</v>
      </c>
      <c r="D6462">
        <f t="shared" si="208"/>
        <v>6.7426232069344296</v>
      </c>
      <c r="E6462">
        <v>-2.2013804562585171E-2</v>
      </c>
      <c r="G6462">
        <v>6455</v>
      </c>
      <c r="H6462">
        <f t="shared" ca="1" si="209"/>
        <v>-1.0024951514265412E-2</v>
      </c>
    </row>
    <row r="6463" spans="2:8" x14ac:dyDescent="0.45">
      <c r="B6463" s="1">
        <v>39491</v>
      </c>
      <c r="C6463" s="99">
        <v>97.151634000000001</v>
      </c>
      <c r="D6463">
        <f t="shared" si="208"/>
        <v>-0.84424968752547991</v>
      </c>
      <c r="E6463">
        <v>-2.2036376131831625E-2</v>
      </c>
      <c r="G6463">
        <v>6456</v>
      </c>
      <c r="H6463">
        <f t="shared" ca="1" si="209"/>
        <v>2.3982886627313908E-2</v>
      </c>
    </row>
    <row r="6464" spans="2:8" x14ac:dyDescent="0.45">
      <c r="B6464" s="1">
        <v>42690</v>
      </c>
      <c r="C6464" s="99">
        <v>623.76525900000001</v>
      </c>
      <c r="D6464">
        <f t="shared" si="208"/>
        <v>3.5192635789644484</v>
      </c>
      <c r="E6464">
        <v>-2.2052822379953652E-2</v>
      </c>
      <c r="G6464">
        <v>6457</v>
      </c>
      <c r="H6464">
        <f t="shared" ca="1" si="209"/>
        <v>-2.6847056211008809E-2</v>
      </c>
    </row>
    <row r="6465" spans="2:8" x14ac:dyDescent="0.45">
      <c r="B6465" s="1">
        <v>40193</v>
      </c>
      <c r="C6465" s="99">
        <v>138.023651</v>
      </c>
      <c r="D6465">
        <f t="shared" si="208"/>
        <v>-0.82637898641234009</v>
      </c>
      <c r="E6465">
        <v>-2.2058799720665712E-2</v>
      </c>
      <c r="G6465">
        <v>6458</v>
      </c>
      <c r="H6465">
        <f t="shared" ca="1" si="209"/>
        <v>9.20038925284207E-3</v>
      </c>
    </row>
    <row r="6466" spans="2:8" x14ac:dyDescent="0.45">
      <c r="B6466" s="1">
        <v>44581</v>
      </c>
      <c r="C6466" s="99">
        <v>794.97088599999995</v>
      </c>
      <c r="D6466">
        <f t="shared" si="208"/>
        <v>8.2018472846703911</v>
      </c>
      <c r="E6466">
        <v>-2.2063115754984208E-2</v>
      </c>
      <c r="G6466">
        <v>6459</v>
      </c>
      <c r="H6466">
        <f t="shared" ca="1" si="209"/>
        <v>1.7982951070517803E-3</v>
      </c>
    </row>
    <row r="6467" spans="2:8" x14ac:dyDescent="0.45">
      <c r="B6467" s="1">
        <v>39346</v>
      </c>
      <c r="C6467" s="99">
        <v>86.392532000000003</v>
      </c>
      <c r="D6467">
        <f t="shared" si="208"/>
        <v>-0.89522441825545362</v>
      </c>
      <c r="E6467">
        <v>-2.2065712043321528E-2</v>
      </c>
      <c r="G6467">
        <v>6460</v>
      </c>
      <c r="H6467">
        <f t="shared" ca="1" si="209"/>
        <v>1.6499851576369406E-2</v>
      </c>
    </row>
    <row r="6468" spans="2:8" x14ac:dyDescent="0.45">
      <c r="B6468" s="1">
        <v>44613</v>
      </c>
      <c r="C6468" s="99">
        <v>824.54834000000005</v>
      </c>
      <c r="D6468">
        <f t="shared" si="208"/>
        <v>-5.925311248539844E-2</v>
      </c>
      <c r="E6468">
        <v>-2.2076782933054373E-2</v>
      </c>
      <c r="G6468">
        <v>6461</v>
      </c>
      <c r="H6468">
        <f t="shared" ca="1" si="209"/>
        <v>-8.2441825744447427E-3</v>
      </c>
    </row>
    <row r="6469" spans="2:8" x14ac:dyDescent="0.45">
      <c r="B6469" s="1">
        <v>44776</v>
      </c>
      <c r="C6469" s="99">
        <v>876.48266599999999</v>
      </c>
      <c r="D6469">
        <f t="shared" si="208"/>
        <v>80.01942720674154</v>
      </c>
      <c r="E6469">
        <v>-2.2076847044672832E-2</v>
      </c>
      <c r="G6469">
        <v>6462</v>
      </c>
      <c r="H6469">
        <f t="shared" ca="1" si="209"/>
        <v>2.1367046453583453E-2</v>
      </c>
    </row>
    <row r="6470" spans="2:8" x14ac:dyDescent="0.45">
      <c r="B6470" s="1">
        <v>37692</v>
      </c>
      <c r="C6470" s="99">
        <v>10.818179000000001</v>
      </c>
      <c r="D6470">
        <f t="shared" si="208"/>
        <v>1.2172818772323568E-2</v>
      </c>
      <c r="E6470">
        <v>-2.2078530549506259E-2</v>
      </c>
      <c r="G6470">
        <v>6463</v>
      </c>
      <c r="H6470">
        <f t="shared" ca="1" si="209"/>
        <v>1.0654982974093405E-2</v>
      </c>
    </row>
    <row r="6471" spans="2:8" x14ac:dyDescent="0.45">
      <c r="B6471" s="1">
        <v>36899</v>
      </c>
      <c r="C6471" s="99">
        <v>10.688075</v>
      </c>
      <c r="D6471">
        <f t="shared" si="208"/>
        <v>-0.98641945026635558</v>
      </c>
      <c r="E6471">
        <v>-2.208589956211926E-2</v>
      </c>
      <c r="G6471">
        <v>6464</v>
      </c>
      <c r="H6471">
        <f t="shared" ca="1" si="209"/>
        <v>7.813961447115195E-3</v>
      </c>
    </row>
    <row r="6472" spans="2:8" x14ac:dyDescent="0.45">
      <c r="B6472" s="1">
        <v>42444</v>
      </c>
      <c r="C6472" s="99">
        <v>787.01342799999998</v>
      </c>
      <c r="D6472">
        <f t="shared" ref="D6472:D6535" si="210">C6472/C6473-1</f>
        <v>60.980171093854963</v>
      </c>
      <c r="E6472">
        <v>-2.2094737581960122E-2</v>
      </c>
      <c r="G6472">
        <v>6465</v>
      </c>
      <c r="H6472">
        <f t="shared" ca="1" si="209"/>
        <v>1.7318497095462803E-2</v>
      </c>
    </row>
    <row r="6473" spans="2:8" x14ac:dyDescent="0.45">
      <c r="B6473" s="1">
        <v>37364</v>
      </c>
      <c r="C6473" s="99">
        <v>12.697825999999999</v>
      </c>
      <c r="D6473">
        <f t="shared" si="210"/>
        <v>-0.97360646486596003</v>
      </c>
      <c r="E6473">
        <v>-2.2109349357261832E-2</v>
      </c>
      <c r="G6473">
        <v>6466</v>
      </c>
      <c r="H6473">
        <f t="shared" ref="H6473:H6536" ca="1" si="211">_xlfn.NORM.INV(RAND(),N$10,N$11)</f>
        <v>-1.833152478279701E-2</v>
      </c>
    </row>
    <row r="6474" spans="2:8" x14ac:dyDescent="0.45">
      <c r="B6474" s="1">
        <v>44082</v>
      </c>
      <c r="C6474" s="99">
        <v>481.096069</v>
      </c>
      <c r="D6474">
        <f t="shared" si="210"/>
        <v>4.1685039410513722</v>
      </c>
      <c r="E6474">
        <v>-2.2113996397740143E-2</v>
      </c>
      <c r="G6474">
        <v>6467</v>
      </c>
      <c r="H6474">
        <f t="shared" ca="1" si="211"/>
        <v>1.9417950516961421E-2</v>
      </c>
    </row>
    <row r="6475" spans="2:8" x14ac:dyDescent="0.45">
      <c r="B6475" s="1">
        <v>39805</v>
      </c>
      <c r="C6475" s="99">
        <v>93.082267999999999</v>
      </c>
      <c r="D6475">
        <f t="shared" si="210"/>
        <v>64.884258023874324</v>
      </c>
      <c r="E6475">
        <v>-2.2131180805293638E-2</v>
      </c>
      <c r="G6475">
        <v>6468</v>
      </c>
      <c r="H6475">
        <f t="shared" ca="1" si="211"/>
        <v>-2.0462867085634724E-2</v>
      </c>
    </row>
    <row r="6476" spans="2:8" x14ac:dyDescent="0.45">
      <c r="B6476" s="1">
        <v>35815</v>
      </c>
      <c r="C6476" s="99">
        <v>1.4128149999999999</v>
      </c>
      <c r="D6476">
        <f t="shared" si="210"/>
        <v>-0.99839996056116798</v>
      </c>
      <c r="E6476">
        <v>-2.2135981733074073E-2</v>
      </c>
      <c r="G6476">
        <v>6469</v>
      </c>
      <c r="H6476">
        <f t="shared" ca="1" si="211"/>
        <v>1.0016493135727529E-2</v>
      </c>
    </row>
    <row r="6477" spans="2:8" x14ac:dyDescent="0.45">
      <c r="B6477" s="1">
        <v>44830</v>
      </c>
      <c r="C6477" s="99">
        <v>882.98761000000002</v>
      </c>
      <c r="D6477">
        <f t="shared" si="210"/>
        <v>2.4530166411618426E-2</v>
      </c>
      <c r="E6477">
        <v>-2.2147309853843056E-2</v>
      </c>
      <c r="G6477">
        <v>6470</v>
      </c>
      <c r="H6477">
        <f t="shared" ca="1" si="211"/>
        <v>1.7200086910593667E-3</v>
      </c>
    </row>
    <row r="6478" spans="2:8" x14ac:dyDescent="0.45">
      <c r="B6478" s="1">
        <v>42121</v>
      </c>
      <c r="C6478" s="99">
        <v>861.84637499999997</v>
      </c>
      <c r="D6478">
        <f t="shared" si="210"/>
        <v>34.118667448271005</v>
      </c>
      <c r="E6478">
        <v>-2.2166005453260751E-2</v>
      </c>
      <c r="G6478">
        <v>6471</v>
      </c>
      <c r="H6478">
        <f t="shared" ca="1" si="211"/>
        <v>2.6660221937661897E-2</v>
      </c>
    </row>
    <row r="6479" spans="2:8" x14ac:dyDescent="0.45">
      <c r="B6479" s="1">
        <v>38016</v>
      </c>
      <c r="C6479" s="99">
        <v>24.540976000000001</v>
      </c>
      <c r="D6479">
        <f t="shared" si="210"/>
        <v>-0.83620739763828333</v>
      </c>
      <c r="E6479">
        <v>-2.2174011996738408E-2</v>
      </c>
      <c r="G6479">
        <v>6472</v>
      </c>
      <c r="H6479">
        <f t="shared" ca="1" si="211"/>
        <v>1.216224105503391E-2</v>
      </c>
    </row>
    <row r="6480" spans="2:8" x14ac:dyDescent="0.45">
      <c r="B6480" s="1">
        <v>40249</v>
      </c>
      <c r="C6480" s="99">
        <v>149.82957500000001</v>
      </c>
      <c r="D6480">
        <f t="shared" si="210"/>
        <v>-0.82814702098352955</v>
      </c>
      <c r="E6480">
        <v>-2.2207388841377962E-2</v>
      </c>
      <c r="G6480">
        <v>6473</v>
      </c>
      <c r="H6480">
        <f t="shared" ca="1" si="211"/>
        <v>-2.7161467201021996E-2</v>
      </c>
    </row>
    <row r="6481" spans="2:8" x14ac:dyDescent="0.45">
      <c r="B6481" s="1">
        <v>42130</v>
      </c>
      <c r="C6481" s="99">
        <v>871.84741199999996</v>
      </c>
      <c r="D6481">
        <f t="shared" si="210"/>
        <v>0.20055110974476476</v>
      </c>
      <c r="E6481">
        <v>-2.2223341927576579E-2</v>
      </c>
      <c r="G6481">
        <v>6474</v>
      </c>
      <c r="H6481">
        <f t="shared" ca="1" si="211"/>
        <v>-8.451591757935719E-3</v>
      </c>
    </row>
    <row r="6482" spans="2:8" x14ac:dyDescent="0.45">
      <c r="B6482" s="1">
        <v>41905</v>
      </c>
      <c r="C6482" s="99">
        <v>726.20599400000003</v>
      </c>
      <c r="D6482">
        <f t="shared" si="210"/>
        <v>58.992412534229757</v>
      </c>
      <c r="E6482">
        <v>-2.2233574679200507E-2</v>
      </c>
      <c r="G6482">
        <v>6475</v>
      </c>
      <c r="H6482">
        <f t="shared" ca="1" si="211"/>
        <v>1.5741481340153431E-2</v>
      </c>
    </row>
    <row r="6483" spans="2:8" x14ac:dyDescent="0.45">
      <c r="B6483" s="1">
        <v>37398</v>
      </c>
      <c r="C6483" s="99">
        <v>12.104964000000001</v>
      </c>
      <c r="D6483">
        <f t="shared" si="210"/>
        <v>4.8584161080061872</v>
      </c>
      <c r="E6483">
        <v>-2.2236452765075798E-2</v>
      </c>
      <c r="G6483">
        <v>6476</v>
      </c>
      <c r="H6483">
        <f t="shared" ca="1" si="211"/>
        <v>1.0567208896528806E-4</v>
      </c>
    </row>
    <row r="6484" spans="2:8" x14ac:dyDescent="0.45">
      <c r="B6484" s="1">
        <v>36098</v>
      </c>
      <c r="C6484" s="99">
        <v>2.066252</v>
      </c>
      <c r="D6484">
        <f t="shared" si="210"/>
        <v>-0.99483380400448218</v>
      </c>
      <c r="E6484">
        <v>-2.2252170444291064E-2</v>
      </c>
      <c r="G6484">
        <v>6477</v>
      </c>
      <c r="H6484">
        <f t="shared" ca="1" si="211"/>
        <v>2.9345567840277229E-2</v>
      </c>
    </row>
    <row r="6485" spans="2:8" x14ac:dyDescent="0.45">
      <c r="B6485" s="1">
        <v>43453</v>
      </c>
      <c r="C6485" s="99">
        <v>399.95617700000003</v>
      </c>
      <c r="D6485">
        <f t="shared" si="210"/>
        <v>0.77024397077361084</v>
      </c>
      <c r="E6485">
        <v>-2.2263124513458354E-2</v>
      </c>
      <c r="G6485">
        <v>6478</v>
      </c>
      <c r="H6485">
        <f t="shared" ca="1" si="211"/>
        <v>2.4501120329714181E-3</v>
      </c>
    </row>
    <row r="6486" spans="2:8" x14ac:dyDescent="0.45">
      <c r="B6486" s="1">
        <v>40792</v>
      </c>
      <c r="C6486" s="99">
        <v>225.93279999999999</v>
      </c>
      <c r="D6486">
        <f t="shared" si="210"/>
        <v>127.62318593058657</v>
      </c>
      <c r="E6486">
        <v>-2.2264280632751654E-2</v>
      </c>
      <c r="G6486">
        <v>6479</v>
      </c>
      <c r="H6486">
        <f t="shared" ca="1" si="211"/>
        <v>-2.1427119558842359E-2</v>
      </c>
    </row>
    <row r="6487" spans="2:8" x14ac:dyDescent="0.45">
      <c r="B6487" s="1">
        <v>35895</v>
      </c>
      <c r="C6487" s="99">
        <v>1.756548</v>
      </c>
      <c r="D6487">
        <f t="shared" si="210"/>
        <v>-0.99759570691631883</v>
      </c>
      <c r="E6487">
        <v>-2.229539731627006E-2</v>
      </c>
      <c r="G6487">
        <v>6480</v>
      </c>
      <c r="H6487">
        <f t="shared" ca="1" si="211"/>
        <v>-3.2187220391286062E-2</v>
      </c>
    </row>
    <row r="6488" spans="2:8" x14ac:dyDescent="0.45">
      <c r="B6488" s="1">
        <v>42598</v>
      </c>
      <c r="C6488" s="99">
        <v>730.58813499999997</v>
      </c>
      <c r="D6488">
        <f t="shared" si="210"/>
        <v>68.308482970526711</v>
      </c>
      <c r="E6488">
        <v>-2.2297098910322166E-2</v>
      </c>
      <c r="G6488">
        <v>6481</v>
      </c>
      <c r="H6488">
        <f t="shared" ca="1" si="211"/>
        <v>1.3279405995325419E-2</v>
      </c>
    </row>
    <row r="6489" spans="2:8" x14ac:dyDescent="0.45">
      <c r="B6489" s="1">
        <v>36840</v>
      </c>
      <c r="C6489" s="99">
        <v>10.541107</v>
      </c>
      <c r="D6489">
        <f t="shared" si="210"/>
        <v>-0.55506106673163613</v>
      </c>
      <c r="E6489">
        <v>-2.2298164961046751E-2</v>
      </c>
      <c r="G6489">
        <v>6482</v>
      </c>
      <c r="H6489">
        <f t="shared" ca="1" si="211"/>
        <v>-4.3576799532874189E-2</v>
      </c>
    </row>
    <row r="6490" spans="2:8" x14ac:dyDescent="0.45">
      <c r="B6490" s="1">
        <v>37993</v>
      </c>
      <c r="C6490" s="99">
        <v>23.691132</v>
      </c>
      <c r="D6490">
        <f t="shared" si="210"/>
        <v>1.2176167141713821</v>
      </c>
      <c r="E6490">
        <v>-2.2303174457555919E-2</v>
      </c>
      <c r="G6490">
        <v>6483</v>
      </c>
      <c r="H6490">
        <f t="shared" ca="1" si="211"/>
        <v>-1.7538055387572613E-2</v>
      </c>
    </row>
    <row r="6491" spans="2:8" x14ac:dyDescent="0.45">
      <c r="B6491" s="1">
        <v>37571</v>
      </c>
      <c r="C6491" s="99">
        <v>10.683149999999999</v>
      </c>
      <c r="D6491">
        <f t="shared" si="210"/>
        <v>5.6654541779076641</v>
      </c>
      <c r="E6491">
        <v>-2.2351353369587157E-2</v>
      </c>
      <c r="G6491">
        <v>6484</v>
      </c>
      <c r="H6491">
        <f t="shared" ca="1" si="211"/>
        <v>5.9369670509599719E-3</v>
      </c>
    </row>
    <row r="6492" spans="2:8" x14ac:dyDescent="0.45">
      <c r="B6492" s="1">
        <v>35262</v>
      </c>
      <c r="C6492" s="99">
        <v>1.6027640000000001</v>
      </c>
      <c r="D6492">
        <f t="shared" si="210"/>
        <v>-0.9822086953369229</v>
      </c>
      <c r="E6492">
        <v>-2.2387750172616849E-2</v>
      </c>
      <c r="G6492">
        <v>6485</v>
      </c>
      <c r="H6492">
        <f t="shared" ca="1" si="211"/>
        <v>-5.4658724307393124E-3</v>
      </c>
    </row>
    <row r="6493" spans="2:8" x14ac:dyDescent="0.45">
      <c r="B6493" s="1">
        <v>39260</v>
      </c>
      <c r="C6493" s="99">
        <v>90.086928999999998</v>
      </c>
      <c r="D6493">
        <f t="shared" si="210"/>
        <v>-0.76980255371952577</v>
      </c>
      <c r="E6493">
        <v>-2.2406492961401514E-2</v>
      </c>
      <c r="G6493">
        <v>6486</v>
      </c>
      <c r="H6493">
        <f t="shared" ca="1" si="211"/>
        <v>-3.4837734055713471E-2</v>
      </c>
    </row>
    <row r="6494" spans="2:8" x14ac:dyDescent="0.45">
      <c r="B6494" s="1">
        <v>43782</v>
      </c>
      <c r="C6494" s="99">
        <v>391.34634399999999</v>
      </c>
      <c r="D6494">
        <f t="shared" si="210"/>
        <v>-0.42238674147586153</v>
      </c>
      <c r="E6494">
        <v>-2.2422634351584758E-2</v>
      </c>
      <c r="G6494">
        <v>6487</v>
      </c>
      <c r="H6494">
        <f t="shared" ca="1" si="211"/>
        <v>7.5776149077343528E-3</v>
      </c>
    </row>
    <row r="6495" spans="2:8" x14ac:dyDescent="0.45">
      <c r="B6495" s="1">
        <v>42328</v>
      </c>
      <c r="C6495" s="99">
        <v>677.52313200000003</v>
      </c>
      <c r="D6495">
        <f t="shared" si="210"/>
        <v>4.2278829443591999</v>
      </c>
      <c r="E6495">
        <v>-2.2424407226732557E-2</v>
      </c>
      <c r="G6495">
        <v>6488</v>
      </c>
      <c r="H6495">
        <f t="shared" ca="1" si="211"/>
        <v>-3.7915205114991579E-2</v>
      </c>
    </row>
    <row r="6496" spans="2:8" x14ac:dyDescent="0.45">
      <c r="B6496" s="1">
        <v>40200</v>
      </c>
      <c r="C6496" s="99">
        <v>129.597992</v>
      </c>
      <c r="D6496">
        <f t="shared" si="210"/>
        <v>0.11743404060157769</v>
      </c>
      <c r="E6496">
        <v>-2.2425550800643124E-2</v>
      </c>
      <c r="G6496">
        <v>6489</v>
      </c>
      <c r="H6496">
        <f t="shared" ca="1" si="211"/>
        <v>1.8557675892309847E-2</v>
      </c>
    </row>
    <row r="6497" spans="2:8" x14ac:dyDescent="0.45">
      <c r="B6497" s="1">
        <v>39981</v>
      </c>
      <c r="C6497" s="99">
        <v>115.97820299999999</v>
      </c>
      <c r="D6497">
        <f t="shared" si="210"/>
        <v>-0.37497342868375128</v>
      </c>
      <c r="E6497">
        <v>-2.2431886119287925E-2</v>
      </c>
      <c r="G6497">
        <v>6490</v>
      </c>
      <c r="H6497">
        <f t="shared" ca="1" si="211"/>
        <v>-8.0596075939554056E-3</v>
      </c>
    </row>
    <row r="6498" spans="2:8" x14ac:dyDescent="0.45">
      <c r="B6498" s="1">
        <v>40598</v>
      </c>
      <c r="C6498" s="99">
        <v>185.55723599999999</v>
      </c>
      <c r="D6498">
        <f t="shared" si="210"/>
        <v>12.663602054843139</v>
      </c>
      <c r="E6498">
        <v>-2.2465160960678632E-2</v>
      </c>
      <c r="G6498">
        <v>6491</v>
      </c>
      <c r="H6498">
        <f t="shared" ca="1" si="211"/>
        <v>5.6655039475887785E-2</v>
      </c>
    </row>
    <row r="6499" spans="2:8" x14ac:dyDescent="0.45">
      <c r="B6499" s="1">
        <v>36567</v>
      </c>
      <c r="C6499" s="99">
        <v>13.580404</v>
      </c>
      <c r="D6499">
        <f t="shared" si="210"/>
        <v>-0.96350052934349328</v>
      </c>
      <c r="E6499">
        <v>-2.2487657474317135E-2</v>
      </c>
      <c r="G6499">
        <v>6492</v>
      </c>
      <c r="H6499">
        <f t="shared" ca="1" si="211"/>
        <v>-1.0904846525838847E-2</v>
      </c>
    </row>
    <row r="6500" spans="2:8" x14ac:dyDescent="0.45">
      <c r="B6500" s="1">
        <v>43886</v>
      </c>
      <c r="C6500" s="99">
        <v>372.071259</v>
      </c>
      <c r="D6500">
        <f t="shared" si="210"/>
        <v>7.484374216229317E-2</v>
      </c>
      <c r="E6500">
        <v>-2.2495847204293762E-2</v>
      </c>
      <c r="G6500">
        <v>6493</v>
      </c>
      <c r="H6500">
        <f t="shared" ca="1" si="211"/>
        <v>-6.3993339165249203E-3</v>
      </c>
    </row>
    <row r="6501" spans="2:8" x14ac:dyDescent="0.45">
      <c r="B6501" s="1">
        <v>43654</v>
      </c>
      <c r="C6501" s="99">
        <v>346.163116</v>
      </c>
      <c r="D6501">
        <f t="shared" si="210"/>
        <v>-0.28052012107363922</v>
      </c>
      <c r="E6501">
        <v>-2.2518385968288479E-2</v>
      </c>
      <c r="G6501">
        <v>6494</v>
      </c>
      <c r="H6501">
        <f t="shared" ca="1" si="211"/>
        <v>1.1606770552907034E-3</v>
      </c>
    </row>
    <row r="6502" spans="2:8" x14ac:dyDescent="0.45">
      <c r="B6502" s="1">
        <v>43075</v>
      </c>
      <c r="C6502" s="99">
        <v>481.12966899999998</v>
      </c>
      <c r="D6502">
        <f t="shared" si="210"/>
        <v>4.0544718281313248</v>
      </c>
      <c r="E6502">
        <v>-2.255555227864714E-2</v>
      </c>
      <c r="G6502">
        <v>6495</v>
      </c>
      <c r="H6502">
        <f t="shared" ca="1" si="211"/>
        <v>2.2876931931409321E-2</v>
      </c>
    </row>
    <row r="6503" spans="2:8" x14ac:dyDescent="0.45">
      <c r="B6503" s="1">
        <v>39804</v>
      </c>
      <c r="C6503" s="99">
        <v>95.188911000000004</v>
      </c>
      <c r="D6503">
        <f t="shared" si="210"/>
        <v>-0.87389078612848436</v>
      </c>
      <c r="E6503">
        <v>-2.2640811820113349E-2</v>
      </c>
      <c r="G6503">
        <v>6496</v>
      </c>
      <c r="H6503">
        <f t="shared" ca="1" si="211"/>
        <v>-1.243328951269246E-2</v>
      </c>
    </row>
    <row r="6504" spans="2:8" x14ac:dyDescent="0.45">
      <c r="B6504" s="1">
        <v>41990</v>
      </c>
      <c r="C6504" s="99">
        <v>754.81329300000004</v>
      </c>
      <c r="D6504">
        <f t="shared" si="210"/>
        <v>0.19284464449866112</v>
      </c>
      <c r="E6504">
        <v>-2.2646531954925497E-2</v>
      </c>
      <c r="G6504">
        <v>6497</v>
      </c>
      <c r="H6504">
        <f t="shared" ca="1" si="211"/>
        <v>-1.8078796505371581E-3</v>
      </c>
    </row>
    <row r="6505" spans="2:8" x14ac:dyDescent="0.45">
      <c r="B6505" s="1">
        <v>42842</v>
      </c>
      <c r="C6505" s="99">
        <v>632.78424099999995</v>
      </c>
      <c r="D6505">
        <f t="shared" si="210"/>
        <v>1.9668198183323349</v>
      </c>
      <c r="E6505">
        <v>-2.2663381973953345E-2</v>
      </c>
      <c r="G6505">
        <v>6498</v>
      </c>
      <c r="H6505">
        <f t="shared" ca="1" si="211"/>
        <v>1.1226469726849682E-2</v>
      </c>
    </row>
    <row r="6506" spans="2:8" x14ac:dyDescent="0.45">
      <c r="B6506" s="1">
        <v>40697</v>
      </c>
      <c r="C6506" s="99">
        <v>213.287048</v>
      </c>
      <c r="D6506">
        <f t="shared" si="210"/>
        <v>1.4534862763681815</v>
      </c>
      <c r="E6506">
        <v>-2.2675184312292207E-2</v>
      </c>
      <c r="G6506">
        <v>6499</v>
      </c>
      <c r="H6506">
        <f t="shared" ca="1" si="211"/>
        <v>2.0688618634329185E-2</v>
      </c>
    </row>
    <row r="6507" spans="2:8" x14ac:dyDescent="0.45">
      <c r="B6507" s="1">
        <v>39875</v>
      </c>
      <c r="C6507" s="99">
        <v>86.932236000000003</v>
      </c>
      <c r="D6507">
        <f t="shared" si="210"/>
        <v>-2.2678008781438885E-2</v>
      </c>
      <c r="E6507">
        <v>-2.2678008781438885E-2</v>
      </c>
      <c r="G6507">
        <v>6500</v>
      </c>
      <c r="H6507">
        <f t="shared" ca="1" si="211"/>
        <v>-1.6135539103229908E-2</v>
      </c>
    </row>
    <row r="6508" spans="2:8" x14ac:dyDescent="0.45">
      <c r="B6508" s="1">
        <v>39874</v>
      </c>
      <c r="C6508" s="99">
        <v>88.949432000000002</v>
      </c>
      <c r="D6508">
        <f t="shared" si="210"/>
        <v>-0.88205528899092434</v>
      </c>
      <c r="E6508">
        <v>-2.2751984240882428E-2</v>
      </c>
      <c r="G6508">
        <v>6501</v>
      </c>
      <c r="H6508">
        <f t="shared" ca="1" si="211"/>
        <v>-6.4733925000326417E-3</v>
      </c>
    </row>
    <row r="6509" spans="2:8" x14ac:dyDescent="0.45">
      <c r="B6509" s="1">
        <v>42164</v>
      </c>
      <c r="C6509" s="99">
        <v>754.16210899999999</v>
      </c>
      <c r="D6509">
        <f t="shared" si="210"/>
        <v>2.490742093331118</v>
      </c>
      <c r="E6509">
        <v>-2.2783516504200296E-2</v>
      </c>
      <c r="G6509">
        <v>6502</v>
      </c>
      <c r="H6509">
        <f t="shared" ca="1" si="211"/>
        <v>4.0444545390057492E-6</v>
      </c>
    </row>
    <row r="6510" spans="2:8" x14ac:dyDescent="0.45">
      <c r="B6510" s="1">
        <v>40568</v>
      </c>
      <c r="C6510" s="99">
        <v>216.046356</v>
      </c>
      <c r="D6510">
        <f t="shared" si="210"/>
        <v>125.10359639164277</v>
      </c>
      <c r="E6510">
        <v>-2.2795412674170512E-2</v>
      </c>
      <c r="G6510">
        <v>6503</v>
      </c>
      <c r="H6510">
        <f t="shared" ca="1" si="211"/>
        <v>-2.4281349891763383E-2</v>
      </c>
    </row>
    <row r="6511" spans="2:8" x14ac:dyDescent="0.45">
      <c r="B6511" s="1">
        <v>36151</v>
      </c>
      <c r="C6511" s="99">
        <v>1.7132449999999999</v>
      </c>
      <c r="D6511">
        <f t="shared" si="210"/>
        <v>-0.98485284718014365</v>
      </c>
      <c r="E6511">
        <v>-2.2833787434857866E-2</v>
      </c>
      <c r="G6511">
        <v>6504</v>
      </c>
      <c r="H6511">
        <f t="shared" ca="1" si="211"/>
        <v>1.7489047119646828E-2</v>
      </c>
    </row>
    <row r="6512" spans="2:8" x14ac:dyDescent="0.45">
      <c r="B6512" s="1">
        <v>39947</v>
      </c>
      <c r="C6512" s="99">
        <v>113.106735</v>
      </c>
      <c r="D6512">
        <f t="shared" si="210"/>
        <v>67.751164779617312</v>
      </c>
      <c r="E6512">
        <v>-2.2837012646950039E-2</v>
      </c>
      <c r="G6512">
        <v>6505</v>
      </c>
      <c r="H6512">
        <f t="shared" ca="1" si="211"/>
        <v>1.3280661242685139E-2</v>
      </c>
    </row>
    <row r="6513" spans="2:8" x14ac:dyDescent="0.45">
      <c r="B6513" s="1">
        <v>35195</v>
      </c>
      <c r="C6513" s="99">
        <v>1.6451610000000001</v>
      </c>
      <c r="D6513">
        <f t="shared" si="210"/>
        <v>-0.5161117545982532</v>
      </c>
      <c r="E6513">
        <v>-2.2845942534709285E-2</v>
      </c>
      <c r="G6513">
        <v>6506</v>
      </c>
      <c r="H6513">
        <f t="shared" ca="1" si="211"/>
        <v>-1.9383840426519259E-3</v>
      </c>
    </row>
    <row r="6514" spans="2:8" x14ac:dyDescent="0.45">
      <c r="B6514" s="1">
        <v>36364</v>
      </c>
      <c r="C6514" s="99">
        <v>3.3998780000000002</v>
      </c>
      <c r="D6514">
        <f t="shared" si="210"/>
        <v>-0.82881740808171944</v>
      </c>
      <c r="E6514">
        <v>-2.2855089958038755E-2</v>
      </c>
      <c r="G6514">
        <v>6507</v>
      </c>
      <c r="H6514">
        <f t="shared" ca="1" si="211"/>
        <v>2.8169979757505493E-3</v>
      </c>
    </row>
    <row r="6515" spans="2:8" x14ac:dyDescent="0.45">
      <c r="B6515" s="1">
        <v>37876</v>
      </c>
      <c r="C6515" s="99">
        <v>19.86112</v>
      </c>
      <c r="D6515">
        <f t="shared" si="210"/>
        <v>-0.71080311227613646</v>
      </c>
      <c r="E6515">
        <v>-2.2860863676359866E-2</v>
      </c>
      <c r="G6515">
        <v>6508</v>
      </c>
      <c r="H6515">
        <f t="shared" ca="1" si="211"/>
        <v>2.8900888068883763E-2</v>
      </c>
    </row>
    <row r="6516" spans="2:8" x14ac:dyDescent="0.45">
      <c r="B6516" s="1">
        <v>38856</v>
      </c>
      <c r="C6516" s="99">
        <v>68.676811000000001</v>
      </c>
      <c r="D6516">
        <f t="shared" si="210"/>
        <v>-0.29987153452939475</v>
      </c>
      <c r="E6516">
        <v>-2.2881345695435207E-2</v>
      </c>
      <c r="G6516">
        <v>6509</v>
      </c>
      <c r="H6516">
        <f t="shared" ca="1" si="211"/>
        <v>2.1206326828777194E-2</v>
      </c>
    </row>
    <row r="6517" spans="2:8" x14ac:dyDescent="0.45">
      <c r="B6517" s="1">
        <v>39855</v>
      </c>
      <c r="C6517" s="99">
        <v>98.091728000000003</v>
      </c>
      <c r="D6517">
        <f t="shared" si="210"/>
        <v>-0.80888646501248007</v>
      </c>
      <c r="E6517">
        <v>-2.2900414188694262E-2</v>
      </c>
      <c r="G6517">
        <v>6510</v>
      </c>
      <c r="H6517">
        <f t="shared" ca="1" si="211"/>
        <v>5.9119683572594495E-3</v>
      </c>
    </row>
    <row r="6518" spans="2:8" x14ac:dyDescent="0.45">
      <c r="B6518" s="1">
        <v>41488</v>
      </c>
      <c r="C6518" s="99">
        <v>513.26415999999995</v>
      </c>
      <c r="D6518">
        <f t="shared" si="210"/>
        <v>3.419910482166852</v>
      </c>
      <c r="E6518">
        <v>-2.296496841361928E-2</v>
      </c>
      <c r="G6518">
        <v>6511</v>
      </c>
      <c r="H6518">
        <f t="shared" ca="1" si="211"/>
        <v>3.7028403683137317E-3</v>
      </c>
    </row>
    <row r="6519" spans="2:8" x14ac:dyDescent="0.45">
      <c r="B6519" s="1">
        <v>39644</v>
      </c>
      <c r="C6519" s="99">
        <v>116.12546500000001</v>
      </c>
      <c r="D6519">
        <f t="shared" si="210"/>
        <v>1.9109677833048413</v>
      </c>
      <c r="E6519">
        <v>-2.2976127235569965E-2</v>
      </c>
      <c r="G6519">
        <v>6512</v>
      </c>
      <c r="H6519">
        <f t="shared" ca="1" si="211"/>
        <v>3.0996758908550168E-2</v>
      </c>
    </row>
    <row r="6520" spans="2:8" x14ac:dyDescent="0.45">
      <c r="B6520" s="1">
        <v>38321</v>
      </c>
      <c r="C6520" s="99">
        <v>39.892391000000003</v>
      </c>
      <c r="D6520">
        <f t="shared" si="210"/>
        <v>3.4342418778983692</v>
      </c>
      <c r="E6520">
        <v>-2.3027208151280232E-2</v>
      </c>
      <c r="G6520">
        <v>6513</v>
      </c>
      <c r="H6520">
        <f t="shared" ca="1" si="211"/>
        <v>2.2287611378723225E-2</v>
      </c>
    </row>
    <row r="6521" spans="2:8" x14ac:dyDescent="0.45">
      <c r="B6521" s="1">
        <v>36808</v>
      </c>
      <c r="C6521" s="99">
        <v>8.9964399999999998</v>
      </c>
      <c r="D6521">
        <f t="shared" si="210"/>
        <v>-0.98957821118130151</v>
      </c>
      <c r="E6521">
        <v>-2.304187900385557E-2</v>
      </c>
      <c r="G6521">
        <v>6514</v>
      </c>
      <c r="H6521">
        <f t="shared" ca="1" si="211"/>
        <v>-3.5601395832380429E-2</v>
      </c>
    </row>
    <row r="6522" spans="2:8" x14ac:dyDescent="0.45">
      <c r="B6522" s="1">
        <v>44795</v>
      </c>
      <c r="C6522" s="99">
        <v>863.23376499999995</v>
      </c>
      <c r="D6522">
        <f t="shared" si="210"/>
        <v>0.91702020485579894</v>
      </c>
      <c r="E6522">
        <v>-2.3076460080147521E-2</v>
      </c>
      <c r="G6522">
        <v>6515</v>
      </c>
      <c r="H6522">
        <f t="shared" ca="1" si="211"/>
        <v>2.6038617007490883E-2</v>
      </c>
    </row>
    <row r="6523" spans="2:8" x14ac:dyDescent="0.45">
      <c r="B6523" s="1">
        <v>42976</v>
      </c>
      <c r="C6523" s="99">
        <v>450.29977400000001</v>
      </c>
      <c r="D6523">
        <f t="shared" si="210"/>
        <v>76.340663896851595</v>
      </c>
      <c r="E6523">
        <v>-2.3114417452614888E-2</v>
      </c>
      <c r="G6523">
        <v>6516</v>
      </c>
      <c r="H6523">
        <f t="shared" ca="1" si="211"/>
        <v>1.8564908922181888E-2</v>
      </c>
    </row>
    <row r="6524" spans="2:8" x14ac:dyDescent="0.45">
      <c r="B6524" s="1">
        <v>36417</v>
      </c>
      <c r="C6524" s="99">
        <v>5.8222899999999997</v>
      </c>
      <c r="D6524">
        <f t="shared" si="210"/>
        <v>-0.98494352116906725</v>
      </c>
      <c r="E6524">
        <v>-2.3119800620326703E-2</v>
      </c>
      <c r="G6524">
        <v>6517</v>
      </c>
      <c r="H6524">
        <f t="shared" ca="1" si="211"/>
        <v>3.1400282171648468E-2</v>
      </c>
    </row>
    <row r="6525" spans="2:8" x14ac:dyDescent="0.45">
      <c r="B6525" s="1">
        <v>43600</v>
      </c>
      <c r="C6525" s="99">
        <v>386.69665500000002</v>
      </c>
      <c r="D6525">
        <f t="shared" si="210"/>
        <v>-0.2218196748206428</v>
      </c>
      <c r="E6525">
        <v>-2.3125541690667051E-2</v>
      </c>
      <c r="G6525">
        <v>6518</v>
      </c>
      <c r="H6525">
        <f t="shared" ca="1" si="211"/>
        <v>7.7242413034653984E-3</v>
      </c>
    </row>
    <row r="6526" spans="2:8" x14ac:dyDescent="0.45">
      <c r="B6526" s="1">
        <v>44046</v>
      </c>
      <c r="C6526" s="99">
        <v>496.92422499999998</v>
      </c>
      <c r="D6526">
        <f t="shared" si="210"/>
        <v>8.9596427650901571</v>
      </c>
      <c r="E6526">
        <v>-2.3133314496524116E-2</v>
      </c>
      <c r="G6526">
        <v>6519</v>
      </c>
      <c r="H6526">
        <f t="shared" ca="1" si="211"/>
        <v>1.238125202037828E-3</v>
      </c>
    </row>
    <row r="6527" spans="2:8" x14ac:dyDescent="0.45">
      <c r="B6527" s="1">
        <v>38582</v>
      </c>
      <c r="C6527" s="99">
        <v>49.89378</v>
      </c>
      <c r="D6527">
        <f t="shared" si="210"/>
        <v>-0.94781463124708654</v>
      </c>
      <c r="E6527">
        <v>-2.313426171686539E-2</v>
      </c>
      <c r="G6527">
        <v>6520</v>
      </c>
      <c r="H6527">
        <f t="shared" ca="1" si="211"/>
        <v>7.6710720581981773E-4</v>
      </c>
    </row>
    <row r="6528" spans="2:8" x14ac:dyDescent="0.45">
      <c r="B6528" s="1">
        <v>42089</v>
      </c>
      <c r="C6528" s="99">
        <v>956.08752400000003</v>
      </c>
      <c r="D6528">
        <f t="shared" si="210"/>
        <v>711.51180194581389</v>
      </c>
      <c r="E6528">
        <v>-2.3145372051985857E-2</v>
      </c>
      <c r="G6528">
        <v>6521</v>
      </c>
      <c r="H6528">
        <f t="shared" ca="1" si="211"/>
        <v>1.6196641715261032E-2</v>
      </c>
    </row>
    <row r="6529" spans="2:8" x14ac:dyDescent="0.45">
      <c r="B6529" s="1">
        <v>35362</v>
      </c>
      <c r="C6529" s="99">
        <v>1.341855</v>
      </c>
      <c r="D6529">
        <f t="shared" si="210"/>
        <v>-0.96713769737175781</v>
      </c>
      <c r="E6529">
        <v>-2.3157739945518063E-2</v>
      </c>
      <c r="G6529">
        <v>6522</v>
      </c>
      <c r="H6529">
        <f t="shared" ca="1" si="211"/>
        <v>3.3444706867417281E-2</v>
      </c>
    </row>
    <row r="6530" spans="2:8" x14ac:dyDescent="0.45">
      <c r="B6530" s="1">
        <v>38320</v>
      </c>
      <c r="C6530" s="99">
        <v>40.832653000000001</v>
      </c>
      <c r="D6530">
        <f t="shared" si="210"/>
        <v>-0.9285540544193448</v>
      </c>
      <c r="E6530">
        <v>-2.3166062606417848E-2</v>
      </c>
      <c r="G6530">
        <v>6523</v>
      </c>
      <c r="H6530">
        <f t="shared" ca="1" si="211"/>
        <v>7.5978608602779319E-3</v>
      </c>
    </row>
    <row r="6531" spans="2:8" x14ac:dyDescent="0.45">
      <c r="B6531" s="1">
        <v>41739</v>
      </c>
      <c r="C6531" s="99">
        <v>571.51812700000005</v>
      </c>
      <c r="D6531">
        <f t="shared" si="210"/>
        <v>0.8114822799640713</v>
      </c>
      <c r="E6531">
        <v>-2.3174655615935902E-2</v>
      </c>
      <c r="G6531">
        <v>6524</v>
      </c>
      <c r="H6531">
        <f t="shared" ca="1" si="211"/>
        <v>-2.7859388397247033E-2</v>
      </c>
    </row>
    <row r="6532" spans="2:8" x14ac:dyDescent="0.45">
      <c r="B6532" s="1">
        <v>41187</v>
      </c>
      <c r="C6532" s="99">
        <v>315.49749800000001</v>
      </c>
      <c r="D6532">
        <f t="shared" si="210"/>
        <v>10.880423399807245</v>
      </c>
      <c r="E6532">
        <v>-2.318436878995378E-2</v>
      </c>
      <c r="G6532">
        <v>6525</v>
      </c>
      <c r="H6532">
        <f t="shared" ca="1" si="211"/>
        <v>7.0006356498606176E-2</v>
      </c>
    </row>
    <row r="6533" spans="2:8" x14ac:dyDescent="0.45">
      <c r="B6533" s="1">
        <v>38079</v>
      </c>
      <c r="C6533" s="99">
        <v>26.556082</v>
      </c>
      <c r="D6533">
        <f t="shared" si="210"/>
        <v>13.112933946401203</v>
      </c>
      <c r="E6533">
        <v>-2.3204234798966383E-2</v>
      </c>
      <c r="G6533">
        <v>6526</v>
      </c>
      <c r="H6533">
        <f t="shared" ca="1" si="211"/>
        <v>2.2801129471293848E-2</v>
      </c>
    </row>
    <row r="6534" spans="2:8" x14ac:dyDescent="0.45">
      <c r="B6534" s="1">
        <v>35691</v>
      </c>
      <c r="C6534" s="99">
        <v>1.8816839999999999</v>
      </c>
      <c r="D6534">
        <f t="shared" si="210"/>
        <v>-0.99780041815929466</v>
      </c>
      <c r="E6534">
        <v>-2.3210181084263093E-2</v>
      </c>
      <c r="G6534">
        <v>6527</v>
      </c>
      <c r="H6534">
        <f t="shared" ca="1" si="211"/>
        <v>-4.1457804537639469E-2</v>
      </c>
    </row>
    <row r="6535" spans="2:8" x14ac:dyDescent="0.45">
      <c r="B6535" s="1">
        <v>42045</v>
      </c>
      <c r="C6535" s="99">
        <v>855.47351100000003</v>
      </c>
      <c r="D6535">
        <f t="shared" si="210"/>
        <v>1.477561455975803</v>
      </c>
      <c r="E6535">
        <v>-2.3262269918093437E-2</v>
      </c>
      <c r="G6535">
        <v>6528</v>
      </c>
      <c r="H6535">
        <f t="shared" ca="1" si="211"/>
        <v>-1.1393805142760604E-2</v>
      </c>
    </row>
    <row r="6536" spans="2:8" x14ac:dyDescent="0.45">
      <c r="B6536" s="1">
        <v>41263</v>
      </c>
      <c r="C6536" s="99">
        <v>345.28851300000002</v>
      </c>
      <c r="D6536">
        <f t="shared" ref="D6536:D6599" si="212">C6536/C6537-1</f>
        <v>8.7229912126071625</v>
      </c>
      <c r="E6536">
        <v>-2.3273957983853233E-2</v>
      </c>
      <c r="G6536">
        <v>6529</v>
      </c>
      <c r="H6536">
        <f t="shared" ca="1" si="211"/>
        <v>2.078318958743024E-2</v>
      </c>
    </row>
    <row r="6537" spans="2:8" x14ac:dyDescent="0.45">
      <c r="B6537" s="1">
        <v>38289</v>
      </c>
      <c r="C6537" s="99">
        <v>35.512580999999997</v>
      </c>
      <c r="D6537">
        <f t="shared" si="212"/>
        <v>-0.93990222333614371</v>
      </c>
      <c r="E6537">
        <v>-2.3317849833890847E-2</v>
      </c>
      <c r="G6537">
        <v>6530</v>
      </c>
      <c r="H6537">
        <f t="shared" ref="H6537:H6600" ca="1" si="213">_xlfn.NORM.INV(RAND(),N$10,N$11)</f>
        <v>4.0336207528907826E-3</v>
      </c>
    </row>
    <row r="6538" spans="2:8" x14ac:dyDescent="0.45">
      <c r="B6538" s="1">
        <v>42723</v>
      </c>
      <c r="C6538" s="99">
        <v>590.91339100000005</v>
      </c>
      <c r="D6538">
        <f t="shared" si="212"/>
        <v>368.94329897552637</v>
      </c>
      <c r="E6538">
        <v>-2.3325822577746624E-2</v>
      </c>
      <c r="G6538">
        <v>6531</v>
      </c>
      <c r="H6538">
        <f t="shared" ca="1" si="213"/>
        <v>-1.0675050257061587E-2</v>
      </c>
    </row>
    <row r="6539" spans="2:8" x14ac:dyDescent="0.45">
      <c r="B6539" s="1">
        <v>35206</v>
      </c>
      <c r="C6539" s="99">
        <v>1.597308</v>
      </c>
      <c r="D6539">
        <f t="shared" si="212"/>
        <v>-4.0042982396569116E-2</v>
      </c>
      <c r="E6539">
        <v>-2.3333367981906217E-2</v>
      </c>
      <c r="G6539">
        <v>6532</v>
      </c>
      <c r="H6539">
        <f t="shared" ca="1" si="213"/>
        <v>-3.2176136803762016E-2</v>
      </c>
    </row>
    <row r="6540" spans="2:8" x14ac:dyDescent="0.45">
      <c r="B6540" s="1">
        <v>35516</v>
      </c>
      <c r="C6540" s="99">
        <v>1.663937</v>
      </c>
      <c r="D6540">
        <f t="shared" si="212"/>
        <v>-0.99694761663818543</v>
      </c>
      <c r="E6540">
        <v>-2.3339776169644777E-2</v>
      </c>
      <c r="G6540">
        <v>6533</v>
      </c>
      <c r="H6540">
        <f t="shared" ca="1" si="213"/>
        <v>-1.9862882501040595E-3</v>
      </c>
    </row>
    <row r="6541" spans="2:8" x14ac:dyDescent="0.45">
      <c r="B6541" s="1">
        <v>44173</v>
      </c>
      <c r="C6541" s="99">
        <v>545.12713599999995</v>
      </c>
      <c r="D6541">
        <f t="shared" si="212"/>
        <v>381.48228257094439</v>
      </c>
      <c r="E6541">
        <v>-2.3355732005183372E-2</v>
      </c>
      <c r="G6541">
        <v>6534</v>
      </c>
      <c r="H6541">
        <f t="shared" ca="1" si="213"/>
        <v>6.5140038426208073E-3</v>
      </c>
    </row>
    <row r="6542" spans="2:8" x14ac:dyDescent="0.45">
      <c r="B6542" s="1">
        <v>35859</v>
      </c>
      <c r="C6542" s="99">
        <v>1.425235</v>
      </c>
      <c r="D6542">
        <f t="shared" si="212"/>
        <v>-0.99661125429972219</v>
      </c>
      <c r="E6542">
        <v>-2.3404283019423877E-2</v>
      </c>
      <c r="G6542">
        <v>6535</v>
      </c>
      <c r="H6542">
        <f t="shared" ca="1" si="213"/>
        <v>-3.2441162477234039E-3</v>
      </c>
    </row>
    <row r="6543" spans="2:8" x14ac:dyDescent="0.45">
      <c r="B6543" s="1">
        <v>42958</v>
      </c>
      <c r="C6543" s="99">
        <v>420.57891799999999</v>
      </c>
      <c r="D6543">
        <f t="shared" si="212"/>
        <v>35.397035405463477</v>
      </c>
      <c r="E6543">
        <v>-2.3437452309356677E-2</v>
      </c>
      <c r="G6543">
        <v>6536</v>
      </c>
      <c r="H6543">
        <f t="shared" ca="1" si="213"/>
        <v>3.4772290491673179E-2</v>
      </c>
    </row>
    <row r="6544" spans="2:8" x14ac:dyDescent="0.45">
      <c r="B6544" s="1">
        <v>36718</v>
      </c>
      <c r="C6544" s="99">
        <v>11.555307000000001</v>
      </c>
      <c r="D6544">
        <f t="shared" si="212"/>
        <v>-0.94706227919131714</v>
      </c>
      <c r="E6544">
        <v>-2.344332931481008E-2</v>
      </c>
      <c r="G6544">
        <v>6537</v>
      </c>
      <c r="H6544">
        <f t="shared" ca="1" si="213"/>
        <v>-4.4506319320893432E-3</v>
      </c>
    </row>
    <row r="6545" spans="2:8" x14ac:dyDescent="0.45">
      <c r="B6545" s="1">
        <v>40702</v>
      </c>
      <c r="C6545" s="99">
        <v>218.281158</v>
      </c>
      <c r="D6545">
        <f t="shared" si="212"/>
        <v>-0.35262016360217174</v>
      </c>
      <c r="E6545">
        <v>-2.3464531275102618E-2</v>
      </c>
      <c r="G6545">
        <v>6538</v>
      </c>
      <c r="H6545">
        <f t="shared" ca="1" si="213"/>
        <v>1.2066979154239311E-2</v>
      </c>
    </row>
    <row r="6546" spans="2:8" x14ac:dyDescent="0.45">
      <c r="B6546" s="1">
        <v>41264</v>
      </c>
      <c r="C6546" s="99">
        <v>337.176331</v>
      </c>
      <c r="D6546">
        <f t="shared" si="212"/>
        <v>29.839251556018969</v>
      </c>
      <c r="E6546">
        <v>-2.3493923761083835E-2</v>
      </c>
      <c r="G6546">
        <v>6539</v>
      </c>
      <c r="H6546">
        <f t="shared" ca="1" si="213"/>
        <v>-1.0454161484621239E-2</v>
      </c>
    </row>
    <row r="6547" spans="2:8" x14ac:dyDescent="0.45">
      <c r="B6547" s="1">
        <v>37559</v>
      </c>
      <c r="C6547" s="99">
        <v>10.933350000000001</v>
      </c>
      <c r="D6547">
        <f t="shared" si="212"/>
        <v>-0.98353746630684746</v>
      </c>
      <c r="E6547">
        <v>-2.3499042911435453E-2</v>
      </c>
      <c r="G6547">
        <v>6540</v>
      </c>
      <c r="H6547">
        <f t="shared" ca="1" si="213"/>
        <v>6.1780976654385034E-3</v>
      </c>
    </row>
    <row r="6548" spans="2:8" x14ac:dyDescent="0.45">
      <c r="B6548" s="1">
        <v>44336</v>
      </c>
      <c r="C6548" s="99">
        <v>664.13531499999999</v>
      </c>
      <c r="D6548">
        <f t="shared" si="212"/>
        <v>48.844621164997712</v>
      </c>
      <c r="E6548">
        <v>-2.3528674388465509E-2</v>
      </c>
      <c r="G6548">
        <v>6541</v>
      </c>
      <c r="H6548">
        <f t="shared" ca="1" si="213"/>
        <v>-3.204885799919744E-2</v>
      </c>
    </row>
    <row r="6549" spans="2:8" x14ac:dyDescent="0.45">
      <c r="B6549" s="1">
        <v>37348</v>
      </c>
      <c r="C6549" s="99">
        <v>13.324112</v>
      </c>
      <c r="D6549">
        <f t="shared" si="212"/>
        <v>9.5220401088205442</v>
      </c>
      <c r="E6549">
        <v>-2.3560902165274289E-2</v>
      </c>
      <c r="G6549">
        <v>6542</v>
      </c>
      <c r="H6549">
        <f t="shared" ca="1" si="213"/>
        <v>3.6730895209769118E-2</v>
      </c>
    </row>
    <row r="6550" spans="2:8" x14ac:dyDescent="0.45">
      <c r="B6550" s="1">
        <v>35384</v>
      </c>
      <c r="C6550" s="99">
        <v>1.266305</v>
      </c>
      <c r="D6550">
        <f t="shared" si="212"/>
        <v>-0.23993942587833073</v>
      </c>
      <c r="E6550">
        <v>-2.3584847466095793E-2</v>
      </c>
      <c r="G6550">
        <v>6543</v>
      </c>
      <c r="H6550">
        <f t="shared" ca="1" si="213"/>
        <v>3.4745351898029207E-3</v>
      </c>
    </row>
    <row r="6551" spans="2:8" x14ac:dyDescent="0.45">
      <c r="B6551" s="1">
        <v>35130</v>
      </c>
      <c r="C6551" s="99">
        <v>1.666058</v>
      </c>
      <c r="D6551">
        <f t="shared" si="212"/>
        <v>-0.85026831684529736</v>
      </c>
      <c r="E6551">
        <v>-2.3606680735774099E-2</v>
      </c>
      <c r="G6551">
        <v>6544</v>
      </c>
      <c r="H6551">
        <f t="shared" ca="1" si="213"/>
        <v>2.2688974501827688E-2</v>
      </c>
    </row>
    <row r="6552" spans="2:8" x14ac:dyDescent="0.45">
      <c r="B6552" s="1">
        <v>37529</v>
      </c>
      <c r="C6552" s="99">
        <v>11.126957000000001</v>
      </c>
      <c r="D6552">
        <f t="shared" si="212"/>
        <v>-0.84475472288527231</v>
      </c>
      <c r="E6552">
        <v>-2.3610517458590441E-2</v>
      </c>
      <c r="G6552">
        <v>6545</v>
      </c>
      <c r="H6552">
        <f t="shared" ca="1" si="213"/>
        <v>7.8604110709490256E-3</v>
      </c>
    </row>
    <row r="6553" spans="2:8" x14ac:dyDescent="0.45">
      <c r="B6553" s="1">
        <v>38848</v>
      </c>
      <c r="C6553" s="99">
        <v>71.673400999999998</v>
      </c>
      <c r="D6553">
        <f t="shared" si="212"/>
        <v>-0.92384158217529178</v>
      </c>
      <c r="E6553">
        <v>-2.3681167135346515E-2</v>
      </c>
      <c r="G6553">
        <v>6546</v>
      </c>
      <c r="H6553">
        <f t="shared" ca="1" si="213"/>
        <v>-2.0300258964865193E-2</v>
      </c>
    </row>
    <row r="6554" spans="2:8" x14ac:dyDescent="0.45">
      <c r="B6554" s="1">
        <v>42076</v>
      </c>
      <c r="C6554" s="99">
        <v>941.109375</v>
      </c>
      <c r="D6554">
        <f t="shared" si="212"/>
        <v>1.002458927404061</v>
      </c>
      <c r="E6554">
        <v>-2.3693599898198747E-2</v>
      </c>
      <c r="G6554">
        <v>6547</v>
      </c>
      <c r="H6554">
        <f t="shared" ca="1" si="213"/>
        <v>4.234209030230051E-2</v>
      </c>
    </row>
    <row r="6555" spans="2:8" x14ac:dyDescent="0.45">
      <c r="B6555" s="1">
        <v>44119</v>
      </c>
      <c r="C6555" s="99">
        <v>469.97686800000002</v>
      </c>
      <c r="D6555">
        <f t="shared" si="212"/>
        <v>-0.43030299925650517</v>
      </c>
      <c r="E6555">
        <v>-2.3695795093458427E-2</v>
      </c>
      <c r="G6555">
        <v>6548</v>
      </c>
      <c r="H6555">
        <f t="shared" ca="1" si="213"/>
        <v>1.134562340470295E-3</v>
      </c>
    </row>
    <row r="6556" spans="2:8" x14ac:dyDescent="0.45">
      <c r="B6556" s="1">
        <v>41957</v>
      </c>
      <c r="C6556" s="99">
        <v>824.95935099999997</v>
      </c>
      <c r="D6556">
        <f t="shared" si="212"/>
        <v>6.6827678127834966</v>
      </c>
      <c r="E6556">
        <v>-2.3725558577175843E-2</v>
      </c>
      <c r="G6556">
        <v>6549</v>
      </c>
      <c r="H6556">
        <f t="shared" ca="1" si="213"/>
        <v>-3.315359965892456E-2</v>
      </c>
    </row>
    <row r="6557" spans="2:8" x14ac:dyDescent="0.45">
      <c r="B6557" s="1">
        <v>39442</v>
      </c>
      <c r="C6557" s="99">
        <v>107.37788399999999</v>
      </c>
      <c r="D6557">
        <f t="shared" si="212"/>
        <v>-0.87436846063280838</v>
      </c>
      <c r="E6557">
        <v>-2.3738425258139406E-2</v>
      </c>
      <c r="G6557">
        <v>6550</v>
      </c>
      <c r="H6557">
        <f t="shared" ca="1" si="213"/>
        <v>5.3750949356429732E-3</v>
      </c>
    </row>
    <row r="6558" spans="2:8" x14ac:dyDescent="0.45">
      <c r="B6558" s="1">
        <v>44805</v>
      </c>
      <c r="C6558" s="99">
        <v>854.70483400000001</v>
      </c>
      <c r="D6558">
        <f t="shared" si="212"/>
        <v>102.44320180980405</v>
      </c>
      <c r="E6558">
        <v>-2.3738923400131284E-2</v>
      </c>
      <c r="G6558">
        <v>6551</v>
      </c>
      <c r="H6558">
        <f t="shared" ca="1" si="213"/>
        <v>3.2179600587906233E-2</v>
      </c>
    </row>
    <row r="6559" spans="2:8" x14ac:dyDescent="0.45">
      <c r="B6559" s="1">
        <v>36812</v>
      </c>
      <c r="C6559" s="99">
        <v>8.2625519999999995</v>
      </c>
      <c r="D6559">
        <f t="shared" si="212"/>
        <v>-0.99234245483097394</v>
      </c>
      <c r="E6559">
        <v>-2.3803911824971324E-2</v>
      </c>
      <c r="G6559">
        <v>6552</v>
      </c>
      <c r="H6559">
        <f t="shared" ca="1" si="213"/>
        <v>-2.3832004655580243E-2</v>
      </c>
    </row>
    <row r="6560" spans="2:8" x14ac:dyDescent="0.45">
      <c r="B6560" s="1">
        <v>45230</v>
      </c>
      <c r="C6560" s="99">
        <v>1079.0079350000001</v>
      </c>
      <c r="D6560">
        <f t="shared" si="212"/>
        <v>112.89905967992385</v>
      </c>
      <c r="E6560">
        <v>-2.3852208475390935E-2</v>
      </c>
      <c r="G6560">
        <v>6553</v>
      </c>
      <c r="H6560">
        <f t="shared" ca="1" si="213"/>
        <v>-2.8794735157714167E-2</v>
      </c>
    </row>
    <row r="6561" spans="2:8" x14ac:dyDescent="0.45">
      <c r="B6561" s="1">
        <v>36962</v>
      </c>
      <c r="C6561" s="99">
        <v>9.4733699999999992</v>
      </c>
      <c r="D6561">
        <f t="shared" si="212"/>
        <v>-0.88766009323433037</v>
      </c>
      <c r="E6561">
        <v>-2.386888926944819E-2</v>
      </c>
      <c r="G6561">
        <v>6554</v>
      </c>
      <c r="H6561">
        <f t="shared" ca="1" si="213"/>
        <v>2.9049008918506331E-2</v>
      </c>
    </row>
    <row r="6562" spans="2:8" x14ac:dyDescent="0.45">
      <c r="B6562" s="1">
        <v>39349</v>
      </c>
      <c r="C6562" s="99">
        <v>84.327736000000002</v>
      </c>
      <c r="D6562">
        <f t="shared" si="212"/>
        <v>1.9043187100938206</v>
      </c>
      <c r="E6562">
        <v>-2.39001676672701E-2</v>
      </c>
      <c r="G6562">
        <v>6555</v>
      </c>
      <c r="H6562">
        <f t="shared" ca="1" si="213"/>
        <v>-7.8430996151014065E-3</v>
      </c>
    </row>
    <row r="6563" spans="2:8" x14ac:dyDescent="0.45">
      <c r="B6563" s="1">
        <v>38159</v>
      </c>
      <c r="C6563" s="99">
        <v>29.03529</v>
      </c>
      <c r="D6563">
        <f t="shared" si="212"/>
        <v>-0.72753519122104349</v>
      </c>
      <c r="E6563">
        <v>-2.3909457891753583E-2</v>
      </c>
      <c r="G6563">
        <v>6556</v>
      </c>
      <c r="H6563">
        <f t="shared" ca="1" si="213"/>
        <v>-1.7973369116446199E-2</v>
      </c>
    </row>
    <row r="6564" spans="2:8" x14ac:dyDescent="0.45">
      <c r="B6564" s="1">
        <v>39539</v>
      </c>
      <c r="C6564" s="99">
        <v>106.565285</v>
      </c>
      <c r="D6564">
        <f t="shared" si="212"/>
        <v>34.899278479153445</v>
      </c>
      <c r="E6564">
        <v>-2.3915038875812478E-2</v>
      </c>
      <c r="G6564">
        <v>6557</v>
      </c>
      <c r="H6564">
        <f t="shared" ca="1" si="213"/>
        <v>4.6160635218502534E-2</v>
      </c>
    </row>
    <row r="6565" spans="2:8" x14ac:dyDescent="0.45">
      <c r="B6565" s="1">
        <v>36354</v>
      </c>
      <c r="C6565" s="99">
        <v>2.9684520000000001</v>
      </c>
      <c r="D6565">
        <f t="shared" si="212"/>
        <v>-0.99328315668040135</v>
      </c>
      <c r="E6565">
        <v>-2.3925955933416065E-2</v>
      </c>
      <c r="G6565">
        <v>6558</v>
      </c>
      <c r="H6565">
        <f t="shared" ca="1" si="213"/>
        <v>3.1988870683761196E-2</v>
      </c>
    </row>
    <row r="6566" spans="2:8" x14ac:dyDescent="0.45">
      <c r="B6566" s="1">
        <v>41390</v>
      </c>
      <c r="C6566" s="99">
        <v>441.94152800000001</v>
      </c>
      <c r="D6566">
        <f t="shared" si="212"/>
        <v>16.444217025613789</v>
      </c>
      <c r="E6566">
        <v>-2.3989184722725154E-2</v>
      </c>
      <c r="G6566">
        <v>6559</v>
      </c>
      <c r="H6566">
        <f t="shared" ca="1" si="213"/>
        <v>-2.2091429543157026E-2</v>
      </c>
    </row>
    <row r="6567" spans="2:8" x14ac:dyDescent="0.45">
      <c r="B6567" s="1">
        <v>37973</v>
      </c>
      <c r="C6567" s="99">
        <v>25.334558000000001</v>
      </c>
      <c r="D6567">
        <f t="shared" si="212"/>
        <v>1.3429589456676516</v>
      </c>
      <c r="E6567">
        <v>-2.3993873648861852E-2</v>
      </c>
      <c r="G6567">
        <v>6560</v>
      </c>
      <c r="H6567">
        <f t="shared" ca="1" si="213"/>
        <v>-1.9001402206158077E-2</v>
      </c>
    </row>
    <row r="6568" spans="2:8" x14ac:dyDescent="0.45">
      <c r="B6568" s="1">
        <v>37461</v>
      </c>
      <c r="C6568" s="99">
        <v>10.813060999999999</v>
      </c>
      <c r="D6568">
        <f t="shared" si="212"/>
        <v>-0.97932863900773626</v>
      </c>
      <c r="E6568">
        <v>-2.4048190609271991E-2</v>
      </c>
      <c r="G6568">
        <v>6561</v>
      </c>
      <c r="H6568">
        <f t="shared" ca="1" si="213"/>
        <v>-3.336560777456811E-2</v>
      </c>
    </row>
    <row r="6569" spans="2:8" x14ac:dyDescent="0.45">
      <c r="B6569" s="1">
        <v>43157</v>
      </c>
      <c r="C6569" s="99">
        <v>523.09381099999996</v>
      </c>
      <c r="D6569">
        <f t="shared" si="212"/>
        <v>7.3563733140765457</v>
      </c>
      <c r="E6569">
        <v>-2.4049816504735477E-2</v>
      </c>
      <c r="G6569">
        <v>6562</v>
      </c>
      <c r="H6569">
        <f t="shared" ca="1" si="213"/>
        <v>1.2243442694681585E-2</v>
      </c>
    </row>
    <row r="6570" spans="2:8" x14ac:dyDescent="0.45">
      <c r="B6570" s="1">
        <v>38901</v>
      </c>
      <c r="C6570" s="99">
        <v>62.598185999999998</v>
      </c>
      <c r="D6570">
        <f t="shared" si="212"/>
        <v>-0.88149258470420977</v>
      </c>
      <c r="E6570">
        <v>-2.4057173322942993E-2</v>
      </c>
      <c r="G6570">
        <v>6563</v>
      </c>
      <c r="H6570">
        <f t="shared" ca="1" si="213"/>
        <v>-2.9330826535019713E-2</v>
      </c>
    </row>
    <row r="6571" spans="2:8" x14ac:dyDescent="0.45">
      <c r="B6571" s="1">
        <v>43150</v>
      </c>
      <c r="C6571" s="99">
        <v>528.22167999999999</v>
      </c>
      <c r="D6571">
        <f t="shared" si="212"/>
        <v>-1.3563862724172537E-2</v>
      </c>
      <c r="E6571">
        <v>-2.4076522089826913E-2</v>
      </c>
      <c r="G6571">
        <v>6564</v>
      </c>
      <c r="H6571">
        <f t="shared" ca="1" si="213"/>
        <v>-6.7858043739885548E-3</v>
      </c>
    </row>
    <row r="6572" spans="2:8" x14ac:dyDescent="0.45">
      <c r="B6572" s="1">
        <v>41613</v>
      </c>
      <c r="C6572" s="99">
        <v>535.48492399999998</v>
      </c>
      <c r="D6572">
        <f t="shared" si="212"/>
        <v>29.86864827254642</v>
      </c>
      <c r="E6572">
        <v>-2.4117576574834043E-2</v>
      </c>
      <c r="G6572">
        <v>6565</v>
      </c>
      <c r="H6572">
        <f t="shared" ca="1" si="213"/>
        <v>6.8541887209577108E-3</v>
      </c>
    </row>
    <row r="6573" spans="2:8" x14ac:dyDescent="0.45">
      <c r="B6573" s="1">
        <v>37844</v>
      </c>
      <c r="C6573" s="99">
        <v>17.34721</v>
      </c>
      <c r="D6573">
        <f t="shared" si="212"/>
        <v>0.67805639176294874</v>
      </c>
      <c r="E6573">
        <v>-2.4128821761905672E-2</v>
      </c>
      <c r="G6573">
        <v>6566</v>
      </c>
      <c r="H6573">
        <f t="shared" ca="1" si="213"/>
        <v>4.8360784209960156E-3</v>
      </c>
    </row>
    <row r="6574" spans="2:8" x14ac:dyDescent="0.45">
      <c r="B6574" s="1">
        <v>36829</v>
      </c>
      <c r="C6574" s="99">
        <v>10.337680000000001</v>
      </c>
      <c r="D6574">
        <f t="shared" si="212"/>
        <v>1.1716426426326532E-2</v>
      </c>
      <c r="E6574">
        <v>-2.4163785463063969E-2</v>
      </c>
      <c r="G6574">
        <v>6567</v>
      </c>
      <c r="H6574">
        <f t="shared" ca="1" si="213"/>
        <v>-1.0341952987802017E-2</v>
      </c>
    </row>
    <row r="6575" spans="2:8" x14ac:dyDescent="0.45">
      <c r="B6575" s="1">
        <v>36892</v>
      </c>
      <c r="C6575" s="99">
        <v>10.217962</v>
      </c>
      <c r="D6575">
        <f t="shared" si="212"/>
        <v>-0.97262769185705333</v>
      </c>
      <c r="E6575">
        <v>-2.4167930073703325E-2</v>
      </c>
      <c r="G6575">
        <v>6568</v>
      </c>
      <c r="H6575">
        <f t="shared" ca="1" si="213"/>
        <v>1.934049542539466E-2</v>
      </c>
    </row>
    <row r="6576" spans="2:8" x14ac:dyDescent="0.45">
      <c r="B6576" s="1">
        <v>43648</v>
      </c>
      <c r="C6576" s="99">
        <v>373.295593</v>
      </c>
      <c r="D6576">
        <f t="shared" si="212"/>
        <v>235.7938714510631</v>
      </c>
      <c r="E6576">
        <v>-2.4176621986341851E-2</v>
      </c>
      <c r="G6576">
        <v>6569</v>
      </c>
      <c r="H6576">
        <f t="shared" ca="1" si="213"/>
        <v>8.817165172063688E-3</v>
      </c>
    </row>
    <row r="6577" spans="2:8" x14ac:dyDescent="0.45">
      <c r="B6577" s="1">
        <v>35555</v>
      </c>
      <c r="C6577" s="99">
        <v>1.5764579999999999</v>
      </c>
      <c r="D6577">
        <f t="shared" si="212"/>
        <v>-0.99796890865807475</v>
      </c>
      <c r="E6577">
        <v>-2.4233571220777295E-2</v>
      </c>
      <c r="G6577">
        <v>6570</v>
      </c>
      <c r="H6577">
        <f t="shared" ca="1" si="213"/>
        <v>2.9367734545191742E-3</v>
      </c>
    </row>
    <row r="6578" spans="2:8" x14ac:dyDescent="0.45">
      <c r="B6578" s="1">
        <v>44475</v>
      </c>
      <c r="C6578" s="99">
        <v>776.16302499999995</v>
      </c>
      <c r="D6578">
        <f t="shared" si="212"/>
        <v>66.559967550172971</v>
      </c>
      <c r="E6578">
        <v>-2.4253448997803684E-2</v>
      </c>
      <c r="G6578">
        <v>6571</v>
      </c>
      <c r="H6578">
        <f t="shared" ca="1" si="213"/>
        <v>-3.3372783633238167E-3</v>
      </c>
    </row>
    <row r="6579" spans="2:8" x14ac:dyDescent="0.45">
      <c r="B6579" s="1">
        <v>37104</v>
      </c>
      <c r="C6579" s="99">
        <v>11.488505</v>
      </c>
      <c r="D6579">
        <f t="shared" si="212"/>
        <v>-0.67294227588121935</v>
      </c>
      <c r="E6579">
        <v>-2.4298800792960207E-2</v>
      </c>
      <c r="G6579">
        <v>6572</v>
      </c>
      <c r="H6579">
        <f t="shared" ca="1" si="213"/>
        <v>-1.6554302398241464E-2</v>
      </c>
    </row>
    <row r="6580" spans="2:8" x14ac:dyDescent="0.45">
      <c r="B6580" s="1">
        <v>38279</v>
      </c>
      <c r="C6580" s="99">
        <v>35.126842000000003</v>
      </c>
      <c r="D6580">
        <f t="shared" si="212"/>
        <v>-0.93505009569804143</v>
      </c>
      <c r="E6580">
        <v>-2.4330382711301946E-2</v>
      </c>
      <c r="G6580">
        <v>6573</v>
      </c>
      <c r="H6580">
        <f t="shared" ca="1" si="213"/>
        <v>2.1012661097681431E-2</v>
      </c>
    </row>
    <row r="6581" spans="2:8" x14ac:dyDescent="0.45">
      <c r="B6581" s="1">
        <v>43145</v>
      </c>
      <c r="C6581" s="99">
        <v>540.82977300000005</v>
      </c>
      <c r="D6581">
        <f t="shared" si="212"/>
        <v>-0.38562559030811916</v>
      </c>
      <c r="E6581">
        <v>-2.4356956923567208E-2</v>
      </c>
      <c r="G6581">
        <v>6574</v>
      </c>
      <c r="H6581">
        <f t="shared" ca="1" si="213"/>
        <v>-2.2669949087059268E-2</v>
      </c>
    </row>
    <row r="6582" spans="2:8" x14ac:dyDescent="0.45">
      <c r="B6582" s="1">
        <v>44685</v>
      </c>
      <c r="C6582" s="99">
        <v>880.29345699999999</v>
      </c>
      <c r="D6582">
        <f t="shared" si="212"/>
        <v>1.2049768172003898</v>
      </c>
      <c r="E6582">
        <v>-2.4366472736256028E-2</v>
      </c>
      <c r="G6582">
        <v>6575</v>
      </c>
      <c r="H6582">
        <f t="shared" ca="1" si="213"/>
        <v>3.5282599190467515E-2</v>
      </c>
    </row>
    <row r="6583" spans="2:8" x14ac:dyDescent="0.45">
      <c r="B6583" s="1">
        <v>43871</v>
      </c>
      <c r="C6583" s="99">
        <v>399.230255</v>
      </c>
      <c r="D6583">
        <f t="shared" si="212"/>
        <v>118.09403957428897</v>
      </c>
      <c r="E6583">
        <v>-2.4373406034749689E-2</v>
      </c>
      <c r="G6583">
        <v>6576</v>
      </c>
      <c r="H6583">
        <f t="shared" ca="1" si="213"/>
        <v>-4.841990683601563E-2</v>
      </c>
    </row>
    <row r="6584" spans="2:8" x14ac:dyDescent="0.45">
      <c r="B6584" s="1">
        <v>36361</v>
      </c>
      <c r="C6584" s="99">
        <v>3.3522270000000001</v>
      </c>
      <c r="D6584">
        <f t="shared" si="212"/>
        <v>0.10358548817511859</v>
      </c>
      <c r="E6584">
        <v>-2.4454217349221152E-2</v>
      </c>
      <c r="G6584">
        <v>6577</v>
      </c>
      <c r="H6584">
        <f t="shared" ca="1" si="213"/>
        <v>2.3110842996822173E-2</v>
      </c>
    </row>
    <row r="6585" spans="2:8" x14ac:dyDescent="0.45">
      <c r="B6585" s="1">
        <v>36308</v>
      </c>
      <c r="C6585" s="99">
        <v>3.0375779999999999</v>
      </c>
      <c r="D6585">
        <f t="shared" si="212"/>
        <v>-0.99352368059589868</v>
      </c>
      <c r="E6585">
        <v>-2.4489736932111095E-2</v>
      </c>
      <c r="G6585">
        <v>6578</v>
      </c>
      <c r="H6585">
        <f t="shared" ca="1" si="213"/>
        <v>-2.5580558034332918E-2</v>
      </c>
    </row>
    <row r="6586" spans="2:8" x14ac:dyDescent="0.45">
      <c r="B6586" s="1">
        <v>41506</v>
      </c>
      <c r="C6586" s="99">
        <v>469.02844199999998</v>
      </c>
      <c r="D6586">
        <f t="shared" si="212"/>
        <v>-0.1842076967106967</v>
      </c>
      <c r="E6586">
        <v>-2.451439267521871E-2</v>
      </c>
      <c r="G6586">
        <v>6579</v>
      </c>
      <c r="H6586">
        <f t="shared" ca="1" si="213"/>
        <v>-6.3968974724047986E-2</v>
      </c>
    </row>
    <row r="6587" spans="2:8" x14ac:dyDescent="0.45">
      <c r="B6587" s="1">
        <v>44253</v>
      </c>
      <c r="C6587" s="99">
        <v>574.93609600000002</v>
      </c>
      <c r="D6587">
        <f t="shared" si="212"/>
        <v>0.37766886546209721</v>
      </c>
      <c r="E6587">
        <v>-2.4526451450286202E-2</v>
      </c>
      <c r="G6587">
        <v>6580</v>
      </c>
      <c r="H6587">
        <f t="shared" ca="1" si="213"/>
        <v>-2.3300593890184448E-2</v>
      </c>
    </row>
    <row r="6588" spans="2:8" x14ac:dyDescent="0.45">
      <c r="B6588" s="1">
        <v>43711</v>
      </c>
      <c r="C6588" s="99">
        <v>417.32531699999998</v>
      </c>
      <c r="D6588">
        <f t="shared" si="212"/>
        <v>-0.42172604893029886</v>
      </c>
      <c r="E6588">
        <v>-2.453368210819773E-2</v>
      </c>
      <c r="G6588">
        <v>6581</v>
      </c>
      <c r="H6588">
        <f t="shared" ca="1" si="213"/>
        <v>1.5354257501148567E-2</v>
      </c>
    </row>
    <row r="6589" spans="2:8" x14ac:dyDescent="0.45">
      <c r="B6589" s="1">
        <v>42390</v>
      </c>
      <c r="C6589" s="99">
        <v>721.67407200000002</v>
      </c>
      <c r="D6589">
        <f t="shared" si="212"/>
        <v>0.99712016382585866</v>
      </c>
      <c r="E6589">
        <v>-2.4539248951066295E-2</v>
      </c>
      <c r="G6589">
        <v>6582</v>
      </c>
      <c r="H6589">
        <f t="shared" ca="1" si="213"/>
        <v>8.0158520403068433E-3</v>
      </c>
    </row>
    <row r="6590" spans="2:8" x14ac:dyDescent="0.45">
      <c r="B6590" s="1">
        <v>43633</v>
      </c>
      <c r="C6590" s="99">
        <v>361.35736100000003</v>
      </c>
      <c r="D6590">
        <f t="shared" si="212"/>
        <v>8.6228930927010197</v>
      </c>
      <c r="E6590">
        <v>-2.4582566755921631E-2</v>
      </c>
      <c r="G6590">
        <v>6583</v>
      </c>
      <c r="H6590">
        <f t="shared" ca="1" si="213"/>
        <v>-1.9369449207058558E-2</v>
      </c>
    </row>
    <row r="6591" spans="2:8" x14ac:dyDescent="0.45">
      <c r="B6591" s="1">
        <v>38364</v>
      </c>
      <c r="C6591" s="99">
        <v>37.551842000000001</v>
      </c>
      <c r="D6591">
        <f t="shared" si="212"/>
        <v>2.3153903731436709</v>
      </c>
      <c r="E6591">
        <v>-2.4595684872324997E-2</v>
      </c>
      <c r="G6591">
        <v>6584</v>
      </c>
      <c r="H6591">
        <f t="shared" ca="1" si="213"/>
        <v>2.1685334610281375E-2</v>
      </c>
    </row>
    <row r="6592" spans="2:8" x14ac:dyDescent="0.45">
      <c r="B6592" s="1">
        <v>37645</v>
      </c>
      <c r="C6592" s="99">
        <v>11.326522000000001</v>
      </c>
      <c r="D6592">
        <f t="shared" si="212"/>
        <v>5.4906240992424902</v>
      </c>
      <c r="E6592">
        <v>-2.4623462675138263E-2</v>
      </c>
      <c r="G6592">
        <v>6585</v>
      </c>
      <c r="H6592">
        <f t="shared" ca="1" si="213"/>
        <v>-2.7060755326382611E-2</v>
      </c>
    </row>
    <row r="6593" spans="2:8" x14ac:dyDescent="0.45">
      <c r="B6593" s="1">
        <v>35731</v>
      </c>
      <c r="C6593" s="99">
        <v>1.7450589999999999</v>
      </c>
      <c r="D6593">
        <f t="shared" si="212"/>
        <v>-0.9496473006441003</v>
      </c>
      <c r="E6593">
        <v>-2.4644090968286125E-2</v>
      </c>
      <c r="G6593">
        <v>6586</v>
      </c>
      <c r="H6593">
        <f t="shared" ca="1" si="213"/>
        <v>4.7465159179437715E-2</v>
      </c>
    </row>
    <row r="6594" spans="2:8" x14ac:dyDescent="0.45">
      <c r="B6594" s="1">
        <v>38266</v>
      </c>
      <c r="C6594" s="99">
        <v>34.656711999999999</v>
      </c>
      <c r="D6594">
        <f t="shared" si="212"/>
        <v>6.7402426503711572</v>
      </c>
      <c r="E6594">
        <v>-2.4652680371380908E-2</v>
      </c>
      <c r="G6594">
        <v>6587</v>
      </c>
      <c r="H6594">
        <f t="shared" ca="1" si="213"/>
        <v>1.0511321595723783E-2</v>
      </c>
    </row>
    <row r="6595" spans="2:8" x14ac:dyDescent="0.45">
      <c r="B6595" s="1">
        <v>36397</v>
      </c>
      <c r="C6595" s="99">
        <v>4.4774710000000004</v>
      </c>
      <c r="D6595">
        <f t="shared" si="212"/>
        <v>-0.96186857474403475</v>
      </c>
      <c r="E6595">
        <v>-2.4685898903436865E-2</v>
      </c>
      <c r="G6595">
        <v>6588</v>
      </c>
      <c r="H6595">
        <f t="shared" ca="1" si="213"/>
        <v>-3.7006707004941203E-3</v>
      </c>
    </row>
    <row r="6596" spans="2:8" x14ac:dyDescent="0.45">
      <c r="B6596" s="1">
        <v>39589</v>
      </c>
      <c r="C6596" s="99">
        <v>117.422073</v>
      </c>
      <c r="D6596">
        <f t="shared" si="212"/>
        <v>-0.84911277158233789</v>
      </c>
      <c r="E6596">
        <v>-2.4710696898351592E-2</v>
      </c>
      <c r="G6596">
        <v>6589</v>
      </c>
      <c r="H6596">
        <f t="shared" ca="1" si="213"/>
        <v>-3.6902873289549366E-2</v>
      </c>
    </row>
    <row r="6597" spans="2:8" x14ac:dyDescent="0.45">
      <c r="B6597" s="1">
        <v>42254</v>
      </c>
      <c r="C6597" s="99">
        <v>778.21081500000003</v>
      </c>
      <c r="D6597">
        <f t="shared" si="212"/>
        <v>613.55243010175275</v>
      </c>
      <c r="E6597">
        <v>-2.4717244211868494E-2</v>
      </c>
      <c r="G6597">
        <v>6590</v>
      </c>
      <c r="H6597">
        <f t="shared" ca="1" si="213"/>
        <v>-2.5809667644311186E-2</v>
      </c>
    </row>
    <row r="6598" spans="2:8" x14ac:dyDescent="0.45">
      <c r="B6598" s="1">
        <v>35409</v>
      </c>
      <c r="C6598" s="99">
        <v>1.266305</v>
      </c>
      <c r="D6598">
        <f t="shared" si="212"/>
        <v>-0.24786992352810155</v>
      </c>
      <c r="E6598">
        <v>-2.4735409597187896E-2</v>
      </c>
      <c r="G6598">
        <v>6591</v>
      </c>
      <c r="H6598">
        <f t="shared" ca="1" si="213"/>
        <v>-5.0144565630711145E-3</v>
      </c>
    </row>
    <row r="6599" spans="2:8" x14ac:dyDescent="0.45">
      <c r="B6599" s="1">
        <v>35194</v>
      </c>
      <c r="C6599" s="99">
        <v>1.6836249999999999</v>
      </c>
      <c r="D6599">
        <f t="shared" si="212"/>
        <v>0.16617949588213698</v>
      </c>
      <c r="E6599">
        <v>-2.4736883873236248E-2</v>
      </c>
      <c r="G6599">
        <v>6592</v>
      </c>
      <c r="H6599">
        <f t="shared" ca="1" si="213"/>
        <v>1.1570701969104938E-2</v>
      </c>
    </row>
    <row r="6600" spans="2:8" x14ac:dyDescent="0.45">
      <c r="B6600" s="1">
        <v>35446</v>
      </c>
      <c r="C6600" s="99">
        <v>1.44371</v>
      </c>
      <c r="D6600">
        <f t="shared" ref="D6600:D6663" si="214">C6600/C6601-1</f>
        <v>-0.85870861527964193</v>
      </c>
      <c r="E6600">
        <v>-2.4793064642728235E-2</v>
      </c>
      <c r="G6600">
        <v>6593</v>
      </c>
      <c r="H6600">
        <f t="shared" ca="1" si="213"/>
        <v>1.0254221088288855E-2</v>
      </c>
    </row>
    <row r="6601" spans="2:8" x14ac:dyDescent="0.45">
      <c r="B6601" s="1">
        <v>36859</v>
      </c>
      <c r="C6601" s="99">
        <v>10.217962</v>
      </c>
      <c r="D6601">
        <f t="shared" si="214"/>
        <v>-0.98753988410376059</v>
      </c>
      <c r="E6601">
        <v>-2.4802631076634163E-2</v>
      </c>
      <c r="G6601">
        <v>6594</v>
      </c>
      <c r="H6601">
        <f t="shared" ref="H6601:H6664" ca="1" si="215">_xlfn.NORM.INV(RAND(),N$10,N$11)</f>
        <v>6.3581999611664275E-2</v>
      </c>
    </row>
    <row r="6602" spans="2:8" x14ac:dyDescent="0.45">
      <c r="B6602" s="1">
        <v>44713</v>
      </c>
      <c r="C6602" s="99">
        <v>820.05352800000003</v>
      </c>
      <c r="D6602">
        <f t="shared" si="214"/>
        <v>8.7975916009343962</v>
      </c>
      <c r="E6602">
        <v>-2.4808320094840575E-2</v>
      </c>
      <c r="G6602">
        <v>6595</v>
      </c>
      <c r="H6602">
        <f t="shared" ca="1" si="215"/>
        <v>-1.8604585399069947E-2</v>
      </c>
    </row>
    <row r="6603" spans="2:8" x14ac:dyDescent="0.45">
      <c r="B6603" s="1">
        <v>39106</v>
      </c>
      <c r="C6603" s="99">
        <v>83.699500999999998</v>
      </c>
      <c r="D6603">
        <f t="shared" si="214"/>
        <v>-0.7453493663991293</v>
      </c>
      <c r="E6603">
        <v>-2.482467478116801E-2</v>
      </c>
      <c r="G6603">
        <v>6596</v>
      </c>
      <c r="H6603">
        <f t="shared" ca="1" si="215"/>
        <v>-3.6659416683576351E-3</v>
      </c>
    </row>
    <row r="6604" spans="2:8" x14ac:dyDescent="0.45">
      <c r="B6604" s="1">
        <v>43922</v>
      </c>
      <c r="C6604" s="99">
        <v>328.68365499999999</v>
      </c>
      <c r="D6604">
        <f t="shared" si="214"/>
        <v>-0.13858549868685555</v>
      </c>
      <c r="E6604">
        <v>-2.4836889109516203E-2</v>
      </c>
      <c r="G6604">
        <v>6597</v>
      </c>
      <c r="H6604">
        <f t="shared" ca="1" si="215"/>
        <v>-2.9201012488876736E-2</v>
      </c>
    </row>
    <row r="6605" spans="2:8" x14ac:dyDescent="0.45">
      <c r="B6605" s="1">
        <v>43735</v>
      </c>
      <c r="C6605" s="99">
        <v>381.56271400000003</v>
      </c>
      <c r="D6605">
        <f t="shared" si="214"/>
        <v>-0.11833589861964577</v>
      </c>
      <c r="E6605">
        <v>-2.4881760470997438E-2</v>
      </c>
      <c r="G6605">
        <v>6598</v>
      </c>
      <c r="H6605">
        <f t="shared" ca="1" si="215"/>
        <v>-3.1439219270265723E-3</v>
      </c>
    </row>
    <row r="6606" spans="2:8" x14ac:dyDescent="0.45">
      <c r="B6606" s="1">
        <v>43964</v>
      </c>
      <c r="C6606" s="99">
        <v>432.77560399999999</v>
      </c>
      <c r="D6606">
        <f t="shared" si="214"/>
        <v>-0.27603192072892246</v>
      </c>
      <c r="E6606">
        <v>-2.4897610392668357E-2</v>
      </c>
      <c r="G6606">
        <v>6599</v>
      </c>
      <c r="H6606">
        <f t="shared" ca="1" si="215"/>
        <v>3.7171346540869656E-2</v>
      </c>
    </row>
    <row r="6607" spans="2:8" x14ac:dyDescent="0.45">
      <c r="B6607" s="1">
        <v>42846</v>
      </c>
      <c r="C6607" s="99">
        <v>597.78271500000005</v>
      </c>
      <c r="D6607">
        <f t="shared" si="214"/>
        <v>64.70023439769399</v>
      </c>
      <c r="E6607">
        <v>-2.492583468178855E-2</v>
      </c>
      <c r="G6607">
        <v>6600</v>
      </c>
      <c r="H6607">
        <f t="shared" ca="1" si="215"/>
        <v>3.3298510765080603E-3</v>
      </c>
    </row>
    <row r="6608" spans="2:8" x14ac:dyDescent="0.45">
      <c r="B6608" s="1">
        <v>36822</v>
      </c>
      <c r="C6608" s="99">
        <v>9.0986390000000004</v>
      </c>
      <c r="D6608">
        <f t="shared" si="214"/>
        <v>-0.9572723443910357</v>
      </c>
      <c r="E6608">
        <v>-2.4929216418790201E-2</v>
      </c>
      <c r="G6608">
        <v>6601</v>
      </c>
      <c r="H6608">
        <f t="shared" ca="1" si="215"/>
        <v>1.7045134599355066E-2</v>
      </c>
    </row>
    <row r="6609" spans="2:8" x14ac:dyDescent="0.45">
      <c r="B6609" s="1">
        <v>40774</v>
      </c>
      <c r="C6609" s="99">
        <v>212.944962</v>
      </c>
      <c r="D6609">
        <f t="shared" si="214"/>
        <v>109.77515414991387</v>
      </c>
      <c r="E6609">
        <v>-2.4955792638415519E-2</v>
      </c>
      <c r="G6609">
        <v>6602</v>
      </c>
      <c r="H6609">
        <f t="shared" ca="1" si="215"/>
        <v>1.7926302737086737E-3</v>
      </c>
    </row>
    <row r="6610" spans="2:8" x14ac:dyDescent="0.45">
      <c r="B6610" s="1">
        <v>36214</v>
      </c>
      <c r="C6610" s="99">
        <v>1.9223170000000001</v>
      </c>
      <c r="D6610">
        <f t="shared" si="214"/>
        <v>-0.99603443290662053</v>
      </c>
      <c r="E6610">
        <v>-2.497963547758475E-2</v>
      </c>
      <c r="G6610">
        <v>6603</v>
      </c>
      <c r="H6610">
        <f t="shared" ca="1" si="215"/>
        <v>3.8822631774900675E-2</v>
      </c>
    </row>
    <row r="6611" spans="2:8" x14ac:dyDescent="0.45">
      <c r="B6611" s="1">
        <v>43222</v>
      </c>
      <c r="C6611" s="99">
        <v>484.75210600000003</v>
      </c>
      <c r="D6611">
        <f t="shared" si="214"/>
        <v>-0.12567529633815211</v>
      </c>
      <c r="E6611">
        <v>-2.4981075110712569E-2</v>
      </c>
      <c r="G6611">
        <v>6604</v>
      </c>
      <c r="H6611">
        <f t="shared" ca="1" si="215"/>
        <v>6.9580223407929506E-3</v>
      </c>
    </row>
    <row r="6612" spans="2:8" x14ac:dyDescent="0.45">
      <c r="B6612" s="1">
        <v>41708</v>
      </c>
      <c r="C6612" s="99">
        <v>554.43029799999999</v>
      </c>
      <c r="D6612">
        <f t="shared" si="214"/>
        <v>6.8883130826712211</v>
      </c>
      <c r="E6612">
        <v>-2.4987797933636924E-2</v>
      </c>
      <c r="G6612">
        <v>6605</v>
      </c>
      <c r="H6612">
        <f t="shared" ca="1" si="215"/>
        <v>1.602581843514303E-2</v>
      </c>
    </row>
    <row r="6613" spans="2:8" x14ac:dyDescent="0.45">
      <c r="B6613" s="1">
        <v>38855</v>
      </c>
      <c r="C6613" s="99">
        <v>70.285026999999999</v>
      </c>
      <c r="D6613">
        <f t="shared" si="214"/>
        <v>-0.91432658052332083</v>
      </c>
      <c r="E6613">
        <v>-2.5074759613434083E-2</v>
      </c>
      <c r="G6613">
        <v>6606</v>
      </c>
      <c r="H6613">
        <f t="shared" ca="1" si="215"/>
        <v>-1.479126002127722E-2</v>
      </c>
    </row>
    <row r="6614" spans="2:8" x14ac:dyDescent="0.45">
      <c r="B6614" s="1">
        <v>42306</v>
      </c>
      <c r="C6614" s="99">
        <v>820.38311799999997</v>
      </c>
      <c r="D6614">
        <f t="shared" si="214"/>
        <v>0.65260134049999063</v>
      </c>
      <c r="E6614">
        <v>-2.5123324199566643E-2</v>
      </c>
      <c r="G6614">
        <v>6607</v>
      </c>
      <c r="H6614">
        <f t="shared" ca="1" si="215"/>
        <v>1.1433105949222802E-2</v>
      </c>
    </row>
    <row r="6615" spans="2:8" x14ac:dyDescent="0.45">
      <c r="B6615" s="1">
        <v>43046</v>
      </c>
      <c r="C6615" s="99">
        <v>496.41924999999998</v>
      </c>
      <c r="D6615">
        <f t="shared" si="214"/>
        <v>6.3614450045160496</v>
      </c>
      <c r="E6615">
        <v>-2.5129545960675959E-2</v>
      </c>
      <c r="G6615">
        <v>6608</v>
      </c>
      <c r="H6615">
        <f t="shared" ca="1" si="215"/>
        <v>1.7339440166439422E-2</v>
      </c>
    </row>
    <row r="6616" spans="2:8" x14ac:dyDescent="0.45">
      <c r="B6616" s="1">
        <v>38866</v>
      </c>
      <c r="C6616" s="99">
        <v>67.435028000000003</v>
      </c>
      <c r="D6616">
        <f t="shared" si="214"/>
        <v>5.6420475167952082</v>
      </c>
      <c r="E6616">
        <v>-2.5132376154963221E-2</v>
      </c>
      <c r="G6616">
        <v>6609</v>
      </c>
      <c r="H6616">
        <f t="shared" ca="1" si="215"/>
        <v>-7.2156386663933449E-3</v>
      </c>
    </row>
    <row r="6617" spans="2:8" x14ac:dyDescent="0.45">
      <c r="B6617" s="1">
        <v>36784</v>
      </c>
      <c r="C6617" s="99">
        <v>10.152747</v>
      </c>
      <c r="D6617">
        <f t="shared" si="214"/>
        <v>-0.95678085354913911</v>
      </c>
      <c r="E6617">
        <v>-2.5140255403678591E-2</v>
      </c>
      <c r="G6617">
        <v>6610</v>
      </c>
      <c r="H6617">
        <f t="shared" ca="1" si="215"/>
        <v>2.922944838282001E-2</v>
      </c>
    </row>
    <row r="6618" spans="2:8" x14ac:dyDescent="0.45">
      <c r="B6618" s="1">
        <v>40884</v>
      </c>
      <c r="C6618" s="99">
        <v>234.91317699999999</v>
      </c>
      <c r="D6618">
        <f t="shared" si="214"/>
        <v>0.92617637554609833</v>
      </c>
      <c r="E6618">
        <v>-2.5162093088071491E-2</v>
      </c>
      <c r="G6618">
        <v>6611</v>
      </c>
      <c r="H6618">
        <f t="shared" ca="1" si="215"/>
        <v>3.2674255099438006E-2</v>
      </c>
    </row>
    <row r="6619" spans="2:8" x14ac:dyDescent="0.45">
      <c r="B6619" s="1">
        <v>39737</v>
      </c>
      <c r="C6619" s="99">
        <v>121.95829000000001</v>
      </c>
      <c r="D6619">
        <f t="shared" si="214"/>
        <v>-0.83678487268229229</v>
      </c>
      <c r="E6619">
        <v>-2.5169047736908534E-2</v>
      </c>
      <c r="G6619">
        <v>6612</v>
      </c>
      <c r="H6619">
        <f t="shared" ca="1" si="215"/>
        <v>-8.2285910586034315E-3</v>
      </c>
    </row>
    <row r="6620" spans="2:8" x14ac:dyDescent="0.45">
      <c r="B6620" s="1">
        <v>44522</v>
      </c>
      <c r="C6620" s="99">
        <v>747.22418200000004</v>
      </c>
      <c r="D6620">
        <f t="shared" si="214"/>
        <v>25.986115132433</v>
      </c>
      <c r="E6620">
        <v>-2.516918530361989E-2</v>
      </c>
      <c r="G6620">
        <v>6613</v>
      </c>
      <c r="H6620">
        <f t="shared" ca="1" si="215"/>
        <v>-1.0052563776713964E-2</v>
      </c>
    </row>
    <row r="6621" spans="2:8" x14ac:dyDescent="0.45">
      <c r="B6621" s="1">
        <v>38177</v>
      </c>
      <c r="C6621" s="99">
        <v>27.689209000000002</v>
      </c>
      <c r="D6621">
        <f t="shared" si="214"/>
        <v>-3.2434666944819113E-2</v>
      </c>
      <c r="E6621">
        <v>-2.5180322148204759E-2</v>
      </c>
      <c r="G6621">
        <v>6614</v>
      </c>
      <c r="H6621">
        <f t="shared" ca="1" si="215"/>
        <v>5.8256695274885764E-2</v>
      </c>
    </row>
    <row r="6622" spans="2:8" x14ac:dyDescent="0.45">
      <c r="B6622" s="1">
        <v>38196</v>
      </c>
      <c r="C6622" s="99">
        <v>28.617405000000002</v>
      </c>
      <c r="D6622">
        <f t="shared" si="214"/>
        <v>-0.82065139416796817</v>
      </c>
      <c r="E6622">
        <v>-2.5184539387393068E-2</v>
      </c>
      <c r="G6622">
        <v>6615</v>
      </c>
      <c r="H6622">
        <f t="shared" ca="1" si="215"/>
        <v>9.0265680561934653E-3</v>
      </c>
    </row>
    <row r="6623" spans="2:8" x14ac:dyDescent="0.45">
      <c r="B6623" s="1">
        <v>40287</v>
      </c>
      <c r="C6623" s="99">
        <v>159.563019</v>
      </c>
      <c r="D6623">
        <f t="shared" si="214"/>
        <v>-0.5893733390326219</v>
      </c>
      <c r="E6623">
        <v>-2.5211460842906042E-2</v>
      </c>
      <c r="G6623">
        <v>6616</v>
      </c>
      <c r="H6623">
        <f t="shared" ca="1" si="215"/>
        <v>1.445573585676788E-2</v>
      </c>
    </row>
    <row r="6624" spans="2:8" x14ac:dyDescent="0.45">
      <c r="B6624" s="1">
        <v>43493</v>
      </c>
      <c r="C6624" s="99">
        <v>388.58416699999998</v>
      </c>
      <c r="D6624">
        <f t="shared" si="214"/>
        <v>-4.5931495778744891E-3</v>
      </c>
      <c r="E6624">
        <v>-2.5212997568860973E-2</v>
      </c>
      <c r="G6624">
        <v>6617</v>
      </c>
      <c r="H6624">
        <f t="shared" ca="1" si="215"/>
        <v>-1.6833290056513857E-2</v>
      </c>
    </row>
    <row r="6625" spans="2:8" x14ac:dyDescent="0.45">
      <c r="B6625" s="1">
        <v>43460</v>
      </c>
      <c r="C6625" s="99">
        <v>390.377228</v>
      </c>
      <c r="D6625">
        <f t="shared" si="214"/>
        <v>3.7712352919528946</v>
      </c>
      <c r="E6625">
        <v>-2.5215096313692342E-2</v>
      </c>
      <c r="G6625">
        <v>6618</v>
      </c>
      <c r="H6625">
        <f t="shared" ca="1" si="215"/>
        <v>2.4308131628673988E-2</v>
      </c>
    </row>
    <row r="6626" spans="2:8" x14ac:dyDescent="0.45">
      <c r="B6626" s="1">
        <v>39316</v>
      </c>
      <c r="C6626" s="99">
        <v>81.818900999999997</v>
      </c>
      <c r="D6626">
        <f t="shared" si="214"/>
        <v>-0.90464707064926408</v>
      </c>
      <c r="E6626">
        <v>-2.5233902329412583E-2</v>
      </c>
      <c r="G6626">
        <v>6619</v>
      </c>
      <c r="H6626">
        <f t="shared" ca="1" si="215"/>
        <v>-1.5894566434894401E-2</v>
      </c>
    </row>
    <row r="6627" spans="2:8" x14ac:dyDescent="0.45">
      <c r="B6627" s="1">
        <v>44686</v>
      </c>
      <c r="C6627" s="99">
        <v>858.06384300000002</v>
      </c>
      <c r="D6627">
        <f t="shared" si="214"/>
        <v>0.45882524728920471</v>
      </c>
      <c r="E6627">
        <v>-2.5252503949941274E-2</v>
      </c>
      <c r="G6627">
        <v>6620</v>
      </c>
      <c r="H6627">
        <f t="shared" ca="1" si="215"/>
        <v>-3.4146027253234665E-2</v>
      </c>
    </row>
    <row r="6628" spans="2:8" x14ac:dyDescent="0.45">
      <c r="B6628" s="1">
        <v>41808</v>
      </c>
      <c r="C6628" s="99">
        <v>588.18823199999997</v>
      </c>
      <c r="D6628">
        <f t="shared" si="214"/>
        <v>23.382792799279791</v>
      </c>
      <c r="E6628">
        <v>-2.5315424562751487E-2</v>
      </c>
      <c r="G6628">
        <v>6621</v>
      </c>
      <c r="H6628">
        <f t="shared" ca="1" si="215"/>
        <v>-4.8617040821047924E-2</v>
      </c>
    </row>
    <row r="6629" spans="2:8" x14ac:dyDescent="0.45">
      <c r="B6629" s="1">
        <v>37957</v>
      </c>
      <c r="C6629" s="99">
        <v>24.123087000000002</v>
      </c>
      <c r="D6629">
        <f t="shared" si="214"/>
        <v>-0.94871705829862185</v>
      </c>
      <c r="E6629">
        <v>-2.5326588960819962E-2</v>
      </c>
      <c r="G6629">
        <v>6622</v>
      </c>
      <c r="H6629">
        <f t="shared" ca="1" si="215"/>
        <v>-1.3781271234072674E-2</v>
      </c>
    </row>
    <row r="6630" spans="2:8" x14ac:dyDescent="0.45">
      <c r="B6630" s="1">
        <v>41428</v>
      </c>
      <c r="C6630" s="99">
        <v>470.39202899999998</v>
      </c>
      <c r="D6630">
        <f t="shared" si="214"/>
        <v>1.0588098464074713E-2</v>
      </c>
      <c r="E6630">
        <v>-2.5332566297400327E-2</v>
      </c>
      <c r="G6630">
        <v>6623</v>
      </c>
      <c r="H6630">
        <f t="shared" ca="1" si="215"/>
        <v>-1.495660307842421E-2</v>
      </c>
    </row>
    <row r="6631" spans="2:8" x14ac:dyDescent="0.45">
      <c r="B6631" s="1">
        <v>43005</v>
      </c>
      <c r="C6631" s="99">
        <v>465.46365400000002</v>
      </c>
      <c r="D6631">
        <f t="shared" si="214"/>
        <v>56.838355825988764</v>
      </c>
      <c r="E6631">
        <v>-2.541361352072069E-2</v>
      </c>
      <c r="G6631">
        <v>6624</v>
      </c>
      <c r="H6631">
        <f t="shared" ca="1" si="215"/>
        <v>-7.9067305849956915E-3</v>
      </c>
    </row>
    <row r="6632" spans="2:8" x14ac:dyDescent="0.45">
      <c r="B6632" s="1">
        <v>36455</v>
      </c>
      <c r="C6632" s="99">
        <v>8.0476639999999993</v>
      </c>
      <c r="D6632">
        <f t="shared" si="214"/>
        <v>-0.89432660110878193</v>
      </c>
      <c r="E6632">
        <v>-2.5459008837838026E-2</v>
      </c>
      <c r="G6632">
        <v>6625</v>
      </c>
      <c r="H6632">
        <f t="shared" ca="1" si="215"/>
        <v>-7.0458253796208861E-2</v>
      </c>
    </row>
    <row r="6633" spans="2:8" x14ac:dyDescent="0.45">
      <c r="B6633" s="1">
        <v>39141</v>
      </c>
      <c r="C6633" s="99">
        <v>76.156006000000005</v>
      </c>
      <c r="D6633">
        <f t="shared" si="214"/>
        <v>-0.18692083755303968</v>
      </c>
      <c r="E6633">
        <v>-2.5482636609009401E-2</v>
      </c>
      <c r="G6633">
        <v>6626</v>
      </c>
      <c r="H6633">
        <f t="shared" ca="1" si="215"/>
        <v>1.3183274518848482E-2</v>
      </c>
    </row>
    <row r="6634" spans="2:8" x14ac:dyDescent="0.45">
      <c r="B6634" s="1">
        <v>39846</v>
      </c>
      <c r="C6634" s="99">
        <v>93.663703999999996</v>
      </c>
      <c r="D6634">
        <f t="shared" si="214"/>
        <v>3.5867845203956188</v>
      </c>
      <c r="E6634">
        <v>-2.5501439846356999E-2</v>
      </c>
      <c r="G6634">
        <v>6627</v>
      </c>
      <c r="H6634">
        <f t="shared" ca="1" si="215"/>
        <v>1.875309643420988E-2</v>
      </c>
    </row>
    <row r="6635" spans="2:8" x14ac:dyDescent="0.45">
      <c r="B6635" s="1">
        <v>37916</v>
      </c>
      <c r="C6635" s="99">
        <v>20.420341000000001</v>
      </c>
      <c r="D6635">
        <f t="shared" si="214"/>
        <v>-0.79029842008210105</v>
      </c>
      <c r="E6635">
        <v>-2.5503558570600715E-2</v>
      </c>
      <c r="G6635">
        <v>6628</v>
      </c>
      <c r="H6635">
        <f t="shared" ca="1" si="215"/>
        <v>-6.8245988156693162E-3</v>
      </c>
    </row>
    <row r="6636" spans="2:8" x14ac:dyDescent="0.45">
      <c r="B6636" s="1">
        <v>39484</v>
      </c>
      <c r="C6636" s="99">
        <v>97.378097999999994</v>
      </c>
      <c r="D6636">
        <f t="shared" si="214"/>
        <v>1.5304480326564622</v>
      </c>
      <c r="E6636">
        <v>-2.5506548347628E-2</v>
      </c>
      <c r="G6636">
        <v>6629</v>
      </c>
      <c r="H6636">
        <f t="shared" ca="1" si="215"/>
        <v>2.4377022657566305E-2</v>
      </c>
    </row>
    <row r="6637" spans="2:8" x14ac:dyDescent="0.45">
      <c r="B6637" s="1">
        <v>38401</v>
      </c>
      <c r="C6637" s="99">
        <v>38.482551999999998</v>
      </c>
      <c r="D6637">
        <f t="shared" si="214"/>
        <v>-0.95066420170185006</v>
      </c>
      <c r="E6637">
        <v>-2.5515000034312507E-2</v>
      </c>
      <c r="G6637">
        <v>6630</v>
      </c>
      <c r="H6637">
        <f t="shared" ca="1" si="215"/>
        <v>-3.2299828558219626E-2</v>
      </c>
    </row>
    <row r="6638" spans="2:8" x14ac:dyDescent="0.45">
      <c r="B6638" s="1">
        <v>42408</v>
      </c>
      <c r="C6638" s="99">
        <v>780.01275599999997</v>
      </c>
      <c r="D6638">
        <f t="shared" si="214"/>
        <v>64.631508330437455</v>
      </c>
      <c r="E6638">
        <v>-2.553785523572405E-2</v>
      </c>
      <c r="G6638">
        <v>6631</v>
      </c>
      <c r="H6638">
        <f t="shared" ca="1" si="215"/>
        <v>-2.0860838245609026E-2</v>
      </c>
    </row>
    <row r="6639" spans="2:8" x14ac:dyDescent="0.45">
      <c r="B6639" s="1">
        <v>37368</v>
      </c>
      <c r="C6639" s="99">
        <v>11.884729999999999</v>
      </c>
      <c r="D6639">
        <f t="shared" si="214"/>
        <v>0.21087343196733643</v>
      </c>
      <c r="E6639">
        <v>-2.555442170568023E-2</v>
      </c>
      <c r="G6639">
        <v>6632</v>
      </c>
      <c r="H6639">
        <f t="shared" ca="1" si="215"/>
        <v>2.9198295303445743E-3</v>
      </c>
    </row>
    <row r="6640" spans="2:8" x14ac:dyDescent="0.45">
      <c r="B6640" s="1">
        <v>37076</v>
      </c>
      <c r="C6640" s="99">
        <v>9.8150060000000003</v>
      </c>
      <c r="D6640">
        <f t="shared" si="214"/>
        <v>0.33147149011306731</v>
      </c>
      <c r="E6640">
        <v>-2.5606238340043053E-2</v>
      </c>
      <c r="G6640">
        <v>6633</v>
      </c>
      <c r="H6640">
        <f t="shared" ca="1" si="215"/>
        <v>2.6703122751022268E-3</v>
      </c>
    </row>
    <row r="6641" spans="2:8" x14ac:dyDescent="0.45">
      <c r="B6641" s="1">
        <v>36434</v>
      </c>
      <c r="C6641" s="99">
        <v>7.3715479999999998</v>
      </c>
      <c r="D6641">
        <f t="shared" si="214"/>
        <v>-0.96610840074333815</v>
      </c>
      <c r="E6641">
        <v>-2.5619632615456966E-2</v>
      </c>
      <c r="G6641">
        <v>6634</v>
      </c>
      <c r="H6641">
        <f t="shared" ca="1" si="215"/>
        <v>2.1808706014492266E-2</v>
      </c>
    </row>
    <row r="6642" spans="2:8" x14ac:dyDescent="0.45">
      <c r="B6642" s="1">
        <v>40805</v>
      </c>
      <c r="C6642" s="99">
        <v>217.503693</v>
      </c>
      <c r="D6642">
        <f t="shared" si="214"/>
        <v>-0.64132552200527115</v>
      </c>
      <c r="E6642">
        <v>-2.5619928043051909E-2</v>
      </c>
      <c r="G6642">
        <v>6635</v>
      </c>
      <c r="H6642">
        <f t="shared" ca="1" si="215"/>
        <v>5.369998900856255E-3</v>
      </c>
    </row>
    <row r="6643" spans="2:8" x14ac:dyDescent="0.45">
      <c r="B6643" s="1">
        <v>44239</v>
      </c>
      <c r="C6643" s="99">
        <v>606.40972899999997</v>
      </c>
      <c r="D6643">
        <f t="shared" si="214"/>
        <v>322.71219383558093</v>
      </c>
      <c r="E6643">
        <v>-2.5634973489967905E-2</v>
      </c>
      <c r="G6643">
        <v>6636</v>
      </c>
      <c r="H6643">
        <f t="shared" ca="1" si="215"/>
        <v>8.8912431717996839E-3</v>
      </c>
    </row>
    <row r="6644" spans="2:8" x14ac:dyDescent="0.45">
      <c r="B6644" s="1">
        <v>35957</v>
      </c>
      <c r="C6644" s="99">
        <v>1.873299</v>
      </c>
      <c r="D6644">
        <f t="shared" si="214"/>
        <v>-0.99692822997774122</v>
      </c>
      <c r="E6644">
        <v>-2.5678353539609011E-2</v>
      </c>
      <c r="G6644">
        <v>6637</v>
      </c>
      <c r="H6644">
        <f t="shared" ca="1" si="215"/>
        <v>-9.7426225801627419E-4</v>
      </c>
    </row>
    <row r="6645" spans="2:8" x14ac:dyDescent="0.45">
      <c r="B6645" s="1">
        <v>43360</v>
      </c>
      <c r="C6645" s="99">
        <v>609.84350600000005</v>
      </c>
      <c r="D6645">
        <f t="shared" si="214"/>
        <v>4.3464487555380087</v>
      </c>
      <c r="E6645">
        <v>-2.5706787277414711E-2</v>
      </c>
      <c r="G6645">
        <v>6638</v>
      </c>
      <c r="H6645">
        <f t="shared" ca="1" si="215"/>
        <v>-4.3116294075807374E-2</v>
      </c>
    </row>
    <row r="6646" spans="2:8" x14ac:dyDescent="0.45">
      <c r="B6646" s="1">
        <v>39517</v>
      </c>
      <c r="C6646" s="99">
        <v>114.065155</v>
      </c>
      <c r="D6646">
        <f t="shared" si="214"/>
        <v>4.5379131089917983</v>
      </c>
      <c r="E6646">
        <v>-2.58256002589482E-2</v>
      </c>
      <c r="G6646">
        <v>6639</v>
      </c>
      <c r="H6646">
        <f t="shared" ca="1" si="215"/>
        <v>-1.5451472864242998E-3</v>
      </c>
    </row>
    <row r="6647" spans="2:8" x14ac:dyDescent="0.45">
      <c r="B6647" s="1">
        <v>37904</v>
      </c>
      <c r="C6647" s="99">
        <v>20.597137</v>
      </c>
      <c r="D6647">
        <f t="shared" si="214"/>
        <v>-0.90213246927669177</v>
      </c>
      <c r="E6647">
        <v>-2.5845959919623906E-2</v>
      </c>
      <c r="G6647">
        <v>6640</v>
      </c>
      <c r="H6647">
        <f t="shared" ca="1" si="215"/>
        <v>1.0688079108794452E-2</v>
      </c>
    </row>
    <row r="6648" spans="2:8" x14ac:dyDescent="0.45">
      <c r="B6648" s="1">
        <v>40570</v>
      </c>
      <c r="C6648" s="99">
        <v>210.459351</v>
      </c>
      <c r="D6648">
        <f t="shared" si="214"/>
        <v>109.5150581563263</v>
      </c>
      <c r="E6648">
        <v>-2.58602139996289E-2</v>
      </c>
      <c r="G6648">
        <v>6641</v>
      </c>
      <c r="H6648">
        <f t="shared" ca="1" si="215"/>
        <v>8.4960519206733125E-4</v>
      </c>
    </row>
    <row r="6649" spans="2:8" x14ac:dyDescent="0.45">
      <c r="B6649" s="1">
        <v>35923</v>
      </c>
      <c r="C6649" s="99">
        <v>1.90435</v>
      </c>
      <c r="D6649">
        <f t="shared" si="214"/>
        <v>-0.78219511547942122</v>
      </c>
      <c r="E6649">
        <v>-2.5889492537710446E-2</v>
      </c>
      <c r="G6649">
        <v>6642</v>
      </c>
      <c r="H6649">
        <f t="shared" ca="1" si="215"/>
        <v>4.2952084754017414E-3</v>
      </c>
    </row>
    <row r="6650" spans="2:8" x14ac:dyDescent="0.45">
      <c r="B6650" s="1">
        <v>36655</v>
      </c>
      <c r="C6650" s="99">
        <v>8.7433759999999996</v>
      </c>
      <c r="D6650">
        <f t="shared" si="214"/>
        <v>-0.98233185837739434</v>
      </c>
      <c r="E6650">
        <v>-2.5916329554776185E-2</v>
      </c>
      <c r="G6650">
        <v>6643</v>
      </c>
      <c r="H6650">
        <f t="shared" ca="1" si="215"/>
        <v>3.3902603756563177E-2</v>
      </c>
    </row>
    <row r="6651" spans="2:8" x14ac:dyDescent="0.45">
      <c r="B6651" s="1">
        <v>43070</v>
      </c>
      <c r="C6651" s="99">
        <v>494.86676</v>
      </c>
      <c r="D6651">
        <f t="shared" si="214"/>
        <v>4.5522456064550409E-2</v>
      </c>
      <c r="E6651">
        <v>-2.5928378885292647E-2</v>
      </c>
      <c r="G6651">
        <v>6644</v>
      </c>
      <c r="H6651">
        <f t="shared" ca="1" si="215"/>
        <v>4.3698562822736382E-2</v>
      </c>
    </row>
    <row r="6652" spans="2:8" x14ac:dyDescent="0.45">
      <c r="B6652" s="1">
        <v>43175</v>
      </c>
      <c r="C6652" s="99">
        <v>473.32006799999999</v>
      </c>
      <c r="D6652">
        <f t="shared" si="214"/>
        <v>4.3219782073051887</v>
      </c>
      <c r="E6652">
        <v>-2.5946537787330803E-2</v>
      </c>
      <c r="G6652">
        <v>6645</v>
      </c>
      <c r="H6652">
        <f t="shared" ca="1" si="215"/>
        <v>-5.6866792659868923E-3</v>
      </c>
    </row>
    <row r="6653" spans="2:8" x14ac:dyDescent="0.45">
      <c r="B6653" s="1">
        <v>39206</v>
      </c>
      <c r="C6653" s="99">
        <v>88.936867000000007</v>
      </c>
      <c r="D6653">
        <f t="shared" si="214"/>
        <v>-0.90092656751354816</v>
      </c>
      <c r="E6653">
        <v>-2.5969227888703261E-2</v>
      </c>
      <c r="G6653">
        <v>6646</v>
      </c>
      <c r="H6653">
        <f t="shared" ca="1" si="215"/>
        <v>3.2266890511716134E-2</v>
      </c>
    </row>
    <row r="6654" spans="2:8" x14ac:dyDescent="0.45">
      <c r="B6654" s="1">
        <v>44774</v>
      </c>
      <c r="C6654" s="99">
        <v>897.68633999999997</v>
      </c>
      <c r="D6654">
        <f t="shared" si="214"/>
        <v>35.79294649997928</v>
      </c>
      <c r="E6654">
        <v>-2.597543645408773E-2</v>
      </c>
      <c r="G6654">
        <v>6647</v>
      </c>
      <c r="H6654">
        <f t="shared" ca="1" si="215"/>
        <v>-5.2359021109684677E-3</v>
      </c>
    </row>
    <row r="6655" spans="2:8" x14ac:dyDescent="0.45">
      <c r="B6655" s="1">
        <v>38002</v>
      </c>
      <c r="C6655" s="99">
        <v>24.398326999999998</v>
      </c>
      <c r="D6655">
        <f t="shared" si="214"/>
        <v>-0.96852853399849037</v>
      </c>
      <c r="E6655">
        <v>-2.5986544678286316E-2</v>
      </c>
      <c r="G6655">
        <v>6648</v>
      </c>
      <c r="H6655">
        <f t="shared" ca="1" si="215"/>
        <v>-2.3499418687506136E-2</v>
      </c>
    </row>
    <row r="6656" spans="2:8" x14ac:dyDescent="0.45">
      <c r="B6656" s="1">
        <v>44729</v>
      </c>
      <c r="C6656" s="99">
        <v>775.25231900000006</v>
      </c>
      <c r="D6656">
        <f t="shared" si="214"/>
        <v>16.599135480384362</v>
      </c>
      <c r="E6656">
        <v>-2.6025045520488121E-2</v>
      </c>
      <c r="G6656">
        <v>6649</v>
      </c>
      <c r="H6656">
        <f t="shared" ca="1" si="215"/>
        <v>-4.4284157230784263E-4</v>
      </c>
    </row>
    <row r="6657" spans="2:8" x14ac:dyDescent="0.45">
      <c r="B6657" s="1">
        <v>38499</v>
      </c>
      <c r="C6657" s="99">
        <v>44.050590999999997</v>
      </c>
      <c r="D6657">
        <f t="shared" si="214"/>
        <v>-0.88691288021754255</v>
      </c>
      <c r="E6657">
        <v>-2.6035393951679087E-2</v>
      </c>
      <c r="G6657">
        <v>6650</v>
      </c>
      <c r="H6657">
        <f t="shared" ca="1" si="215"/>
        <v>-4.1483928561690815E-2</v>
      </c>
    </row>
    <row r="6658" spans="2:8" x14ac:dyDescent="0.45">
      <c r="B6658" s="1">
        <v>43615</v>
      </c>
      <c r="C6658" s="99">
        <v>389.52792399999998</v>
      </c>
      <c r="D6658">
        <f t="shared" si="214"/>
        <v>2.6093193301535362</v>
      </c>
      <c r="E6658">
        <v>-2.6073489046276266E-2</v>
      </c>
      <c r="G6658">
        <v>6651</v>
      </c>
      <c r="H6658">
        <f t="shared" ca="1" si="215"/>
        <v>1.721425958125139E-2</v>
      </c>
    </row>
    <row r="6659" spans="2:8" x14ac:dyDescent="0.45">
      <c r="B6659" s="1">
        <v>39920</v>
      </c>
      <c r="C6659" s="99">
        <v>107.922821</v>
      </c>
      <c r="D6659">
        <f t="shared" si="214"/>
        <v>-0.86501782554241369</v>
      </c>
      <c r="E6659">
        <v>-2.6153290816963937E-2</v>
      </c>
      <c r="G6659">
        <v>6652</v>
      </c>
      <c r="H6659">
        <f t="shared" ca="1" si="215"/>
        <v>1.7690348715768016E-2</v>
      </c>
    </row>
    <row r="6660" spans="2:8" x14ac:dyDescent="0.45">
      <c r="B6660" s="1">
        <v>44616</v>
      </c>
      <c r="C6660" s="99">
        <v>799.53387499999997</v>
      </c>
      <c r="D6660">
        <f t="shared" si="214"/>
        <v>615.7910289443638</v>
      </c>
      <c r="E6660">
        <v>-2.6182731015804039E-2</v>
      </c>
      <c r="G6660">
        <v>6653</v>
      </c>
      <c r="H6660">
        <f t="shared" ca="1" si="215"/>
        <v>2.6755916537348209E-2</v>
      </c>
    </row>
    <row r="6661" spans="2:8" x14ac:dyDescent="0.45">
      <c r="B6661" s="1">
        <v>35352</v>
      </c>
      <c r="C6661" s="99">
        <v>1.2962800000000001</v>
      </c>
      <c r="D6661">
        <f t="shared" si="214"/>
        <v>-0.57181329939409475</v>
      </c>
      <c r="E6661">
        <v>-2.6195394959245721E-2</v>
      </c>
      <c r="G6661">
        <v>6654</v>
      </c>
      <c r="H6661">
        <f t="shared" ca="1" si="215"/>
        <v>-1.8028837842045873E-2</v>
      </c>
    </row>
    <row r="6662" spans="2:8" x14ac:dyDescent="0.45">
      <c r="B6662" s="1">
        <v>36325</v>
      </c>
      <c r="C6662" s="99">
        <v>3.027371</v>
      </c>
      <c r="D6662">
        <f t="shared" si="214"/>
        <v>-0.99413860254868647</v>
      </c>
      <c r="E6662">
        <v>-2.6201209073778986E-2</v>
      </c>
      <c r="G6662">
        <v>6655</v>
      </c>
      <c r="H6662">
        <f t="shared" ca="1" si="215"/>
        <v>1.875545199215151E-2</v>
      </c>
    </row>
    <row r="6663" spans="2:8" x14ac:dyDescent="0.45">
      <c r="B6663" s="1">
        <v>41624</v>
      </c>
      <c r="C6663" s="99">
        <v>516.49304199999995</v>
      </c>
      <c r="D6663">
        <f t="shared" si="214"/>
        <v>-0.48970164476651523</v>
      </c>
      <c r="E6663">
        <v>-2.6262827717828285E-2</v>
      </c>
      <c r="G6663">
        <v>6656</v>
      </c>
      <c r="H6663">
        <f t="shared" ca="1" si="215"/>
        <v>4.2843033590580906E-2</v>
      </c>
    </row>
    <row r="6664" spans="2:8" x14ac:dyDescent="0.45">
      <c r="B6664" s="1">
        <v>42110</v>
      </c>
      <c r="C6664" s="99">
        <v>1012.1393430000001</v>
      </c>
      <c r="D6664">
        <f t="shared" ref="D6664:D6727" si="216">C6664/C6665-1</f>
        <v>571.92257440033973</v>
      </c>
      <c r="E6664">
        <v>-2.626872191141949E-2</v>
      </c>
      <c r="G6664">
        <v>6657</v>
      </c>
      <c r="H6664">
        <f t="shared" ca="1" si="215"/>
        <v>-1.1937455396935861E-2</v>
      </c>
    </row>
    <row r="6665" spans="2:8" x14ac:dyDescent="0.45">
      <c r="B6665" s="1">
        <v>36144</v>
      </c>
      <c r="C6665" s="99">
        <v>1.7666249999999999</v>
      </c>
      <c r="D6665">
        <f t="shared" si="216"/>
        <v>-0.98122630513430231</v>
      </c>
      <c r="E6665">
        <v>-2.6269301680827417E-2</v>
      </c>
      <c r="G6665">
        <v>6658</v>
      </c>
      <c r="H6665">
        <f t="shared" ref="H6665:H6728" ca="1" si="217">_xlfn.NORM.INV(RAND(),N$10,N$11)</f>
        <v>2.3190276010476862E-2</v>
      </c>
    </row>
    <row r="6666" spans="2:8" x14ac:dyDescent="0.45">
      <c r="B6666" s="1">
        <v>39468</v>
      </c>
      <c r="C6666" s="99">
        <v>94.101082000000005</v>
      </c>
      <c r="D6666">
        <f t="shared" si="216"/>
        <v>-0.87821552421691784</v>
      </c>
      <c r="E6666">
        <v>-2.6326564618310289E-2</v>
      </c>
      <c r="G6666">
        <v>6659</v>
      </c>
      <c r="H6666">
        <f t="shared" ca="1" si="217"/>
        <v>1.4238638123085698E-2</v>
      </c>
    </row>
    <row r="6667" spans="2:8" x14ac:dyDescent="0.45">
      <c r="B6667" s="1">
        <v>42416</v>
      </c>
      <c r="C6667" s="99">
        <v>772.68536400000005</v>
      </c>
      <c r="D6667">
        <f t="shared" si="216"/>
        <v>232.23196259041796</v>
      </c>
      <c r="E6667">
        <v>-2.6346759373282125E-2</v>
      </c>
      <c r="G6667">
        <v>6660</v>
      </c>
      <c r="H6667">
        <f t="shared" ca="1" si="217"/>
        <v>2.5505199696444134E-2</v>
      </c>
    </row>
    <row r="6668" spans="2:8" x14ac:dyDescent="0.45">
      <c r="B6668" s="1">
        <v>36368</v>
      </c>
      <c r="C6668" s="99">
        <v>3.312948</v>
      </c>
      <c r="D6668">
        <f t="shared" si="216"/>
        <v>-0.97912013054957259</v>
      </c>
      <c r="E6668">
        <v>-2.6398160325028841E-2</v>
      </c>
      <c r="G6668">
        <v>6661</v>
      </c>
      <c r="H6668">
        <f t="shared" ca="1" si="217"/>
        <v>2.2547811572461968E-2</v>
      </c>
    </row>
    <row r="6669" spans="2:8" x14ac:dyDescent="0.45">
      <c r="B6669" s="1">
        <v>40267</v>
      </c>
      <c r="C6669" s="99">
        <v>158.66708399999999</v>
      </c>
      <c r="D6669">
        <f t="shared" si="216"/>
        <v>12.790337304099864</v>
      </c>
      <c r="E6669">
        <v>-2.6432478887932098E-2</v>
      </c>
      <c r="G6669">
        <v>6662</v>
      </c>
      <c r="H6669">
        <f t="shared" ca="1" si="217"/>
        <v>-2.6960668406137565E-2</v>
      </c>
    </row>
    <row r="6670" spans="2:8" x14ac:dyDescent="0.45">
      <c r="B6670" s="1">
        <v>36739</v>
      </c>
      <c r="C6670" s="99">
        <v>11.505671</v>
      </c>
      <c r="D6670">
        <f t="shared" si="216"/>
        <v>0.52083387858095498</v>
      </c>
      <c r="E6670">
        <v>-2.6437059674616292E-2</v>
      </c>
      <c r="G6670">
        <v>6663</v>
      </c>
      <c r="H6670">
        <f t="shared" ca="1" si="217"/>
        <v>1.8063023792848545E-2</v>
      </c>
    </row>
    <row r="6671" spans="2:8" x14ac:dyDescent="0.45">
      <c r="B6671" s="1">
        <v>36433</v>
      </c>
      <c r="C6671" s="99">
        <v>7.5653699999999997</v>
      </c>
      <c r="D6671">
        <f t="shared" si="216"/>
        <v>-0.98600060648365195</v>
      </c>
      <c r="E6671">
        <v>-2.6595231386233098E-2</v>
      </c>
      <c r="G6671">
        <v>6664</v>
      </c>
      <c r="H6671">
        <f t="shared" ca="1" si="217"/>
        <v>-2.478132391279924E-2</v>
      </c>
    </row>
    <row r="6672" spans="2:8" x14ac:dyDescent="0.45">
      <c r="B6672" s="1">
        <v>41667</v>
      </c>
      <c r="C6672" s="99">
        <v>540.40698199999997</v>
      </c>
      <c r="D6672">
        <f t="shared" si="216"/>
        <v>-0.35829058620047127</v>
      </c>
      <c r="E6672">
        <v>-2.6597422468680354E-2</v>
      </c>
      <c r="G6672">
        <v>6665</v>
      </c>
      <c r="H6672">
        <f t="shared" ca="1" si="217"/>
        <v>-3.7328293837378718E-3</v>
      </c>
    </row>
    <row r="6673" spans="2:8" x14ac:dyDescent="0.45">
      <c r="B6673" s="1">
        <v>44691</v>
      </c>
      <c r="C6673" s="99">
        <v>842.13659700000005</v>
      </c>
      <c r="D6673">
        <f t="shared" si="216"/>
        <v>0.33261443272551472</v>
      </c>
      <c r="E6673">
        <v>-2.6598169742641287E-2</v>
      </c>
      <c r="G6673">
        <v>6666</v>
      </c>
      <c r="H6673">
        <f t="shared" ca="1" si="217"/>
        <v>1.6099218958707143E-2</v>
      </c>
    </row>
    <row r="6674" spans="2:8" x14ac:dyDescent="0.45">
      <c r="B6674" s="1">
        <v>42796</v>
      </c>
      <c r="C6674" s="99">
        <v>631.94317599999999</v>
      </c>
      <c r="D6674">
        <f t="shared" si="216"/>
        <v>72.437684961654412</v>
      </c>
      <c r="E6674">
        <v>-2.6632026560819422E-2</v>
      </c>
      <c r="G6674">
        <v>6667</v>
      </c>
      <c r="H6674">
        <f t="shared" ca="1" si="217"/>
        <v>5.0837589439390957E-2</v>
      </c>
    </row>
    <row r="6675" spans="2:8" x14ac:dyDescent="0.45">
      <c r="B6675" s="1">
        <v>36668</v>
      </c>
      <c r="C6675" s="99">
        <v>8.605162</v>
      </c>
      <c r="D6675">
        <f t="shared" si="216"/>
        <v>-0.99018078467976922</v>
      </c>
      <c r="E6675">
        <v>-2.6643121035808792E-2</v>
      </c>
      <c r="G6675">
        <v>6668</v>
      </c>
      <c r="H6675">
        <f t="shared" ca="1" si="217"/>
        <v>-1.0199879430943594E-2</v>
      </c>
    </row>
    <row r="6676" spans="2:8" x14ac:dyDescent="0.45">
      <c r="B6676" s="1">
        <v>42117</v>
      </c>
      <c r="C6676" s="99">
        <v>876.35943599999996</v>
      </c>
      <c r="D6676">
        <f t="shared" si="216"/>
        <v>13.04726485458821</v>
      </c>
      <c r="E6676">
        <v>-2.6658066326900265E-2</v>
      </c>
      <c r="G6676">
        <v>6669</v>
      </c>
      <c r="H6676">
        <f t="shared" ca="1" si="217"/>
        <v>-2.0911800619622056E-2</v>
      </c>
    </row>
    <row r="6677" spans="2:8" x14ac:dyDescent="0.45">
      <c r="B6677" s="1">
        <v>38783</v>
      </c>
      <c r="C6677" s="99">
        <v>62.386482000000001</v>
      </c>
      <c r="D6677">
        <f t="shared" si="216"/>
        <v>6.4487257232650101</v>
      </c>
      <c r="E6677">
        <v>-2.6678166834117389E-2</v>
      </c>
      <c r="G6677">
        <v>6670</v>
      </c>
      <c r="H6677">
        <f t="shared" ca="1" si="217"/>
        <v>-2.5636906300966131E-2</v>
      </c>
    </row>
    <row r="6678" spans="2:8" x14ac:dyDescent="0.45">
      <c r="B6678" s="1">
        <v>36669</v>
      </c>
      <c r="C6678" s="99">
        <v>8.3754570000000008</v>
      </c>
      <c r="D6678">
        <f t="shared" si="216"/>
        <v>-0.9854855805039604</v>
      </c>
      <c r="E6678">
        <v>-2.6693861196337654E-2</v>
      </c>
      <c r="G6678">
        <v>6671</v>
      </c>
      <c r="H6678">
        <f t="shared" ca="1" si="217"/>
        <v>2.1639101939695853E-2</v>
      </c>
    </row>
    <row r="6679" spans="2:8" x14ac:dyDescent="0.45">
      <c r="B6679" s="1">
        <v>41570</v>
      </c>
      <c r="C6679" s="99">
        <v>577.04388400000005</v>
      </c>
      <c r="D6679">
        <f t="shared" si="216"/>
        <v>6.9173202573229009E-2</v>
      </c>
      <c r="E6679">
        <v>-2.6783538207646895E-2</v>
      </c>
      <c r="G6679">
        <v>6672</v>
      </c>
      <c r="H6679">
        <f t="shared" ca="1" si="217"/>
        <v>-1.3385864880569235E-2</v>
      </c>
    </row>
    <row r="6680" spans="2:8" x14ac:dyDescent="0.45">
      <c r="B6680" s="1">
        <v>41599</v>
      </c>
      <c r="C6680" s="99">
        <v>539.71038799999997</v>
      </c>
      <c r="D6680">
        <f t="shared" si="216"/>
        <v>1.3526949073984769</v>
      </c>
      <c r="E6680">
        <v>-2.6793991539228568E-2</v>
      </c>
      <c r="G6680">
        <v>6673</v>
      </c>
      <c r="H6680">
        <f t="shared" ca="1" si="217"/>
        <v>4.0330334017204456E-2</v>
      </c>
    </row>
    <row r="6681" spans="2:8" x14ac:dyDescent="0.45">
      <c r="B6681" s="1">
        <v>40855</v>
      </c>
      <c r="C6681" s="99">
        <v>229.400925</v>
      </c>
      <c r="D6681">
        <f t="shared" si="216"/>
        <v>-0.64036871570791765</v>
      </c>
      <c r="E6681">
        <v>-2.6795268492824098E-2</v>
      </c>
      <c r="G6681">
        <v>6674</v>
      </c>
      <c r="H6681">
        <f t="shared" ca="1" si="217"/>
        <v>2.0987022756241147E-2</v>
      </c>
    </row>
    <row r="6682" spans="2:8" x14ac:dyDescent="0.45">
      <c r="B6682" s="1">
        <v>42698</v>
      </c>
      <c r="C6682" s="99">
        <v>637.87811299999998</v>
      </c>
      <c r="D6682">
        <f t="shared" si="216"/>
        <v>-0.2746555967299884</v>
      </c>
      <c r="E6682">
        <v>-2.6807096472610592E-2</v>
      </c>
      <c r="G6682">
        <v>6675</v>
      </c>
      <c r="H6682">
        <f t="shared" ca="1" si="217"/>
        <v>3.0218811665230771E-2</v>
      </c>
    </row>
    <row r="6683" spans="2:8" x14ac:dyDescent="0.45">
      <c r="B6683" s="1">
        <v>44676</v>
      </c>
      <c r="C6683" s="99">
        <v>879.41412400000002</v>
      </c>
      <c r="D6683">
        <f t="shared" si="216"/>
        <v>0.8124110796231212</v>
      </c>
      <c r="E6683">
        <v>-2.6816524186402568E-2</v>
      </c>
      <c r="G6683">
        <v>6676</v>
      </c>
      <c r="H6683">
        <f t="shared" ca="1" si="217"/>
        <v>1.792092486467119E-2</v>
      </c>
    </row>
    <row r="6684" spans="2:8" x14ac:dyDescent="0.45">
      <c r="B6684" s="1">
        <v>44160</v>
      </c>
      <c r="C6684" s="99">
        <v>485.217804</v>
      </c>
      <c r="D6684">
        <f t="shared" si="216"/>
        <v>-0.27293521608731541</v>
      </c>
      <c r="E6684">
        <v>-2.6819302278709656E-2</v>
      </c>
      <c r="G6684">
        <v>6677</v>
      </c>
      <c r="H6684">
        <f t="shared" ca="1" si="217"/>
        <v>-3.5996572965235993E-2</v>
      </c>
    </row>
    <row r="6685" spans="2:8" x14ac:dyDescent="0.45">
      <c r="B6685" s="1">
        <v>42676</v>
      </c>
      <c r="C6685" s="99">
        <v>667.36529499999995</v>
      </c>
      <c r="D6685">
        <f t="shared" si="216"/>
        <v>1.0619279111527207</v>
      </c>
      <c r="E6685">
        <v>-2.6848262685516988E-2</v>
      </c>
      <c r="G6685">
        <v>6678</v>
      </c>
      <c r="H6685">
        <f t="shared" ca="1" si="217"/>
        <v>-1.5526030348189869E-2</v>
      </c>
    </row>
    <row r="6686" spans="2:8" x14ac:dyDescent="0.45">
      <c r="B6686" s="1">
        <v>43916</v>
      </c>
      <c r="C6686" s="99">
        <v>323.66082799999998</v>
      </c>
      <c r="D6686">
        <f t="shared" si="216"/>
        <v>3.4153131771060039</v>
      </c>
      <c r="E6686">
        <v>-2.6894965675661409E-2</v>
      </c>
      <c r="G6686">
        <v>6679</v>
      </c>
      <c r="H6686">
        <f t="shared" ca="1" si="217"/>
        <v>1.8774498882832481E-2</v>
      </c>
    </row>
    <row r="6687" spans="2:8" x14ac:dyDescent="0.45">
      <c r="B6687" s="1">
        <v>38971</v>
      </c>
      <c r="C6687" s="99">
        <v>73.304160999999993</v>
      </c>
      <c r="D6687">
        <f t="shared" si="216"/>
        <v>57.169226337657548</v>
      </c>
      <c r="E6687">
        <v>-2.692392470411642E-2</v>
      </c>
      <c r="G6687">
        <v>6680</v>
      </c>
      <c r="H6687">
        <f t="shared" ca="1" si="217"/>
        <v>2.2773369815904641E-2</v>
      </c>
    </row>
    <row r="6688" spans="2:8" x14ac:dyDescent="0.45">
      <c r="B6688" s="1">
        <v>35345</v>
      </c>
      <c r="C6688" s="99">
        <v>1.2601880000000001</v>
      </c>
      <c r="D6688">
        <f t="shared" si="216"/>
        <v>-0.99772402338104405</v>
      </c>
      <c r="E6688">
        <v>-2.6924683623963941E-2</v>
      </c>
      <c r="G6688">
        <v>6681</v>
      </c>
      <c r="H6688">
        <f t="shared" ca="1" si="217"/>
        <v>7.9927740389717072E-3</v>
      </c>
    </row>
    <row r="6689" spans="2:8" x14ac:dyDescent="0.45">
      <c r="B6689" s="1">
        <v>43384</v>
      </c>
      <c r="C6689" s="99">
        <v>553.691101</v>
      </c>
      <c r="D6689">
        <f t="shared" si="216"/>
        <v>343.87444985505948</v>
      </c>
      <c r="E6689">
        <v>-2.6950843998390872E-2</v>
      </c>
      <c r="G6689">
        <v>6682</v>
      </c>
      <c r="H6689">
        <f t="shared" ca="1" si="217"/>
        <v>-3.81688097351384E-2</v>
      </c>
    </row>
    <row r="6690" spans="2:8" x14ac:dyDescent="0.45">
      <c r="B6690" s="1">
        <v>35227</v>
      </c>
      <c r="C6690" s="99">
        <v>1.605486</v>
      </c>
      <c r="D6690">
        <f t="shared" si="216"/>
        <v>-0.84315993049545579</v>
      </c>
      <c r="E6690">
        <v>-2.6981720066472592E-2</v>
      </c>
      <c r="G6690">
        <v>6683</v>
      </c>
      <c r="H6690">
        <f t="shared" ca="1" si="217"/>
        <v>-1.324971488297489E-2</v>
      </c>
    </row>
    <row r="6691" spans="2:8" x14ac:dyDescent="0.45">
      <c r="B6691" s="1">
        <v>37008</v>
      </c>
      <c r="C6691" s="99">
        <v>10.236452999999999</v>
      </c>
      <c r="D6691">
        <f t="shared" si="216"/>
        <v>-6.6179202643920521E-2</v>
      </c>
      <c r="E6691">
        <v>-2.7014642135264277E-2</v>
      </c>
      <c r="G6691">
        <v>6684</v>
      </c>
      <c r="H6691">
        <f t="shared" ca="1" si="217"/>
        <v>7.4695048301478516E-3</v>
      </c>
    </row>
    <row r="6692" spans="2:8" x14ac:dyDescent="0.45">
      <c r="B6692" s="1">
        <v>36518</v>
      </c>
      <c r="C6692" s="99">
        <v>10.961903</v>
      </c>
      <c r="D6692">
        <f t="shared" si="216"/>
        <v>-0.85787227993408133</v>
      </c>
      <c r="E6692">
        <v>-2.7151862032903318E-2</v>
      </c>
      <c r="G6692">
        <v>6685</v>
      </c>
      <c r="H6692">
        <f t="shared" ca="1" si="217"/>
        <v>1.02986407034753E-2</v>
      </c>
    </row>
    <row r="6693" spans="2:8" x14ac:dyDescent="0.45">
      <c r="B6693" s="1">
        <v>39070</v>
      </c>
      <c r="C6693" s="99">
        <v>77.127128999999996</v>
      </c>
      <c r="D6693">
        <f t="shared" si="216"/>
        <v>-0.92088351442360195</v>
      </c>
      <c r="E6693">
        <v>-2.7184857271619345E-2</v>
      </c>
      <c r="G6693">
        <v>6686</v>
      </c>
      <c r="H6693">
        <f t="shared" ca="1" si="217"/>
        <v>-4.1919997062233851E-2</v>
      </c>
    </row>
    <row r="6694" spans="2:8" x14ac:dyDescent="0.45">
      <c r="B6694" s="1">
        <v>45085</v>
      </c>
      <c r="C6694" s="99">
        <v>974.85534700000005</v>
      </c>
      <c r="D6694">
        <f t="shared" si="216"/>
        <v>0.20689953486259172</v>
      </c>
      <c r="E6694">
        <v>-2.7202822363061485E-2</v>
      </c>
      <c r="G6694">
        <v>6687</v>
      </c>
      <c r="H6694">
        <f t="shared" ca="1" si="217"/>
        <v>1.1331542955960679E-2</v>
      </c>
    </row>
    <row r="6695" spans="2:8" x14ac:dyDescent="0.45">
      <c r="B6695" s="1">
        <v>42310</v>
      </c>
      <c r="C6695" s="99">
        <v>807.73529099999996</v>
      </c>
      <c r="D6695">
        <f t="shared" si="216"/>
        <v>6.9963540969195659E-3</v>
      </c>
      <c r="E6695">
        <v>-2.7204520162086743E-2</v>
      </c>
      <c r="G6695">
        <v>6688</v>
      </c>
      <c r="H6695">
        <f t="shared" ca="1" si="217"/>
        <v>2.1741632139402285E-2</v>
      </c>
    </row>
    <row r="6696" spans="2:8" x14ac:dyDescent="0.45">
      <c r="B6696" s="1">
        <v>44622</v>
      </c>
      <c r="C6696" s="99">
        <v>802.12335199999995</v>
      </c>
      <c r="D6696">
        <f t="shared" si="216"/>
        <v>0.62191252330261126</v>
      </c>
      <c r="E6696">
        <v>-2.7254368811370333E-2</v>
      </c>
      <c r="G6696">
        <v>6689</v>
      </c>
      <c r="H6696">
        <f t="shared" ca="1" si="217"/>
        <v>-3.9876397708076862E-3</v>
      </c>
    </row>
    <row r="6697" spans="2:8" x14ac:dyDescent="0.45">
      <c r="B6697" s="1">
        <v>42902</v>
      </c>
      <c r="C6697" s="99">
        <v>494.55401599999999</v>
      </c>
      <c r="D6697">
        <f t="shared" si="216"/>
        <v>2.5774791749253469</v>
      </c>
      <c r="E6697">
        <v>-2.7298003426322048E-2</v>
      </c>
      <c r="G6697">
        <v>6690</v>
      </c>
      <c r="H6697">
        <f t="shared" ca="1" si="217"/>
        <v>3.1577329561132954E-2</v>
      </c>
    </row>
    <row r="6698" spans="2:8" x14ac:dyDescent="0.45">
      <c r="B6698" s="1">
        <v>40233</v>
      </c>
      <c r="C6698" s="99">
        <v>138.24092099999999</v>
      </c>
      <c r="D6698">
        <f t="shared" si="216"/>
        <v>-0.76916285106205351</v>
      </c>
      <c r="E6698">
        <v>-2.7317648287581875E-2</v>
      </c>
      <c r="G6698">
        <v>6691</v>
      </c>
      <c r="H6698">
        <f t="shared" ca="1" si="217"/>
        <v>4.9667167313324288E-2</v>
      </c>
    </row>
    <row r="6699" spans="2:8" x14ac:dyDescent="0.45">
      <c r="B6699" s="1">
        <v>44298</v>
      </c>
      <c r="C6699" s="99">
        <v>598.86773700000003</v>
      </c>
      <c r="D6699">
        <f t="shared" si="216"/>
        <v>9.2695251140799257</v>
      </c>
      <c r="E6699">
        <v>-2.7326094110011301E-2</v>
      </c>
      <c r="G6699">
        <v>6692</v>
      </c>
      <c r="H6699">
        <f t="shared" ca="1" si="217"/>
        <v>-2.7494251662702279E-2</v>
      </c>
    </row>
    <row r="6700" spans="2:8" x14ac:dyDescent="0.45">
      <c r="B6700" s="1">
        <v>38887</v>
      </c>
      <c r="C6700" s="99">
        <v>58.315036999999997</v>
      </c>
      <c r="D6700">
        <f t="shared" si="216"/>
        <v>-0.71510542191924675</v>
      </c>
      <c r="E6700">
        <v>-2.7366874897143068E-2</v>
      </c>
      <c r="G6700">
        <v>6693</v>
      </c>
      <c r="H6700">
        <f t="shared" ca="1" si="217"/>
        <v>1.7478729320615335E-2</v>
      </c>
    </row>
    <row r="6701" spans="2:8" x14ac:dyDescent="0.45">
      <c r="B6701" s="1">
        <v>40571</v>
      </c>
      <c r="C6701" s="99">
        <v>204.68987999999999</v>
      </c>
      <c r="D6701">
        <f t="shared" si="216"/>
        <v>-0.75947366306099862</v>
      </c>
      <c r="E6701">
        <v>-2.7413707077334926E-2</v>
      </c>
      <c r="G6701">
        <v>6694</v>
      </c>
      <c r="H6701">
        <f t="shared" ca="1" si="217"/>
        <v>-6.2036785000522138E-3</v>
      </c>
    </row>
    <row r="6702" spans="2:8" x14ac:dyDescent="0.45">
      <c r="B6702" s="1">
        <v>42051</v>
      </c>
      <c r="C6702" s="99">
        <v>851.00817900000004</v>
      </c>
      <c r="D6702">
        <f t="shared" si="216"/>
        <v>1.0359945179113605</v>
      </c>
      <c r="E6702">
        <v>-2.7430960407415994E-2</v>
      </c>
      <c r="G6702">
        <v>6695</v>
      </c>
      <c r="H6702">
        <f t="shared" ca="1" si="217"/>
        <v>-2.630078965201768E-3</v>
      </c>
    </row>
    <row r="6703" spans="2:8" x14ac:dyDescent="0.45">
      <c r="B6703" s="1">
        <v>43438</v>
      </c>
      <c r="C6703" s="99">
        <v>417.98156699999998</v>
      </c>
      <c r="D6703">
        <f t="shared" si="216"/>
        <v>73.69354496008097</v>
      </c>
      <c r="E6703">
        <v>-2.7448392053493587E-2</v>
      </c>
      <c r="G6703">
        <v>6696</v>
      </c>
      <c r="H6703">
        <f t="shared" ca="1" si="217"/>
        <v>2.1290753794754938E-2</v>
      </c>
    </row>
    <row r="6704" spans="2:8" x14ac:dyDescent="0.45">
      <c r="B6704" s="1">
        <v>36419</v>
      </c>
      <c r="C6704" s="99">
        <v>5.5959529999999997</v>
      </c>
      <c r="D6704">
        <f t="shared" si="216"/>
        <v>-0.98485572593857951</v>
      </c>
      <c r="E6704">
        <v>-2.7473073673183079E-2</v>
      </c>
      <c r="G6704">
        <v>6697</v>
      </c>
      <c r="H6704">
        <f t="shared" ca="1" si="217"/>
        <v>1.5702071454710535E-2</v>
      </c>
    </row>
    <row r="6705" spans="2:8" x14ac:dyDescent="0.45">
      <c r="B6705" s="1">
        <v>41331</v>
      </c>
      <c r="C6705" s="99">
        <v>369.50949100000003</v>
      </c>
      <c r="D6705">
        <f t="shared" si="216"/>
        <v>3.4416777850004774</v>
      </c>
      <c r="E6705">
        <v>-2.7553105257014043E-2</v>
      </c>
      <c r="G6705">
        <v>6698</v>
      </c>
      <c r="H6705">
        <f t="shared" ca="1" si="217"/>
        <v>1.828028706192697E-2</v>
      </c>
    </row>
    <row r="6706" spans="2:8" x14ac:dyDescent="0.45">
      <c r="B6706" s="1">
        <v>39051</v>
      </c>
      <c r="C6706" s="99">
        <v>83.191422000000003</v>
      </c>
      <c r="D6706">
        <f t="shared" si="216"/>
        <v>-0.81278036724126967</v>
      </c>
      <c r="E6706">
        <v>-2.7633962375652743E-2</v>
      </c>
      <c r="G6706">
        <v>6699</v>
      </c>
      <c r="H6706">
        <f t="shared" ca="1" si="217"/>
        <v>-4.592720275582108E-2</v>
      </c>
    </row>
    <row r="6707" spans="2:8" x14ac:dyDescent="0.45">
      <c r="B6707" s="1">
        <v>43951</v>
      </c>
      <c r="C6707" s="99">
        <v>444.35201999999998</v>
      </c>
      <c r="D6707">
        <f t="shared" si="216"/>
        <v>21.14928595732183</v>
      </c>
      <c r="E6707">
        <v>-2.7635131662429924E-2</v>
      </c>
      <c r="G6707">
        <v>6700</v>
      </c>
      <c r="H6707">
        <f t="shared" ca="1" si="217"/>
        <v>-5.2250889463829608E-2</v>
      </c>
    </row>
    <row r="6708" spans="2:8" x14ac:dyDescent="0.45">
      <c r="B6708" s="1">
        <v>37874</v>
      </c>
      <c r="C6708" s="99">
        <v>20.061686000000002</v>
      </c>
      <c r="D6708">
        <f t="shared" si="216"/>
        <v>-0.85194189342019977</v>
      </c>
      <c r="E6708">
        <v>-2.7716192592944222E-2</v>
      </c>
      <c r="G6708">
        <v>6701</v>
      </c>
      <c r="H6708">
        <f t="shared" ca="1" si="217"/>
        <v>8.6581187036646615E-4</v>
      </c>
    </row>
    <row r="6709" spans="2:8" x14ac:dyDescent="0.45">
      <c r="B6709" s="1">
        <v>40149</v>
      </c>
      <c r="C6709" s="99">
        <v>135.49873400000001</v>
      </c>
      <c r="D6709">
        <f t="shared" si="216"/>
        <v>-0.81589300857154456</v>
      </c>
      <c r="E6709">
        <v>-2.7729067306346056E-2</v>
      </c>
      <c r="G6709">
        <v>6702</v>
      </c>
      <c r="H6709">
        <f t="shared" ca="1" si="217"/>
        <v>-8.4292629351740353E-3</v>
      </c>
    </row>
    <row r="6710" spans="2:8" x14ac:dyDescent="0.45">
      <c r="B6710" s="1">
        <v>44428</v>
      </c>
      <c r="C6710" s="99">
        <v>735.97820999999999</v>
      </c>
      <c r="D6710">
        <f t="shared" si="216"/>
        <v>4.8371457593280365</v>
      </c>
      <c r="E6710">
        <v>-2.7781233997462573E-2</v>
      </c>
      <c r="G6710">
        <v>6703</v>
      </c>
      <c r="H6710">
        <f t="shared" ca="1" si="217"/>
        <v>-1.7844835824743079E-2</v>
      </c>
    </row>
    <row r="6711" spans="2:8" x14ac:dyDescent="0.45">
      <c r="B6711" s="1">
        <v>39622</v>
      </c>
      <c r="C6711" s="99">
        <v>126.085289</v>
      </c>
      <c r="D6711">
        <f t="shared" si="216"/>
        <v>12.896249911278458</v>
      </c>
      <c r="E6711">
        <v>-2.780182019355204E-2</v>
      </c>
      <c r="G6711">
        <v>6704</v>
      </c>
      <c r="H6711">
        <f t="shared" ca="1" si="217"/>
        <v>-3.6610578724280619E-2</v>
      </c>
    </row>
    <row r="6712" spans="2:8" x14ac:dyDescent="0.45">
      <c r="B6712" s="1">
        <v>36795</v>
      </c>
      <c r="C6712" s="99">
        <v>9.0733320000000006</v>
      </c>
      <c r="D6712">
        <f t="shared" si="216"/>
        <v>-0.88246488580734395</v>
      </c>
      <c r="E6712">
        <v>-2.7844126890146037E-2</v>
      </c>
      <c r="G6712">
        <v>6705</v>
      </c>
      <c r="H6712">
        <f t="shared" ca="1" si="217"/>
        <v>-4.0001658930723973E-4</v>
      </c>
    </row>
    <row r="6713" spans="2:8" x14ac:dyDescent="0.45">
      <c r="B6713" s="1">
        <v>39146</v>
      </c>
      <c r="C6713" s="99">
        <v>77.196776999999997</v>
      </c>
      <c r="D6713">
        <f t="shared" si="216"/>
        <v>-0.20031859932731133</v>
      </c>
      <c r="E6713">
        <v>-2.7914022406862471E-2</v>
      </c>
      <c r="G6713">
        <v>6706</v>
      </c>
      <c r="H6713">
        <f t="shared" ca="1" si="217"/>
        <v>-2.4319638111043283E-2</v>
      </c>
    </row>
    <row r="6714" spans="2:8" x14ac:dyDescent="0.45">
      <c r="B6714" s="1">
        <v>39422</v>
      </c>
      <c r="C6714" s="99">
        <v>96.534415999999993</v>
      </c>
      <c r="D6714">
        <f t="shared" si="216"/>
        <v>-0.86479389941677565</v>
      </c>
      <c r="E6714">
        <v>-2.7988913156448803E-2</v>
      </c>
      <c r="G6714">
        <v>6707</v>
      </c>
      <c r="H6714">
        <f t="shared" ca="1" si="217"/>
        <v>-9.2825855901513491E-3</v>
      </c>
    </row>
    <row r="6715" spans="2:8" x14ac:dyDescent="0.45">
      <c r="B6715" s="1">
        <v>41852</v>
      </c>
      <c r="C6715" s="99">
        <v>713.979736</v>
      </c>
      <c r="D6715">
        <f t="shared" si="216"/>
        <v>379.85906747691308</v>
      </c>
      <c r="E6715">
        <v>-2.800444813580294E-2</v>
      </c>
      <c r="G6715">
        <v>6708</v>
      </c>
      <c r="H6715">
        <f t="shared" ca="1" si="217"/>
        <v>3.727845198966076E-2</v>
      </c>
    </row>
    <row r="6716" spans="2:8" x14ac:dyDescent="0.45">
      <c r="B6716" s="1">
        <v>36004</v>
      </c>
      <c r="C6716" s="99">
        <v>1.8746560000000001</v>
      </c>
      <c r="D6716">
        <f t="shared" si="216"/>
        <v>-0.97668923657963547</v>
      </c>
      <c r="E6716">
        <v>-2.8006331821238573E-2</v>
      </c>
      <c r="G6716">
        <v>6709</v>
      </c>
      <c r="H6716">
        <f t="shared" ca="1" si="217"/>
        <v>-1.4211570304718341E-2</v>
      </c>
    </row>
    <row r="6717" spans="2:8" x14ac:dyDescent="0.45">
      <c r="B6717" s="1">
        <v>39295</v>
      </c>
      <c r="C6717" s="99">
        <v>80.420188999999993</v>
      </c>
      <c r="D6717">
        <f t="shared" si="216"/>
        <v>-0.83336677835051487</v>
      </c>
      <c r="E6717">
        <v>-2.801466188453916E-2</v>
      </c>
      <c r="G6717">
        <v>6710</v>
      </c>
      <c r="H6717">
        <f t="shared" ca="1" si="217"/>
        <v>1.4455411498596195E-2</v>
      </c>
    </row>
    <row r="6718" spans="2:8" x14ac:dyDescent="0.45">
      <c r="B6718" s="1">
        <v>41425</v>
      </c>
      <c r="C6718" s="99">
        <v>482.61798099999999</v>
      </c>
      <c r="D6718">
        <f t="shared" si="216"/>
        <v>0.94168735090807654</v>
      </c>
      <c r="E6718">
        <v>-2.8020872540544195E-2</v>
      </c>
      <c r="G6718">
        <v>6711</v>
      </c>
      <c r="H6718">
        <f t="shared" ca="1" si="217"/>
        <v>-3.7920086678879181E-2</v>
      </c>
    </row>
    <row r="6719" spans="2:8" x14ac:dyDescent="0.45">
      <c r="B6719" s="1">
        <v>40955</v>
      </c>
      <c r="C6719" s="99">
        <v>248.555969</v>
      </c>
      <c r="D6719">
        <f t="shared" si="216"/>
        <v>-0.53874981379709419</v>
      </c>
      <c r="E6719">
        <v>-2.8022393654194122E-2</v>
      </c>
      <c r="G6719">
        <v>6712</v>
      </c>
      <c r="H6719">
        <f t="shared" ca="1" si="217"/>
        <v>2.6150987987111848E-2</v>
      </c>
    </row>
    <row r="6720" spans="2:8" x14ac:dyDescent="0.45">
      <c r="B6720" s="1">
        <v>41709</v>
      </c>
      <c r="C6720" s="99">
        <v>538.87451199999998</v>
      </c>
      <c r="D6720">
        <f t="shared" si="216"/>
        <v>294.14578174610347</v>
      </c>
      <c r="E6720">
        <v>-2.8057243725883141E-2</v>
      </c>
      <c r="G6720">
        <v>6713</v>
      </c>
      <c r="H6720">
        <f t="shared" ca="1" si="217"/>
        <v>-1.1598509951655611E-3</v>
      </c>
    </row>
    <row r="6721" spans="2:8" x14ac:dyDescent="0.45">
      <c r="B6721" s="1">
        <v>35704</v>
      </c>
      <c r="C6721" s="99">
        <v>1.8257909999999999</v>
      </c>
      <c r="D6721">
        <f t="shared" si="216"/>
        <v>-0.99773299579877406</v>
      </c>
      <c r="E6721">
        <v>-2.8099445431597814E-2</v>
      </c>
      <c r="G6721">
        <v>6714</v>
      </c>
      <c r="H6721">
        <f t="shared" ca="1" si="217"/>
        <v>-1.9622197890647904E-2</v>
      </c>
    </row>
    <row r="6722" spans="2:8" x14ac:dyDescent="0.45">
      <c r="B6722" s="1">
        <v>42061</v>
      </c>
      <c r="C6722" s="99">
        <v>805.37609899999995</v>
      </c>
      <c r="D6722">
        <f t="shared" si="216"/>
        <v>385.38955834468368</v>
      </c>
      <c r="E6722">
        <v>-2.8122491585009457E-2</v>
      </c>
      <c r="G6722">
        <v>6715</v>
      </c>
      <c r="H6722">
        <f t="shared" ca="1" si="217"/>
        <v>-4.9267736093512683E-2</v>
      </c>
    </row>
    <row r="6723" spans="2:8" x14ac:dyDescent="0.45">
      <c r="B6723" s="1">
        <v>36231</v>
      </c>
      <c r="C6723" s="99">
        <v>2.0843630000000002</v>
      </c>
      <c r="D6723">
        <f t="shared" si="216"/>
        <v>-0.97486838372444073</v>
      </c>
      <c r="E6723">
        <v>-2.8148025884807026E-2</v>
      </c>
      <c r="G6723">
        <v>6716</v>
      </c>
      <c r="H6723">
        <f t="shared" ca="1" si="217"/>
        <v>5.7213510780882368E-3</v>
      </c>
    </row>
    <row r="6724" spans="2:8" x14ac:dyDescent="0.45">
      <c r="B6724" s="1">
        <v>39290</v>
      </c>
      <c r="C6724" s="99">
        <v>82.937881000000004</v>
      </c>
      <c r="D6724">
        <f t="shared" si="216"/>
        <v>50.864701210665864</v>
      </c>
      <c r="E6724">
        <v>-2.8301005219822928E-2</v>
      </c>
      <c r="G6724">
        <v>6717</v>
      </c>
      <c r="H6724">
        <f t="shared" ca="1" si="217"/>
        <v>-5.5758082832461898E-4</v>
      </c>
    </row>
    <row r="6725" spans="2:8" x14ac:dyDescent="0.45">
      <c r="B6725" s="1">
        <v>35766</v>
      </c>
      <c r="C6725" s="99">
        <v>1.5991200000000001</v>
      </c>
      <c r="D6725">
        <f t="shared" si="216"/>
        <v>-0.99707218215122362</v>
      </c>
      <c r="E6725">
        <v>-2.8301703352259455E-2</v>
      </c>
      <c r="G6725">
        <v>6718</v>
      </c>
      <c r="H6725">
        <f t="shared" ca="1" si="217"/>
        <v>1.88417714304949E-2</v>
      </c>
    </row>
    <row r="6726" spans="2:8" x14ac:dyDescent="0.45">
      <c r="B6726" s="1">
        <v>44223</v>
      </c>
      <c r="C6726" s="99">
        <v>546.18151899999998</v>
      </c>
      <c r="D6726">
        <f t="shared" si="216"/>
        <v>393.39219088592495</v>
      </c>
      <c r="E6726">
        <v>-2.8308539599422256E-2</v>
      </c>
      <c r="G6726">
        <v>6719</v>
      </c>
      <c r="H6726">
        <f t="shared" ca="1" si="217"/>
        <v>5.4170268779323415E-3</v>
      </c>
    </row>
    <row r="6727" spans="2:8" x14ac:dyDescent="0.45">
      <c r="B6727" s="1">
        <v>35860</v>
      </c>
      <c r="C6727" s="99">
        <v>1.3848689999999999</v>
      </c>
      <c r="D6727">
        <f t="shared" si="216"/>
        <v>-0.2004179005549106</v>
      </c>
      <c r="E6727">
        <v>-2.8322346841047397E-2</v>
      </c>
      <c r="G6727">
        <v>6720</v>
      </c>
      <c r="H6727">
        <f t="shared" ca="1" si="217"/>
        <v>8.8485207944495972E-4</v>
      </c>
    </row>
    <row r="6728" spans="2:8" x14ac:dyDescent="0.45">
      <c r="B6728" s="1">
        <v>35978</v>
      </c>
      <c r="C6728" s="99">
        <v>1.7319910000000001</v>
      </c>
      <c r="D6728">
        <f t="shared" ref="D6728:D6791" si="218">C6728/C6729-1</f>
        <v>-0.996579016242222</v>
      </c>
      <c r="E6728">
        <v>-2.8341495980387155E-2</v>
      </c>
      <c r="G6728">
        <v>6721</v>
      </c>
      <c r="H6728">
        <f t="shared" ca="1" si="217"/>
        <v>-1.5115079813439507E-2</v>
      </c>
    </row>
    <row r="6729" spans="2:8" x14ac:dyDescent="0.45">
      <c r="B6729" s="1">
        <v>41480</v>
      </c>
      <c r="C6729" s="99">
        <v>506.28448500000002</v>
      </c>
      <c r="D6729">
        <f t="shared" si="218"/>
        <v>0.17805808901134279</v>
      </c>
      <c r="E6729">
        <v>-2.8343439827628769E-2</v>
      </c>
      <c r="G6729">
        <v>6722</v>
      </c>
      <c r="H6729">
        <f t="shared" ref="H6729:H6792" ca="1" si="219">_xlfn.NORM.INV(RAND(),N$10,N$11)</f>
        <v>-5.0107183316180758E-3</v>
      </c>
    </row>
    <row r="6730" spans="2:8" x14ac:dyDescent="0.45">
      <c r="B6730" s="1">
        <v>43936</v>
      </c>
      <c r="C6730" s="99">
        <v>429.76190200000002</v>
      </c>
      <c r="D6730">
        <f t="shared" si="218"/>
        <v>3.5148315857925931</v>
      </c>
      <c r="E6730">
        <v>-2.8441654642716974E-2</v>
      </c>
      <c r="G6730">
        <v>6723</v>
      </c>
      <c r="H6730">
        <f t="shared" ca="1" si="219"/>
        <v>-2.6026187016367851E-2</v>
      </c>
    </row>
    <row r="6731" spans="2:8" x14ac:dyDescent="0.45">
      <c r="B6731" s="1">
        <v>39799</v>
      </c>
      <c r="C6731" s="99">
        <v>95.188911000000004</v>
      </c>
      <c r="D6731">
        <f t="shared" si="218"/>
        <v>-0.11641631772261629</v>
      </c>
      <c r="E6731">
        <v>-2.8529691596236639E-2</v>
      </c>
      <c r="G6731">
        <v>6724</v>
      </c>
      <c r="H6731">
        <f t="shared" ca="1" si="219"/>
        <v>-2.09945273503679E-2</v>
      </c>
    </row>
    <row r="6732" spans="2:8" x14ac:dyDescent="0.45">
      <c r="B6732" s="1">
        <v>39763</v>
      </c>
      <c r="C6732" s="99">
        <v>107.73049899999999</v>
      </c>
      <c r="D6732">
        <f t="shared" si="218"/>
        <v>-0.74985533971195317</v>
      </c>
      <c r="E6732">
        <v>-2.8555099674807738E-2</v>
      </c>
      <c r="G6732">
        <v>6725</v>
      </c>
      <c r="H6732">
        <f t="shared" ca="1" si="219"/>
        <v>1.5807958726647246E-2</v>
      </c>
    </row>
    <row r="6733" spans="2:8" x14ac:dyDescent="0.45">
      <c r="B6733" s="1">
        <v>42957</v>
      </c>
      <c r="C6733" s="99">
        <v>430.67279100000002</v>
      </c>
      <c r="D6733">
        <f t="shared" si="218"/>
        <v>2.7965573865495914</v>
      </c>
      <c r="E6733">
        <v>-2.8565394527381494E-2</v>
      </c>
      <c r="G6733">
        <v>6726</v>
      </c>
      <c r="H6733">
        <f t="shared" ca="1" si="219"/>
        <v>2.8312688490558947E-2</v>
      </c>
    </row>
    <row r="6734" spans="2:8" x14ac:dyDescent="0.45">
      <c r="B6734" s="1">
        <v>39954</v>
      </c>
      <c r="C6734" s="99">
        <v>113.437714</v>
      </c>
      <c r="D6734">
        <f t="shared" si="218"/>
        <v>-0.50359881700278153</v>
      </c>
      <c r="E6734">
        <v>-2.8573705000097149E-2</v>
      </c>
      <c r="G6734">
        <v>6727</v>
      </c>
      <c r="H6734">
        <f t="shared" ca="1" si="219"/>
        <v>-3.1779827522922376E-2</v>
      </c>
    </row>
    <row r="6735" spans="2:8" x14ac:dyDescent="0.45">
      <c r="B6735" s="1">
        <v>40759</v>
      </c>
      <c r="C6735" s="99">
        <v>228.52023299999999</v>
      </c>
      <c r="D6735">
        <f t="shared" si="218"/>
        <v>19.219012505922496</v>
      </c>
      <c r="E6735">
        <v>-2.8690474283854295E-2</v>
      </c>
      <c r="G6735">
        <v>6728</v>
      </c>
      <c r="H6735">
        <f t="shared" ca="1" si="219"/>
        <v>3.1950376343612436E-3</v>
      </c>
    </row>
    <row r="6736" spans="2:8" x14ac:dyDescent="0.45">
      <c r="B6736" s="1">
        <v>37067</v>
      </c>
      <c r="C6736" s="99">
        <v>11.302244999999999</v>
      </c>
      <c r="D6736">
        <f t="shared" si="218"/>
        <v>-0.97499291256269582</v>
      </c>
      <c r="E6736">
        <v>-2.8690896731248805E-2</v>
      </c>
      <c r="G6736">
        <v>6729</v>
      </c>
      <c r="H6736">
        <f t="shared" ca="1" si="219"/>
        <v>3.1253405251090473E-2</v>
      </c>
    </row>
    <row r="6737" spans="2:8" x14ac:dyDescent="0.45">
      <c r="B6737" s="1">
        <v>43251</v>
      </c>
      <c r="C6737" s="99">
        <v>451.96167000000003</v>
      </c>
      <c r="D6737">
        <f t="shared" si="218"/>
        <v>-0.69674611874460091</v>
      </c>
      <c r="E6737">
        <v>-2.8712882687719543E-2</v>
      </c>
      <c r="G6737">
        <v>6730</v>
      </c>
      <c r="H6737">
        <f t="shared" ca="1" si="219"/>
        <v>-5.1185224769231819E-2</v>
      </c>
    </row>
    <row r="6738" spans="2:8" x14ac:dyDescent="0.45">
      <c r="B6738" s="1">
        <v>45435</v>
      </c>
      <c r="C6738" s="99">
        <v>1490.3739009999999</v>
      </c>
      <c r="D6738">
        <f t="shared" si="218"/>
        <v>62.160257508845305</v>
      </c>
      <c r="E6738">
        <v>-2.8714364477240184E-2</v>
      </c>
      <c r="G6738">
        <v>6731</v>
      </c>
      <c r="H6738">
        <f t="shared" ca="1" si="219"/>
        <v>2.0553565135452891E-2</v>
      </c>
    </row>
    <row r="6739" spans="2:8" x14ac:dyDescent="0.45">
      <c r="B6739" s="1">
        <v>37991</v>
      </c>
      <c r="C6739" s="99">
        <v>23.596703999999999</v>
      </c>
      <c r="D6739">
        <f t="shared" si="218"/>
        <v>1.1668728850524577</v>
      </c>
      <c r="E6739">
        <v>-2.877675455818407E-2</v>
      </c>
      <c r="G6739">
        <v>6732</v>
      </c>
      <c r="H6739">
        <f t="shared" ca="1" si="219"/>
        <v>-3.8284016345474105E-2</v>
      </c>
    </row>
    <row r="6740" spans="2:8" x14ac:dyDescent="0.45">
      <c r="B6740" s="1">
        <v>37231</v>
      </c>
      <c r="C6740" s="99">
        <v>10.889749999999999</v>
      </c>
      <c r="D6740">
        <f t="shared" si="218"/>
        <v>-0.98599747744615662</v>
      </c>
      <c r="E6740">
        <v>-2.8846853569930331E-2</v>
      </c>
      <c r="G6740">
        <v>6733</v>
      </c>
      <c r="H6740">
        <f t="shared" ca="1" si="219"/>
        <v>-1.0922484655072361E-2</v>
      </c>
    </row>
    <row r="6741" spans="2:8" x14ac:dyDescent="0.45">
      <c r="B6741" s="1">
        <v>41919</v>
      </c>
      <c r="C6741" s="99">
        <v>777.69915800000001</v>
      </c>
      <c r="D6741">
        <f t="shared" si="218"/>
        <v>0.61343633141399834</v>
      </c>
      <c r="E6741">
        <v>-2.8868507612131999E-2</v>
      </c>
      <c r="G6741">
        <v>6734</v>
      </c>
      <c r="H6741">
        <f t="shared" ca="1" si="219"/>
        <v>-7.989600302332556E-3</v>
      </c>
    </row>
    <row r="6742" spans="2:8" x14ac:dyDescent="0.45">
      <c r="B6742" s="1">
        <v>43430</v>
      </c>
      <c r="C6742" s="99">
        <v>482.01416</v>
      </c>
      <c r="D6742">
        <f t="shared" si="218"/>
        <v>43.96318956884646</v>
      </c>
      <c r="E6742">
        <v>-2.8900148360155975E-2</v>
      </c>
      <c r="G6742">
        <v>6735</v>
      </c>
      <c r="H6742">
        <f t="shared" ca="1" si="219"/>
        <v>5.3667088050835393E-3</v>
      </c>
    </row>
    <row r="6743" spans="2:8" x14ac:dyDescent="0.45">
      <c r="B6743" s="1">
        <v>37070</v>
      </c>
      <c r="C6743" s="99">
        <v>10.720195</v>
      </c>
      <c r="D6743">
        <f t="shared" si="218"/>
        <v>4.7954073075089143E-2</v>
      </c>
      <c r="E6743">
        <v>-2.8919554061157537E-2</v>
      </c>
      <c r="G6743">
        <v>6736</v>
      </c>
      <c r="H6743">
        <f t="shared" ca="1" si="219"/>
        <v>5.6807127741861242E-3</v>
      </c>
    </row>
    <row r="6744" spans="2:8" x14ac:dyDescent="0.45">
      <c r="B6744" s="1">
        <v>36882</v>
      </c>
      <c r="C6744" s="99">
        <v>10.229642</v>
      </c>
      <c r="D6744">
        <f t="shared" si="218"/>
        <v>-9.2138639452473914E-2</v>
      </c>
      <c r="E6744">
        <v>-2.8920020648749656E-2</v>
      </c>
      <c r="G6744">
        <v>6737</v>
      </c>
      <c r="H6744">
        <f t="shared" ca="1" si="219"/>
        <v>-1.8558928404823798E-2</v>
      </c>
    </row>
    <row r="6745" spans="2:8" x14ac:dyDescent="0.45">
      <c r="B6745" s="1">
        <v>36517</v>
      </c>
      <c r="C6745" s="99">
        <v>11.267846</v>
      </c>
      <c r="D6745">
        <f t="shared" si="218"/>
        <v>0.15990140909153605</v>
      </c>
      <c r="E6745">
        <v>-2.8933405621387243E-2</v>
      </c>
      <c r="G6745">
        <v>6738</v>
      </c>
      <c r="H6745">
        <f t="shared" ca="1" si="219"/>
        <v>-1.4792934283706084E-2</v>
      </c>
    </row>
    <row r="6746" spans="2:8" x14ac:dyDescent="0.45">
      <c r="B6746" s="1">
        <v>36495</v>
      </c>
      <c r="C6746" s="99">
        <v>9.7144860000000008</v>
      </c>
      <c r="D6746">
        <f t="shared" si="218"/>
        <v>0.11205850000497986</v>
      </c>
      <c r="E6746">
        <v>-2.8990878728287539E-2</v>
      </c>
      <c r="G6746">
        <v>6739</v>
      </c>
      <c r="H6746">
        <f t="shared" ca="1" si="219"/>
        <v>-1.4641061105515496E-2</v>
      </c>
    </row>
    <row r="6747" spans="2:8" x14ac:dyDescent="0.45">
      <c r="B6747" s="1">
        <v>36809</v>
      </c>
      <c r="C6747" s="99">
        <v>8.7355889999999992</v>
      </c>
      <c r="D6747">
        <f t="shared" si="218"/>
        <v>5.9085530582224823</v>
      </c>
      <c r="E6747">
        <v>-2.8994913543579526E-2</v>
      </c>
      <c r="G6747">
        <v>6740</v>
      </c>
      <c r="H6747">
        <f t="shared" ca="1" si="219"/>
        <v>-1.8645504813585099E-2</v>
      </c>
    </row>
    <row r="6748" spans="2:8" x14ac:dyDescent="0.45">
      <c r="B6748" s="1">
        <v>35073</v>
      </c>
      <c r="C6748" s="99">
        <v>1.2644599999999999</v>
      </c>
      <c r="D6748">
        <f t="shared" si="218"/>
        <v>-0.96975049746396125</v>
      </c>
      <c r="E6748">
        <v>-2.9069704941496743E-2</v>
      </c>
      <c r="G6748">
        <v>6741</v>
      </c>
      <c r="H6748">
        <f t="shared" ca="1" si="219"/>
        <v>-1.3802617314063598E-2</v>
      </c>
    </row>
    <row r="6749" spans="2:8" x14ac:dyDescent="0.45">
      <c r="B6749" s="1">
        <v>38316</v>
      </c>
      <c r="C6749" s="99">
        <v>41.801017999999999</v>
      </c>
      <c r="D6749">
        <f t="shared" si="218"/>
        <v>-0.56395638151193384</v>
      </c>
      <c r="E6749">
        <v>-2.9118241343946472E-2</v>
      </c>
      <c r="G6749">
        <v>6742</v>
      </c>
      <c r="H6749">
        <f t="shared" ca="1" si="219"/>
        <v>1.9689463905068864E-2</v>
      </c>
    </row>
    <row r="6750" spans="2:8" x14ac:dyDescent="0.45">
      <c r="B6750" s="1">
        <v>39836</v>
      </c>
      <c r="C6750" s="99">
        <v>95.864304000000004</v>
      </c>
      <c r="D6750">
        <f t="shared" si="218"/>
        <v>-0.83045227807946875</v>
      </c>
      <c r="E6750">
        <v>-2.9126753205338085E-2</v>
      </c>
      <c r="G6750">
        <v>6743</v>
      </c>
      <c r="H6750">
        <f t="shared" ca="1" si="219"/>
        <v>3.5240663892814311E-3</v>
      </c>
    </row>
    <row r="6751" spans="2:8" x14ac:dyDescent="0.45">
      <c r="B6751" s="1">
        <v>44272</v>
      </c>
      <c r="C6751" s="99">
        <v>565.41192599999999</v>
      </c>
      <c r="D6751">
        <f t="shared" si="218"/>
        <v>52.036428710656644</v>
      </c>
      <c r="E6751">
        <v>-2.9138193562374237E-2</v>
      </c>
      <c r="G6751">
        <v>6744</v>
      </c>
      <c r="H6751">
        <f t="shared" ca="1" si="219"/>
        <v>7.5535210645814085E-3</v>
      </c>
    </row>
    <row r="6752" spans="2:8" x14ac:dyDescent="0.45">
      <c r="B6752" s="1">
        <v>36880</v>
      </c>
      <c r="C6752" s="99">
        <v>10.660822</v>
      </c>
      <c r="D6752">
        <f t="shared" si="218"/>
        <v>-0.9897437285653119</v>
      </c>
      <c r="E6752">
        <v>-2.9161785909524784E-2</v>
      </c>
      <c r="G6752">
        <v>6745</v>
      </c>
      <c r="H6752">
        <f t="shared" ca="1" si="219"/>
        <v>-2.3912121460258555E-2</v>
      </c>
    </row>
    <row r="6753" spans="2:8" x14ac:dyDescent="0.45">
      <c r="B6753" s="1">
        <v>42109</v>
      </c>
      <c r="C6753" s="99">
        <v>1039.4442140000001</v>
      </c>
      <c r="D6753">
        <f t="shared" si="218"/>
        <v>641.70419798948626</v>
      </c>
      <c r="E6753">
        <v>-2.9236254149561658E-2</v>
      </c>
      <c r="G6753">
        <v>6746</v>
      </c>
      <c r="H6753">
        <f t="shared" ca="1" si="219"/>
        <v>2.4123244859901406E-2</v>
      </c>
    </row>
    <row r="6754" spans="2:8" x14ac:dyDescent="0.45">
      <c r="B6754" s="1">
        <v>35131</v>
      </c>
      <c r="C6754" s="99">
        <v>1.6172979999999999</v>
      </c>
      <c r="D6754">
        <f t="shared" si="218"/>
        <v>-0.91838261628826212</v>
      </c>
      <c r="E6754">
        <v>-2.9266688194528712E-2</v>
      </c>
      <c r="G6754">
        <v>6747</v>
      </c>
      <c r="H6754">
        <f t="shared" ca="1" si="219"/>
        <v>-1.2663440775171819E-2</v>
      </c>
    </row>
    <row r="6755" spans="2:8" x14ac:dyDescent="0.45">
      <c r="B6755" s="1">
        <v>37908</v>
      </c>
      <c r="C6755" s="99">
        <v>19.815607</v>
      </c>
      <c r="D6755">
        <f t="shared" si="218"/>
        <v>-0.95400452089561327</v>
      </c>
      <c r="E6755">
        <v>-2.9328089302019356E-2</v>
      </c>
      <c r="G6755">
        <v>6748</v>
      </c>
      <c r="H6755">
        <f t="shared" ca="1" si="219"/>
        <v>-2.2159607652762932E-2</v>
      </c>
    </row>
    <row r="6756" spans="2:8" x14ac:dyDescent="0.45">
      <c r="B6756" s="1">
        <v>43537</v>
      </c>
      <c r="C6756" s="99">
        <v>430.81640599999997</v>
      </c>
      <c r="D6756">
        <f t="shared" si="218"/>
        <v>5.3127651456378437</v>
      </c>
      <c r="E6756">
        <v>-2.9342984222629709E-2</v>
      </c>
      <c r="G6756">
        <v>6749</v>
      </c>
      <c r="H6756">
        <f t="shared" ca="1" si="219"/>
        <v>-5.4046013770567055E-3</v>
      </c>
    </row>
    <row r="6757" spans="2:8" x14ac:dyDescent="0.45">
      <c r="B6757" s="1">
        <v>38832</v>
      </c>
      <c r="C6757" s="99">
        <v>68.245277000000002</v>
      </c>
      <c r="D6757">
        <f t="shared" si="218"/>
        <v>-0.83152311628746978</v>
      </c>
      <c r="E6757">
        <v>-2.9358593887161555E-2</v>
      </c>
      <c r="G6757">
        <v>6750</v>
      </c>
      <c r="H6757">
        <f t="shared" ca="1" si="219"/>
        <v>-1.6897162455968964E-2</v>
      </c>
    </row>
    <row r="6758" spans="2:8" x14ac:dyDescent="0.45">
      <c r="B6758" s="1">
        <v>43712</v>
      </c>
      <c r="C6758" s="99">
        <v>405.07205199999999</v>
      </c>
      <c r="D6758">
        <f t="shared" si="218"/>
        <v>4.1834355401781211</v>
      </c>
      <c r="E6758">
        <v>-2.9361422614099353E-2</v>
      </c>
      <c r="G6758">
        <v>6751</v>
      </c>
      <c r="H6758">
        <f t="shared" ca="1" si="219"/>
        <v>1.2787653240828707E-2</v>
      </c>
    </row>
    <row r="6759" spans="2:8" x14ac:dyDescent="0.45">
      <c r="B6759" s="1">
        <v>39140</v>
      </c>
      <c r="C6759" s="99">
        <v>78.147407999999999</v>
      </c>
      <c r="D6759">
        <f t="shared" si="218"/>
        <v>0.10788531023369963</v>
      </c>
      <c r="E6759">
        <v>-2.9365396927265031E-2</v>
      </c>
      <c r="G6759">
        <v>6752</v>
      </c>
      <c r="H6759">
        <f t="shared" ca="1" si="219"/>
        <v>1.6784563914233733E-2</v>
      </c>
    </row>
    <row r="6760" spans="2:8" x14ac:dyDescent="0.45">
      <c r="B6760" s="1">
        <v>38817</v>
      </c>
      <c r="C6760" s="99">
        <v>70.537452999999999</v>
      </c>
      <c r="D6760">
        <f t="shared" si="218"/>
        <v>35.340966723167043</v>
      </c>
      <c r="E6760">
        <v>-2.9466243158910554E-2</v>
      </c>
      <c r="G6760">
        <v>6753</v>
      </c>
      <c r="H6760">
        <f t="shared" ca="1" si="219"/>
        <v>-1.3250535494792558E-2</v>
      </c>
    </row>
    <row r="6761" spans="2:8" x14ac:dyDescent="0.45">
      <c r="B6761" s="1">
        <v>35951</v>
      </c>
      <c r="C6761" s="99">
        <v>1.94099</v>
      </c>
      <c r="D6761">
        <f t="shared" si="218"/>
        <v>-0.95749892427493311</v>
      </c>
      <c r="E6761">
        <v>-2.949869174149633E-2</v>
      </c>
      <c r="G6761">
        <v>6754</v>
      </c>
      <c r="H6761">
        <f t="shared" ca="1" si="219"/>
        <v>1.9029552811628693E-2</v>
      </c>
    </row>
    <row r="6762" spans="2:8" x14ac:dyDescent="0.45">
      <c r="B6762" s="1">
        <v>38531</v>
      </c>
      <c r="C6762" s="99">
        <v>45.669196999999997</v>
      </c>
      <c r="D6762">
        <f t="shared" si="218"/>
        <v>-0.9036650476527206</v>
      </c>
      <c r="E6762">
        <v>-2.9578858717924317E-2</v>
      </c>
      <c r="G6762">
        <v>6755</v>
      </c>
      <c r="H6762">
        <f t="shared" ca="1" si="219"/>
        <v>-1.5387027786882265E-2</v>
      </c>
    </row>
    <row r="6763" spans="2:8" x14ac:dyDescent="0.45">
      <c r="B6763" s="1">
        <v>41520</v>
      </c>
      <c r="C6763" s="99">
        <v>474.06674199999998</v>
      </c>
      <c r="D6763">
        <f t="shared" si="218"/>
        <v>-0.38838970259471794</v>
      </c>
      <c r="E6763">
        <v>-2.9614821125660828E-2</v>
      </c>
      <c r="G6763">
        <v>6756</v>
      </c>
      <c r="H6763">
        <f t="shared" ca="1" si="219"/>
        <v>7.9819529798589098E-3</v>
      </c>
    </row>
    <row r="6764" spans="2:8" x14ac:dyDescent="0.45">
      <c r="B6764" s="1">
        <v>42411</v>
      </c>
      <c r="C6764" s="99">
        <v>775.11242700000003</v>
      </c>
      <c r="D6764">
        <f t="shared" si="218"/>
        <v>58.923873470887258</v>
      </c>
      <c r="E6764">
        <v>-2.9622939566264939E-2</v>
      </c>
      <c r="G6764">
        <v>6757</v>
      </c>
      <c r="H6764">
        <f t="shared" ca="1" si="219"/>
        <v>-5.472958620542161E-3</v>
      </c>
    </row>
    <row r="6765" spans="2:8" x14ac:dyDescent="0.45">
      <c r="B6765" s="1">
        <v>37782</v>
      </c>
      <c r="C6765" s="99">
        <v>12.934951999999999</v>
      </c>
      <c r="D6765">
        <f t="shared" si="218"/>
        <v>7.4560961259364813</v>
      </c>
      <c r="E6765">
        <v>-2.96438708523592E-2</v>
      </c>
      <c r="G6765">
        <v>6758</v>
      </c>
      <c r="H6765">
        <f t="shared" ca="1" si="219"/>
        <v>3.6947649894256947E-3</v>
      </c>
    </row>
    <row r="6766" spans="2:8" x14ac:dyDescent="0.45">
      <c r="B6766" s="1">
        <v>35556</v>
      </c>
      <c r="C6766" s="99">
        <v>1.52966</v>
      </c>
      <c r="D6766">
        <f t="shared" si="218"/>
        <v>-0.99032260203282174</v>
      </c>
      <c r="E6766">
        <v>-2.9685535548679365E-2</v>
      </c>
      <c r="G6766">
        <v>6759</v>
      </c>
      <c r="H6766">
        <f t="shared" ca="1" si="219"/>
        <v>-2.5685300530315452E-3</v>
      </c>
    </row>
    <row r="6767" spans="2:8" x14ac:dyDescent="0.45">
      <c r="B6767" s="1">
        <v>40289</v>
      </c>
      <c r="C6767" s="99">
        <v>158.06521599999999</v>
      </c>
      <c r="D6767">
        <f t="shared" si="218"/>
        <v>101.08834102555159</v>
      </c>
      <c r="E6767">
        <v>-2.96944223917186E-2</v>
      </c>
      <c r="G6767">
        <v>6760</v>
      </c>
      <c r="H6767">
        <f t="shared" ca="1" si="219"/>
        <v>3.8107372168190538E-3</v>
      </c>
    </row>
    <row r="6768" spans="2:8" x14ac:dyDescent="0.45">
      <c r="B6768" s="1">
        <v>35480</v>
      </c>
      <c r="C6768" s="99">
        <v>1.5483180000000001</v>
      </c>
      <c r="D6768">
        <f t="shared" si="218"/>
        <v>-0.99739277822817207</v>
      </c>
      <c r="E6768">
        <v>-2.9710577241234049E-2</v>
      </c>
      <c r="G6768">
        <v>6761</v>
      </c>
      <c r="H6768">
        <f t="shared" ca="1" si="219"/>
        <v>1.3677439924562322E-2</v>
      </c>
    </row>
    <row r="6769" spans="2:8" x14ac:dyDescent="0.45">
      <c r="B6769" s="1">
        <v>42682</v>
      </c>
      <c r="C6769" s="99">
        <v>593.85742200000004</v>
      </c>
      <c r="D6769">
        <f t="shared" si="218"/>
        <v>48.61671676039014</v>
      </c>
      <c r="E6769">
        <v>-2.9775557060508717E-2</v>
      </c>
      <c r="G6769">
        <v>6762</v>
      </c>
      <c r="H6769">
        <f t="shared" ca="1" si="219"/>
        <v>3.9405665932832415E-2</v>
      </c>
    </row>
    <row r="6770" spans="2:8" x14ac:dyDescent="0.45">
      <c r="B6770" s="1">
        <v>37627</v>
      </c>
      <c r="C6770" s="99">
        <v>11.968897999999999</v>
      </c>
      <c r="D6770">
        <f t="shared" si="218"/>
        <v>5.9203022316994058</v>
      </c>
      <c r="E6770">
        <v>-2.9778648382349449E-2</v>
      </c>
      <c r="G6770">
        <v>6763</v>
      </c>
      <c r="H6770">
        <f t="shared" ca="1" si="219"/>
        <v>-1.4374540573689884E-2</v>
      </c>
    </row>
    <row r="6771" spans="2:8" x14ac:dyDescent="0.45">
      <c r="B6771" s="1">
        <v>35930</v>
      </c>
      <c r="C6771" s="99">
        <v>1.7295339999999999</v>
      </c>
      <c r="D6771">
        <f t="shared" si="218"/>
        <v>-0.99540691189418939</v>
      </c>
      <c r="E6771">
        <v>-2.9785749266112882E-2</v>
      </c>
      <c r="G6771">
        <v>6764</v>
      </c>
      <c r="H6771">
        <f t="shared" ca="1" si="219"/>
        <v>4.0430106814753605E-2</v>
      </c>
    </row>
    <row r="6772" spans="2:8" x14ac:dyDescent="0.45">
      <c r="B6772" s="1">
        <v>43444</v>
      </c>
      <c r="C6772" s="99">
        <v>376.55145299999998</v>
      </c>
      <c r="D6772">
        <f t="shared" si="218"/>
        <v>3.9206458329595435</v>
      </c>
      <c r="E6772">
        <v>-2.9787310977956949E-2</v>
      </c>
      <c r="G6772">
        <v>6765</v>
      </c>
      <c r="H6772">
        <f t="shared" ca="1" si="219"/>
        <v>-1.5122373361130619E-3</v>
      </c>
    </row>
    <row r="6773" spans="2:8" x14ac:dyDescent="0.45">
      <c r="B6773" s="1">
        <v>39063</v>
      </c>
      <c r="C6773" s="99">
        <v>76.524803000000006</v>
      </c>
      <c r="D6773">
        <f t="shared" si="218"/>
        <v>45.782071706814889</v>
      </c>
      <c r="E6773">
        <v>-2.9818431367353404E-2</v>
      </c>
      <c r="G6773">
        <v>6766</v>
      </c>
      <c r="H6773">
        <f t="shared" ca="1" si="219"/>
        <v>1.3644128004610765E-2</v>
      </c>
    </row>
    <row r="6774" spans="2:8" x14ac:dyDescent="0.45">
      <c r="B6774" s="1">
        <v>35181</v>
      </c>
      <c r="C6774" s="99">
        <v>1.635772</v>
      </c>
      <c r="D6774">
        <f t="shared" si="218"/>
        <v>-0.959519314440753</v>
      </c>
      <c r="E6774">
        <v>-2.9818842642676868E-2</v>
      </c>
      <c r="G6774">
        <v>6767</v>
      </c>
      <c r="H6774">
        <f t="shared" ca="1" si="219"/>
        <v>-4.2555843414507612E-2</v>
      </c>
    </row>
    <row r="6775" spans="2:8" x14ac:dyDescent="0.45">
      <c r="B6775" s="1">
        <v>38471</v>
      </c>
      <c r="C6775" s="99">
        <v>40.408703000000003</v>
      </c>
      <c r="D6775">
        <f t="shared" si="218"/>
        <v>0.79228195819808378</v>
      </c>
      <c r="E6775">
        <v>-2.9825923432009294E-2</v>
      </c>
      <c r="G6775">
        <v>6768</v>
      </c>
      <c r="H6775">
        <f t="shared" ca="1" si="219"/>
        <v>2.6025255746064388E-2</v>
      </c>
    </row>
    <row r="6776" spans="2:8" x14ac:dyDescent="0.45">
      <c r="B6776" s="1">
        <v>37945</v>
      </c>
      <c r="C6776" s="99">
        <v>22.545952</v>
      </c>
      <c r="D6776">
        <f t="shared" si="218"/>
        <v>-0.5552481471477243</v>
      </c>
      <c r="E6776">
        <v>-2.9826383046840488E-2</v>
      </c>
      <c r="G6776">
        <v>6769</v>
      </c>
      <c r="H6776">
        <f t="shared" ca="1" si="219"/>
        <v>1.4954390580192706E-2</v>
      </c>
    </row>
    <row r="6777" spans="2:8" x14ac:dyDescent="0.45">
      <c r="B6777" s="1">
        <v>38645</v>
      </c>
      <c r="C6777" s="99">
        <v>50.693328999999999</v>
      </c>
      <c r="D6777">
        <f t="shared" si="218"/>
        <v>-0.862250363861782</v>
      </c>
      <c r="E6777">
        <v>-2.9918309329646009E-2</v>
      </c>
      <c r="G6777">
        <v>6770</v>
      </c>
      <c r="H6777">
        <f t="shared" ca="1" si="219"/>
        <v>2.5787884972015528E-2</v>
      </c>
    </row>
    <row r="6778" spans="2:8" x14ac:dyDescent="0.45">
      <c r="B6778" s="1">
        <v>43627</v>
      </c>
      <c r="C6778" s="99">
        <v>368.01062000000002</v>
      </c>
      <c r="D6778">
        <f t="shared" si="218"/>
        <v>2.3054559997805528</v>
      </c>
      <c r="E6778">
        <v>-3.0095814464749848E-2</v>
      </c>
      <c r="G6778">
        <v>6771</v>
      </c>
      <c r="H6778">
        <f t="shared" ca="1" si="219"/>
        <v>-1.7811005548643316E-2</v>
      </c>
    </row>
    <row r="6779" spans="2:8" x14ac:dyDescent="0.45">
      <c r="B6779" s="1">
        <v>39524</v>
      </c>
      <c r="C6779" s="99">
        <v>111.33429700000001</v>
      </c>
      <c r="D6779">
        <f t="shared" si="218"/>
        <v>-0.76931175094365156</v>
      </c>
      <c r="E6779">
        <v>-3.0170321320578064E-2</v>
      </c>
      <c r="G6779">
        <v>6772</v>
      </c>
      <c r="H6779">
        <f t="shared" ca="1" si="219"/>
        <v>1.6136386300568427E-2</v>
      </c>
    </row>
    <row r="6780" spans="2:8" x14ac:dyDescent="0.45">
      <c r="B6780" s="1">
        <v>41493</v>
      </c>
      <c r="C6780" s="99">
        <v>482.61798099999999</v>
      </c>
      <c r="D6780">
        <f t="shared" si="218"/>
        <v>1.5941529615995811</v>
      </c>
      <c r="E6780">
        <v>-3.0187974137093732E-2</v>
      </c>
      <c r="G6780">
        <v>6773</v>
      </c>
      <c r="H6780">
        <f t="shared" ca="1" si="219"/>
        <v>-1.7224807279089295E-2</v>
      </c>
    </row>
    <row r="6781" spans="2:8" x14ac:dyDescent="0.45">
      <c r="B6781" s="1">
        <v>40466</v>
      </c>
      <c r="C6781" s="99">
        <v>186.04068000000001</v>
      </c>
      <c r="D6781">
        <f t="shared" si="218"/>
        <v>0.39916279470360316</v>
      </c>
      <c r="E6781">
        <v>-3.0217239249687999E-2</v>
      </c>
      <c r="G6781">
        <v>6774</v>
      </c>
      <c r="H6781">
        <f t="shared" ca="1" si="219"/>
        <v>-2.0646939247021785E-2</v>
      </c>
    </row>
    <row r="6782" spans="2:8" x14ac:dyDescent="0.45">
      <c r="B6782" s="1">
        <v>39702</v>
      </c>
      <c r="C6782" s="99">
        <v>132.96571399999999</v>
      </c>
      <c r="D6782">
        <f t="shared" si="218"/>
        <v>12.006336305965998</v>
      </c>
      <c r="E6782">
        <v>-3.0366067677758846E-2</v>
      </c>
      <c r="G6782">
        <v>6775</v>
      </c>
      <c r="H6782">
        <f t="shared" ca="1" si="219"/>
        <v>-1.9365042644645478E-2</v>
      </c>
    </row>
    <row r="6783" spans="2:8" x14ac:dyDescent="0.45">
      <c r="B6783" s="1">
        <v>37165</v>
      </c>
      <c r="C6783" s="99">
        <v>10.223148999999999</v>
      </c>
      <c r="D6783">
        <f t="shared" si="218"/>
        <v>-0.9823898701518784</v>
      </c>
      <c r="E6783">
        <v>-3.0399101185574207E-2</v>
      </c>
      <c r="G6783">
        <v>6776</v>
      </c>
      <c r="H6783">
        <f t="shared" ca="1" si="219"/>
        <v>-1.7938204422394432E-3</v>
      </c>
    </row>
    <row r="6784" spans="2:8" x14ac:dyDescent="0.45">
      <c r="B6784" s="1">
        <v>41701</v>
      </c>
      <c r="C6784" s="99">
        <v>580.526611</v>
      </c>
      <c r="D6784">
        <f t="shared" si="218"/>
        <v>4.3242634207751616</v>
      </c>
      <c r="E6784">
        <v>-3.0401821231110571E-2</v>
      </c>
      <c r="G6784">
        <v>6777</v>
      </c>
      <c r="H6784">
        <f t="shared" ca="1" si="219"/>
        <v>1.0129194007315609E-2</v>
      </c>
    </row>
    <row r="6785" spans="2:8" x14ac:dyDescent="0.45">
      <c r="B6785" s="1">
        <v>39520</v>
      </c>
      <c r="C6785" s="99">
        <v>109.034164</v>
      </c>
      <c r="D6785">
        <f t="shared" si="218"/>
        <v>8.6686170167013383</v>
      </c>
      <c r="E6785">
        <v>-3.0404682762893431E-2</v>
      </c>
      <c r="G6785">
        <v>6778</v>
      </c>
      <c r="H6785">
        <f t="shared" ca="1" si="219"/>
        <v>3.6417358727121644E-3</v>
      </c>
    </row>
    <row r="6786" spans="2:8" x14ac:dyDescent="0.45">
      <c r="B6786" s="1">
        <v>37141</v>
      </c>
      <c r="C6786" s="99">
        <v>11.277120999999999</v>
      </c>
      <c r="D6786">
        <f t="shared" si="218"/>
        <v>-0.85873840936470747</v>
      </c>
      <c r="E6786">
        <v>-3.0431252707726286E-2</v>
      </c>
      <c r="G6786">
        <v>6779</v>
      </c>
      <c r="H6786">
        <f t="shared" ca="1" si="219"/>
        <v>2.5206367758628109E-2</v>
      </c>
    </row>
    <row r="6787" spans="2:8" x14ac:dyDescent="0.45">
      <c r="B6787" s="1">
        <v>39136</v>
      </c>
      <c r="C6787" s="99">
        <v>79.831474</v>
      </c>
      <c r="D6787">
        <f t="shared" si="218"/>
        <v>-0.78419659395958041</v>
      </c>
      <c r="E6787">
        <v>-3.0455263228782559E-2</v>
      </c>
      <c r="G6787">
        <v>6780</v>
      </c>
      <c r="H6787">
        <f t="shared" ca="1" si="219"/>
        <v>1.8572115518659768E-3</v>
      </c>
    </row>
    <row r="6788" spans="2:8" x14ac:dyDescent="0.45">
      <c r="B6788" s="1">
        <v>43738</v>
      </c>
      <c r="C6788" s="99">
        <v>369.926849</v>
      </c>
      <c r="D6788">
        <f t="shared" si="218"/>
        <v>-0.40565404629208923</v>
      </c>
      <c r="E6788">
        <v>-3.049528838396931E-2</v>
      </c>
      <c r="G6788">
        <v>6781</v>
      </c>
      <c r="H6788">
        <f t="shared" ca="1" si="219"/>
        <v>8.3266062550633804E-3</v>
      </c>
    </row>
    <row r="6789" spans="2:8" x14ac:dyDescent="0.45">
      <c r="B6789" s="1">
        <v>42832</v>
      </c>
      <c r="C6789" s="99">
        <v>622.40997300000004</v>
      </c>
      <c r="D6789">
        <f t="shared" si="218"/>
        <v>1.7683536638609247</v>
      </c>
      <c r="E6789">
        <v>-3.0499404979322797E-2</v>
      </c>
      <c r="G6789">
        <v>6782</v>
      </c>
      <c r="H6789">
        <f t="shared" ca="1" si="219"/>
        <v>7.093407277111833E-3</v>
      </c>
    </row>
    <row r="6790" spans="2:8" x14ac:dyDescent="0.45">
      <c r="B6790" s="1">
        <v>40863</v>
      </c>
      <c r="C6790" s="99">
        <v>224.83036799999999</v>
      </c>
      <c r="D6790">
        <f t="shared" si="218"/>
        <v>143.32352861880238</v>
      </c>
      <c r="E6790">
        <v>-3.0504036861950246E-2</v>
      </c>
      <c r="G6790">
        <v>6783</v>
      </c>
      <c r="H6790">
        <f t="shared" ca="1" si="219"/>
        <v>-4.0080069928042028E-2</v>
      </c>
    </row>
    <row r="6791" spans="2:8" x14ac:dyDescent="0.45">
      <c r="B6791" s="1">
        <v>35626</v>
      </c>
      <c r="C6791" s="99">
        <v>1.557822</v>
      </c>
      <c r="D6791">
        <f t="shared" si="218"/>
        <v>-0.9970114248021158</v>
      </c>
      <c r="E6791">
        <v>-3.0531781094205401E-2</v>
      </c>
      <c r="G6791">
        <v>6784</v>
      </c>
      <c r="H6791">
        <f t="shared" ca="1" si="219"/>
        <v>6.6369004664775435E-3</v>
      </c>
    </row>
    <row r="6792" spans="2:8" x14ac:dyDescent="0.45">
      <c r="B6792" s="1">
        <v>43322</v>
      </c>
      <c r="C6792" s="99">
        <v>521.259094</v>
      </c>
      <c r="D6792">
        <f t="shared" ref="D6792:D6855" si="220">C6792/C6793-1</f>
        <v>6.4137827874779409</v>
      </c>
      <c r="E6792">
        <v>-3.0536429605164894E-2</v>
      </c>
      <c r="G6792">
        <v>6785</v>
      </c>
      <c r="H6792">
        <f t="shared" ca="1" si="219"/>
        <v>2.4242080999130795E-2</v>
      </c>
    </row>
    <row r="6793" spans="2:8" x14ac:dyDescent="0.45">
      <c r="B6793" s="1">
        <v>38831</v>
      </c>
      <c r="C6793" s="99">
        <v>70.309464000000006</v>
      </c>
      <c r="D6793">
        <f t="shared" si="220"/>
        <v>-0.85947216130187709</v>
      </c>
      <c r="E6793">
        <v>-3.0593775421513869E-2</v>
      </c>
      <c r="G6793">
        <v>6786</v>
      </c>
      <c r="H6793">
        <f t="shared" ref="H6793:H6856" ca="1" si="221">_xlfn.NORM.INV(RAND(),N$10,N$11)</f>
        <v>-4.3011768979222091E-3</v>
      </c>
    </row>
    <row r="6794" spans="2:8" x14ac:dyDescent="0.45">
      <c r="B6794" s="1">
        <v>43165</v>
      </c>
      <c r="C6794" s="99">
        <v>500.32409699999999</v>
      </c>
      <c r="D6794">
        <f t="shared" si="220"/>
        <v>-0.37297522123311999</v>
      </c>
      <c r="E6794">
        <v>-3.0625953129924222E-2</v>
      </c>
      <c r="G6794">
        <v>6787</v>
      </c>
      <c r="H6794">
        <f t="shared" ca="1" si="221"/>
        <v>-3.6241991409935309E-2</v>
      </c>
    </row>
    <row r="6795" spans="2:8" x14ac:dyDescent="0.45">
      <c r="B6795" s="1">
        <v>42251</v>
      </c>
      <c r="C6795" s="99">
        <v>797.93353300000001</v>
      </c>
      <c r="D6795">
        <f t="shared" si="220"/>
        <v>14.666106128058507</v>
      </c>
      <c r="E6795">
        <v>-3.0792672310520963E-2</v>
      </c>
      <c r="G6795">
        <v>6788</v>
      </c>
      <c r="H6795">
        <f t="shared" ca="1" si="221"/>
        <v>3.8760811186285951E-2</v>
      </c>
    </row>
    <row r="6796" spans="2:8" x14ac:dyDescent="0.45">
      <c r="B6796" s="1">
        <v>38555</v>
      </c>
      <c r="C6796" s="99">
        <v>50.933750000000003</v>
      </c>
      <c r="D6796">
        <f t="shared" si="220"/>
        <v>32.849208327102957</v>
      </c>
      <c r="E6796">
        <v>-3.0799745982810323E-2</v>
      </c>
      <c r="G6796">
        <v>6789</v>
      </c>
      <c r="H6796">
        <f t="shared" ca="1" si="221"/>
        <v>4.8629878464813113E-3</v>
      </c>
    </row>
    <row r="6797" spans="2:8" x14ac:dyDescent="0.45">
      <c r="B6797" s="1">
        <v>35803</v>
      </c>
      <c r="C6797" s="99">
        <v>1.5047250000000001</v>
      </c>
      <c r="D6797">
        <f t="shared" si="220"/>
        <v>-0.28850404870264201</v>
      </c>
      <c r="E6797">
        <v>-3.0800415318341878E-2</v>
      </c>
      <c r="G6797">
        <v>6790</v>
      </c>
      <c r="H6797">
        <f t="shared" ca="1" si="221"/>
        <v>9.6504550931600982E-3</v>
      </c>
    </row>
    <row r="6798" spans="2:8" x14ac:dyDescent="0.45">
      <c r="B6798" s="1">
        <v>35944</v>
      </c>
      <c r="C6798" s="99">
        <v>2.1148750000000001</v>
      </c>
      <c r="D6798">
        <f t="shared" si="220"/>
        <v>-0.80841081829903505</v>
      </c>
      <c r="E6798">
        <v>-3.1014855443154854E-2</v>
      </c>
      <c r="G6798">
        <v>6791</v>
      </c>
      <c r="H6798">
        <f t="shared" ca="1" si="221"/>
        <v>-1.2931999685975085E-2</v>
      </c>
    </row>
    <row r="6799" spans="2:8" x14ac:dyDescent="0.45">
      <c r="B6799" s="1">
        <v>37749</v>
      </c>
      <c r="C6799" s="99">
        <v>11.038593000000001</v>
      </c>
      <c r="D6799">
        <f t="shared" si="220"/>
        <v>-0.97476459117973957</v>
      </c>
      <c r="E6799">
        <v>-3.1026551939866143E-2</v>
      </c>
      <c r="G6799">
        <v>6792</v>
      </c>
      <c r="H6799">
        <f t="shared" ca="1" si="221"/>
        <v>4.2130581233954835E-2</v>
      </c>
    </row>
    <row r="6800" spans="2:8" x14ac:dyDescent="0.45">
      <c r="B6800" s="1">
        <v>43238</v>
      </c>
      <c r="C6800" s="99">
        <v>437.42477400000001</v>
      </c>
      <c r="D6800">
        <f t="shared" si="220"/>
        <v>-0.47982298030038506</v>
      </c>
      <c r="E6800">
        <v>-3.1155570081147999E-2</v>
      </c>
      <c r="G6800">
        <v>6793</v>
      </c>
      <c r="H6800">
        <f t="shared" ca="1" si="221"/>
        <v>-5.0079829856587623E-3</v>
      </c>
    </row>
    <row r="6801" spans="2:8" x14ac:dyDescent="0.45">
      <c r="B6801" s="1">
        <v>44712</v>
      </c>
      <c r="C6801" s="99">
        <v>840.91522199999997</v>
      </c>
      <c r="D6801">
        <f t="shared" si="220"/>
        <v>7.5734089620262051</v>
      </c>
      <c r="E6801">
        <v>-3.1183155411211083E-2</v>
      </c>
      <c r="G6801">
        <v>6794</v>
      </c>
      <c r="H6801">
        <f t="shared" ca="1" si="221"/>
        <v>-3.4600009187518904E-2</v>
      </c>
    </row>
    <row r="6802" spans="2:8" x14ac:dyDescent="0.45">
      <c r="B6802" s="1">
        <v>39500</v>
      </c>
      <c r="C6802" s="99">
        <v>98.084114</v>
      </c>
      <c r="D6802">
        <f t="shared" si="220"/>
        <v>-0.55354421479088312</v>
      </c>
      <c r="E6802">
        <v>-3.1184352047308184E-2</v>
      </c>
      <c r="G6802">
        <v>6795</v>
      </c>
      <c r="H6802">
        <f t="shared" ca="1" si="221"/>
        <v>-7.4374058238945856E-3</v>
      </c>
    </row>
    <row r="6803" spans="2:8" x14ac:dyDescent="0.45">
      <c r="B6803" s="1">
        <v>40764</v>
      </c>
      <c r="C6803" s="99">
        <v>219.69502299999999</v>
      </c>
      <c r="D6803">
        <f t="shared" si="220"/>
        <v>148.63766227574274</v>
      </c>
      <c r="E6803">
        <v>-3.1271997915895633E-2</v>
      </c>
      <c r="G6803">
        <v>6796</v>
      </c>
      <c r="H6803">
        <f t="shared" ca="1" si="221"/>
        <v>1.157268383398543E-2</v>
      </c>
    </row>
    <row r="6804" spans="2:8" x14ac:dyDescent="0.45">
      <c r="B6804" s="1">
        <v>35485</v>
      </c>
      <c r="C6804" s="99">
        <v>1.46818</v>
      </c>
      <c r="D6804">
        <f t="shared" si="220"/>
        <v>-0.99318582069435224</v>
      </c>
      <c r="E6804">
        <v>-3.128154712026332E-2</v>
      </c>
      <c r="G6804">
        <v>6797</v>
      </c>
      <c r="H6804">
        <f t="shared" ca="1" si="221"/>
        <v>-1.8709104204758423E-2</v>
      </c>
    </row>
    <row r="6805" spans="2:8" x14ac:dyDescent="0.45">
      <c r="B6805" s="1">
        <v>40808</v>
      </c>
      <c r="C6805" s="99">
        <v>215.45954900000001</v>
      </c>
      <c r="D6805">
        <f t="shared" si="220"/>
        <v>18.650653317643908</v>
      </c>
      <c r="E6805">
        <v>-3.1288785790472007E-2</v>
      </c>
      <c r="G6805">
        <v>6798</v>
      </c>
      <c r="H6805">
        <f t="shared" ca="1" si="221"/>
        <v>-3.9961291113938952E-2</v>
      </c>
    </row>
    <row r="6806" spans="2:8" x14ac:dyDescent="0.45">
      <c r="B6806" s="1">
        <v>36767</v>
      </c>
      <c r="C6806" s="99">
        <v>10.964498000000001</v>
      </c>
      <c r="D6806">
        <f t="shared" si="220"/>
        <v>-0.81559599529828142</v>
      </c>
      <c r="E6806">
        <v>-3.1301311244283814E-2</v>
      </c>
      <c r="G6806">
        <v>6799</v>
      </c>
      <c r="H6806">
        <f t="shared" ca="1" si="221"/>
        <v>1.184715919596235E-2</v>
      </c>
    </row>
    <row r="6807" spans="2:8" x14ac:dyDescent="0.45">
      <c r="B6807" s="1">
        <v>38915</v>
      </c>
      <c r="C6807" s="99">
        <v>59.459110000000003</v>
      </c>
      <c r="D6807">
        <f t="shared" si="220"/>
        <v>26.2660284321157</v>
      </c>
      <c r="E6807">
        <v>-3.1308130426195402E-2</v>
      </c>
      <c r="G6807">
        <v>6800</v>
      </c>
      <c r="H6807">
        <f t="shared" ca="1" si="221"/>
        <v>1.6428650397159812E-3</v>
      </c>
    </row>
    <row r="6808" spans="2:8" x14ac:dyDescent="0.45">
      <c r="B6808" s="1">
        <v>35942</v>
      </c>
      <c r="C6808" s="99">
        <v>2.1807029999999998</v>
      </c>
      <c r="D6808">
        <f t="shared" si="220"/>
        <v>-0.99533542540367681</v>
      </c>
      <c r="E6808">
        <v>-3.1310565216869923E-2</v>
      </c>
      <c r="G6808">
        <v>6801</v>
      </c>
      <c r="H6808">
        <f t="shared" ca="1" si="221"/>
        <v>-8.9835973291385682E-4</v>
      </c>
    </row>
    <row r="6809" spans="2:8" x14ac:dyDescent="0.45">
      <c r="B6809" s="1">
        <v>41494</v>
      </c>
      <c r="C6809" s="99">
        <v>467.50308200000001</v>
      </c>
      <c r="D6809">
        <f t="shared" si="220"/>
        <v>41.046064195057916</v>
      </c>
      <c r="E6809">
        <v>-3.131855752386481E-2</v>
      </c>
      <c r="G6809">
        <v>6802</v>
      </c>
      <c r="H6809">
        <f t="shared" ca="1" si="221"/>
        <v>1.2554228671526993E-2</v>
      </c>
    </row>
    <row r="6810" spans="2:8" x14ac:dyDescent="0.45">
      <c r="B6810" s="1">
        <v>37112</v>
      </c>
      <c r="C6810" s="99">
        <v>11.118831</v>
      </c>
      <c r="D6810">
        <f t="shared" si="220"/>
        <v>-0.80157361174102448</v>
      </c>
      <c r="E6810">
        <v>-3.1597876468019481E-2</v>
      </c>
      <c r="G6810">
        <v>6803</v>
      </c>
      <c r="H6810">
        <f t="shared" ca="1" si="221"/>
        <v>-1.1099983572387475E-2</v>
      </c>
    </row>
    <row r="6811" spans="2:8" x14ac:dyDescent="0.45">
      <c r="B6811" s="1">
        <v>38882</v>
      </c>
      <c r="C6811" s="99">
        <v>56.035041999999997</v>
      </c>
      <c r="D6811">
        <f t="shared" si="220"/>
        <v>30.221798577064881</v>
      </c>
      <c r="E6811">
        <v>-3.1797351147442421E-2</v>
      </c>
      <c r="G6811">
        <v>6804</v>
      </c>
      <c r="H6811">
        <f t="shared" ca="1" si="221"/>
        <v>-1.9743555237500689E-2</v>
      </c>
    </row>
    <row r="6812" spans="2:8" x14ac:dyDescent="0.45">
      <c r="B6812" s="1">
        <v>35727</v>
      </c>
      <c r="C6812" s="99">
        <v>1.7947409999999999</v>
      </c>
      <c r="D6812">
        <f t="shared" si="220"/>
        <v>-0.99591030348074761</v>
      </c>
      <c r="E6812">
        <v>-3.1825442336210652E-2</v>
      </c>
      <c r="G6812">
        <v>6805</v>
      </c>
      <c r="H6812">
        <f t="shared" ca="1" si="221"/>
        <v>-1.0963646533699972E-2</v>
      </c>
    </row>
    <row r="6813" spans="2:8" x14ac:dyDescent="0.45">
      <c r="B6813" s="1">
        <v>41438</v>
      </c>
      <c r="C6813" s="99">
        <v>438.84454299999999</v>
      </c>
      <c r="D6813">
        <f t="shared" si="220"/>
        <v>139.05848252398832</v>
      </c>
      <c r="E6813">
        <v>-3.1915947490688601E-2</v>
      </c>
      <c r="G6813">
        <v>6806</v>
      </c>
      <c r="H6813">
        <f t="shared" ca="1" si="221"/>
        <v>5.8943106120050215E-2</v>
      </c>
    </row>
    <row r="6814" spans="2:8" x14ac:dyDescent="0.45">
      <c r="B6814" s="1">
        <v>36374</v>
      </c>
      <c r="C6814" s="99">
        <v>3.1332949999999999</v>
      </c>
      <c r="D6814">
        <f t="shared" si="220"/>
        <v>-0.737013792004797</v>
      </c>
      <c r="E6814">
        <v>-3.1931212721815427E-2</v>
      </c>
      <c r="G6814">
        <v>6807</v>
      </c>
      <c r="H6814">
        <f t="shared" ca="1" si="221"/>
        <v>2.5704012623545054E-2</v>
      </c>
    </row>
    <row r="6815" spans="2:8" x14ac:dyDescent="0.45">
      <c r="B6815" s="1">
        <v>37637</v>
      </c>
      <c r="C6815" s="99">
        <v>11.914294</v>
      </c>
      <c r="D6815">
        <f t="shared" si="220"/>
        <v>-0.90318247065753232</v>
      </c>
      <c r="E6815">
        <v>-3.1945576436021028E-2</v>
      </c>
      <c r="G6815">
        <v>6808</v>
      </c>
      <c r="H6815">
        <f t="shared" ca="1" si="221"/>
        <v>3.2617344572763801E-2</v>
      </c>
    </row>
    <row r="6816" spans="2:8" x14ac:dyDescent="0.45">
      <c r="B6816" s="1">
        <v>40101</v>
      </c>
      <c r="C6816" s="99">
        <v>123.059265</v>
      </c>
      <c r="D6816">
        <f t="shared" si="220"/>
        <v>-0.32027237123836161</v>
      </c>
      <c r="E6816">
        <v>-3.2034173220572337E-2</v>
      </c>
      <c r="G6816">
        <v>6809</v>
      </c>
      <c r="H6816">
        <f t="shared" ca="1" si="221"/>
        <v>-2.5342527922559005E-3</v>
      </c>
    </row>
    <row r="6817" spans="2:8" x14ac:dyDescent="0.45">
      <c r="B6817" s="1">
        <v>40582</v>
      </c>
      <c r="C6817" s="99">
        <v>181.042023</v>
      </c>
      <c r="D6817">
        <f t="shared" si="220"/>
        <v>-0.60935067615983685</v>
      </c>
      <c r="E6817">
        <v>-3.2065322243020167E-2</v>
      </c>
      <c r="G6817">
        <v>6810</v>
      </c>
      <c r="H6817">
        <f t="shared" ca="1" si="221"/>
        <v>2.1556753296213239E-3</v>
      </c>
    </row>
    <row r="6818" spans="2:8" x14ac:dyDescent="0.45">
      <c r="B6818" s="1">
        <v>44006</v>
      </c>
      <c r="C6818" s="99">
        <v>463.43872099999999</v>
      </c>
      <c r="D6818">
        <f t="shared" si="220"/>
        <v>13.949548875214631</v>
      </c>
      <c r="E6818">
        <v>-3.2071124405396723E-2</v>
      </c>
      <c r="G6818">
        <v>6811</v>
      </c>
      <c r="H6818">
        <f t="shared" ca="1" si="221"/>
        <v>-5.0215474805145065E-2</v>
      </c>
    </row>
    <row r="6819" spans="2:8" x14ac:dyDescent="0.45">
      <c r="B6819" s="1">
        <v>38141</v>
      </c>
      <c r="C6819" s="99">
        <v>31.000181000000001</v>
      </c>
      <c r="D6819">
        <f t="shared" si="220"/>
        <v>-0.66372598566029661</v>
      </c>
      <c r="E6819">
        <v>-3.2116165114273287E-2</v>
      </c>
      <c r="G6819">
        <v>6812</v>
      </c>
      <c r="H6819">
        <f t="shared" ca="1" si="221"/>
        <v>2.4847962151719638E-2</v>
      </c>
    </row>
    <row r="6820" spans="2:8" x14ac:dyDescent="0.45">
      <c r="B6820" s="1">
        <v>39199</v>
      </c>
      <c r="C6820" s="99">
        <v>92.187263000000002</v>
      </c>
      <c r="D6820">
        <f t="shared" si="220"/>
        <v>-0.91100431648830638</v>
      </c>
      <c r="E6820">
        <v>-3.2121145703573828E-2</v>
      </c>
      <c r="G6820">
        <v>6813</v>
      </c>
      <c r="H6820">
        <f t="shared" ca="1" si="221"/>
        <v>-6.5897200613952347E-3</v>
      </c>
    </row>
    <row r="6821" spans="2:8" x14ac:dyDescent="0.45">
      <c r="B6821" s="1">
        <v>42103</v>
      </c>
      <c r="C6821" s="99">
        <v>1035.862183</v>
      </c>
      <c r="D6821">
        <f t="shared" si="220"/>
        <v>335.85797271022358</v>
      </c>
      <c r="E6821">
        <v>-3.2161659229867023E-2</v>
      </c>
      <c r="G6821">
        <v>6814</v>
      </c>
      <c r="H6821">
        <f t="shared" ca="1" si="221"/>
        <v>-5.2725080178286358E-2</v>
      </c>
    </row>
    <row r="6822" spans="2:8" x14ac:dyDescent="0.45">
      <c r="B6822" s="1">
        <v>36258</v>
      </c>
      <c r="C6822" s="99">
        <v>3.0750709999999999</v>
      </c>
      <c r="D6822">
        <f t="shared" si="220"/>
        <v>-0.9610142451926762</v>
      </c>
      <c r="E6822">
        <v>-3.2199779566951747E-2</v>
      </c>
      <c r="G6822">
        <v>6815</v>
      </c>
      <c r="H6822">
        <f t="shared" ca="1" si="221"/>
        <v>1.067888119358657E-2</v>
      </c>
    </row>
    <row r="6823" spans="2:8" x14ac:dyDescent="0.45">
      <c r="B6823" s="1">
        <v>39062</v>
      </c>
      <c r="C6823" s="99">
        <v>78.876784999999998</v>
      </c>
      <c r="D6823">
        <f t="shared" si="220"/>
        <v>-0.31048672416487189</v>
      </c>
      <c r="E6823">
        <v>-3.2273924950593669E-2</v>
      </c>
      <c r="G6823">
        <v>6816</v>
      </c>
      <c r="H6823">
        <f t="shared" ca="1" si="221"/>
        <v>3.0747095672127574E-2</v>
      </c>
    </row>
    <row r="6824" spans="2:8" x14ac:dyDescent="0.45">
      <c r="B6824" s="1">
        <v>39979</v>
      </c>
      <c r="C6824" s="99">
        <v>114.394875</v>
      </c>
      <c r="D6824">
        <f t="shared" si="220"/>
        <v>0.57529732521534127</v>
      </c>
      <c r="E6824">
        <v>-3.2385159696251442E-2</v>
      </c>
      <c r="G6824">
        <v>6817</v>
      </c>
      <c r="H6824">
        <f t="shared" ca="1" si="221"/>
        <v>-1.2859526276233478E-3</v>
      </c>
    </row>
    <row r="6825" spans="2:8" x14ac:dyDescent="0.45">
      <c r="B6825" s="1">
        <v>38827</v>
      </c>
      <c r="C6825" s="99">
        <v>72.617958000000002</v>
      </c>
      <c r="D6825">
        <f t="shared" si="220"/>
        <v>-0.64056019541166298</v>
      </c>
      <c r="E6825">
        <v>-3.2387559959646928E-2</v>
      </c>
      <c r="G6825">
        <v>6818</v>
      </c>
      <c r="H6825">
        <f t="shared" ca="1" si="221"/>
        <v>1.8612947385894391E-2</v>
      </c>
    </row>
    <row r="6826" spans="2:8" x14ac:dyDescent="0.45">
      <c r="B6826" s="1">
        <v>40501</v>
      </c>
      <c r="C6826" s="99">
        <v>202.03093000000001</v>
      </c>
      <c r="D6826">
        <f t="shared" si="220"/>
        <v>6.3680913747768519E-2</v>
      </c>
      <c r="E6826">
        <v>-3.2394111138299375E-2</v>
      </c>
      <c r="G6826">
        <v>6819</v>
      </c>
      <c r="H6826">
        <f t="shared" ca="1" si="221"/>
        <v>1.8317422573760896E-2</v>
      </c>
    </row>
    <row r="6827" spans="2:8" x14ac:dyDescent="0.45">
      <c r="B6827" s="1">
        <v>40596</v>
      </c>
      <c r="C6827" s="99">
        <v>189.935654</v>
      </c>
      <c r="D6827">
        <f t="shared" si="220"/>
        <v>64.143458135607403</v>
      </c>
      <c r="E6827">
        <v>-3.2411615790928994E-2</v>
      </c>
      <c r="G6827">
        <v>6820</v>
      </c>
      <c r="H6827">
        <f t="shared" ca="1" si="221"/>
        <v>3.4488973968240157E-3</v>
      </c>
    </row>
    <row r="6828" spans="2:8" x14ac:dyDescent="0.45">
      <c r="B6828" s="1">
        <v>36340</v>
      </c>
      <c r="C6828" s="99">
        <v>2.9156520000000001</v>
      </c>
      <c r="D6828">
        <f t="shared" si="220"/>
        <v>-0.99356994024228784</v>
      </c>
      <c r="E6828">
        <v>-3.2478875258500906E-2</v>
      </c>
      <c r="G6828">
        <v>6821</v>
      </c>
      <c r="H6828">
        <f t="shared" ca="1" si="221"/>
        <v>-1.5582457275218516E-2</v>
      </c>
    </row>
    <row r="6829" spans="2:8" x14ac:dyDescent="0.45">
      <c r="B6829" s="1">
        <v>43949</v>
      </c>
      <c r="C6829" s="99">
        <v>453.44088699999998</v>
      </c>
      <c r="D6829">
        <f t="shared" si="220"/>
        <v>276.61386682960364</v>
      </c>
      <c r="E6829">
        <v>-3.2557720831635106E-2</v>
      </c>
      <c r="G6829">
        <v>6822</v>
      </c>
      <c r="H6829">
        <f t="shared" ca="1" si="221"/>
        <v>1.9547729124637408E-2</v>
      </c>
    </row>
    <row r="6830" spans="2:8" x14ac:dyDescent="0.45">
      <c r="B6830" s="1">
        <v>35522</v>
      </c>
      <c r="C6830" s="99">
        <v>1.633351</v>
      </c>
      <c r="D6830">
        <f t="shared" si="220"/>
        <v>-0.99157052955306224</v>
      </c>
      <c r="E6830">
        <v>-3.2608824407370673E-2</v>
      </c>
      <c r="G6830">
        <v>6823</v>
      </c>
      <c r="H6830">
        <f t="shared" ca="1" si="221"/>
        <v>2.3651872929563215E-2</v>
      </c>
    </row>
    <row r="6831" spans="2:8" x14ac:dyDescent="0.45">
      <c r="B6831" s="1">
        <v>40686</v>
      </c>
      <c r="C6831" s="99">
        <v>193.766739</v>
      </c>
      <c r="D6831">
        <f t="shared" si="220"/>
        <v>6.065587638918875</v>
      </c>
      <c r="E6831">
        <v>-3.2783032341864748E-2</v>
      </c>
      <c r="G6831">
        <v>6824</v>
      </c>
      <c r="H6831">
        <f t="shared" ca="1" si="221"/>
        <v>-4.9676838650402337E-2</v>
      </c>
    </row>
    <row r="6832" spans="2:8" x14ac:dyDescent="0.45">
      <c r="B6832" s="1">
        <v>38189</v>
      </c>
      <c r="C6832" s="99">
        <v>27.424009000000002</v>
      </c>
      <c r="D6832">
        <f t="shared" si="220"/>
        <v>-0.77846763470074598</v>
      </c>
      <c r="E6832">
        <v>-3.2875145858630495E-2</v>
      </c>
      <c r="G6832">
        <v>6825</v>
      </c>
      <c r="H6832">
        <f t="shared" ca="1" si="221"/>
        <v>2.4060535341435669E-2</v>
      </c>
    </row>
    <row r="6833" spans="2:8" x14ac:dyDescent="0.45">
      <c r="B6833" s="1">
        <v>40094</v>
      </c>
      <c r="C6833" s="99">
        <v>123.79233600000001</v>
      </c>
      <c r="D6833">
        <f t="shared" si="220"/>
        <v>13.654345679062036</v>
      </c>
      <c r="E6833">
        <v>-3.2911806510014241E-2</v>
      </c>
      <c r="G6833">
        <v>6826</v>
      </c>
      <c r="H6833">
        <f t="shared" ca="1" si="221"/>
        <v>2.0842481794974468E-2</v>
      </c>
    </row>
    <row r="6834" spans="2:8" x14ac:dyDescent="0.45">
      <c r="B6834" s="1">
        <v>36810</v>
      </c>
      <c r="C6834" s="99">
        <v>8.4474830000000001</v>
      </c>
      <c r="D6834">
        <f t="shared" si="220"/>
        <v>-0.98763572665954724</v>
      </c>
      <c r="E6834">
        <v>-3.2980718300735012E-2</v>
      </c>
      <c r="G6834">
        <v>6827</v>
      </c>
      <c r="H6834">
        <f t="shared" ca="1" si="221"/>
        <v>2.3858770286098049E-2</v>
      </c>
    </row>
    <row r="6835" spans="2:8" x14ac:dyDescent="0.45">
      <c r="B6835" s="1">
        <v>42318</v>
      </c>
      <c r="C6835" s="99">
        <v>683.21710199999995</v>
      </c>
      <c r="D6835">
        <f t="shared" si="220"/>
        <v>0.46592663913434107</v>
      </c>
      <c r="E6835">
        <v>-3.3027195170370338E-2</v>
      </c>
      <c r="G6835">
        <v>6828</v>
      </c>
      <c r="H6835">
        <f t="shared" ca="1" si="221"/>
        <v>5.3183176833973292E-2</v>
      </c>
    </row>
    <row r="6836" spans="2:8" x14ac:dyDescent="0.45">
      <c r="B6836" s="1">
        <v>43431</v>
      </c>
      <c r="C6836" s="99">
        <v>466.06500199999999</v>
      </c>
      <c r="D6836">
        <f t="shared" si="220"/>
        <v>3.4063410846734214</v>
      </c>
      <c r="E6836">
        <v>-3.3088567356610477E-2</v>
      </c>
      <c r="G6836">
        <v>6829</v>
      </c>
      <c r="H6836">
        <f t="shared" ca="1" si="221"/>
        <v>9.1326346869262665E-3</v>
      </c>
    </row>
    <row r="6837" spans="2:8" x14ac:dyDescent="0.45">
      <c r="B6837" s="1">
        <v>39925</v>
      </c>
      <c r="C6837" s="99">
        <v>105.77143100000001</v>
      </c>
      <c r="D6837">
        <f t="shared" si="220"/>
        <v>-0.51380951672198216</v>
      </c>
      <c r="E6837">
        <v>-3.3118157423291938E-2</v>
      </c>
      <c r="G6837">
        <v>6830</v>
      </c>
      <c r="H6837">
        <f t="shared" ca="1" si="221"/>
        <v>5.31889751446297E-3</v>
      </c>
    </row>
    <row r="6838" spans="2:8" x14ac:dyDescent="0.45">
      <c r="B6838" s="1">
        <v>40553</v>
      </c>
      <c r="C6838" s="99">
        <v>217.551422</v>
      </c>
      <c r="D6838">
        <f t="shared" si="220"/>
        <v>11.998499939294923</v>
      </c>
      <c r="E6838">
        <v>-3.3140852808725363E-2</v>
      </c>
      <c r="G6838">
        <v>6831</v>
      </c>
      <c r="H6838">
        <f t="shared" ca="1" si="221"/>
        <v>-1.9966190803212987E-2</v>
      </c>
    </row>
    <row r="6839" spans="2:8" x14ac:dyDescent="0.45">
      <c r="B6839" s="1">
        <v>36579</v>
      </c>
      <c r="C6839" s="99">
        <v>16.736656</v>
      </c>
      <c r="D6839">
        <f t="shared" si="220"/>
        <v>-0.92318882178281103</v>
      </c>
      <c r="E6839">
        <v>-3.3285925614106038E-2</v>
      </c>
      <c r="G6839">
        <v>6832</v>
      </c>
      <c r="H6839">
        <f t="shared" ca="1" si="221"/>
        <v>-2.630923384858648E-2</v>
      </c>
    </row>
    <row r="6840" spans="2:8" x14ac:dyDescent="0.45">
      <c r="B6840" s="1">
        <v>40711</v>
      </c>
      <c r="C6840" s="99">
        <v>217.893494</v>
      </c>
      <c r="D6840">
        <f t="shared" si="220"/>
        <v>158.84041449712953</v>
      </c>
      <c r="E6840">
        <v>-3.3286132418900327E-2</v>
      </c>
      <c r="G6840">
        <v>6833</v>
      </c>
      <c r="H6840">
        <f t="shared" ca="1" si="221"/>
        <v>-9.3751831226375239E-3</v>
      </c>
    </row>
    <row r="6841" spans="2:8" x14ac:dyDescent="0.45">
      <c r="B6841" s="1">
        <v>35066</v>
      </c>
      <c r="C6841" s="99">
        <v>1.363194</v>
      </c>
      <c r="D6841">
        <f t="shared" si="220"/>
        <v>-0.99324919665235145</v>
      </c>
      <c r="E6841">
        <v>-3.3290358815945553E-2</v>
      </c>
      <c r="G6841">
        <v>6834</v>
      </c>
      <c r="H6841">
        <f t="shared" ca="1" si="221"/>
        <v>2.1041049684512925E-2</v>
      </c>
    </row>
    <row r="6842" spans="2:8" x14ac:dyDescent="0.45">
      <c r="B6842" s="1">
        <v>40630</v>
      </c>
      <c r="C6842" s="99">
        <v>201.930634</v>
      </c>
      <c r="D6842">
        <f t="shared" si="220"/>
        <v>127.47135536122713</v>
      </c>
      <c r="E6842">
        <v>-3.3296939460656261E-2</v>
      </c>
      <c r="G6842">
        <v>6835</v>
      </c>
      <c r="H6842">
        <f t="shared" ca="1" si="221"/>
        <v>2.1055284440798278E-3</v>
      </c>
    </row>
    <row r="6843" spans="2:8" x14ac:dyDescent="0.45">
      <c r="B6843" s="1">
        <v>35884</v>
      </c>
      <c r="C6843" s="99">
        <v>1.5717950000000001</v>
      </c>
      <c r="D6843">
        <f t="shared" si="220"/>
        <v>-0.90968155550484853</v>
      </c>
      <c r="E6843">
        <v>-3.3600296106106264E-2</v>
      </c>
      <c r="G6843">
        <v>6836</v>
      </c>
      <c r="H6843">
        <f t="shared" ca="1" si="221"/>
        <v>-2.0484075146014458E-2</v>
      </c>
    </row>
    <row r="6844" spans="2:8" x14ac:dyDescent="0.45">
      <c r="B6844" s="1">
        <v>37839</v>
      </c>
      <c r="C6844" s="99">
        <v>17.402812999999998</v>
      </c>
      <c r="D6844">
        <f t="shared" si="220"/>
        <v>-0.97721844050481799</v>
      </c>
      <c r="E6844">
        <v>-3.3631087882765365E-2</v>
      </c>
      <c r="G6844">
        <v>6837</v>
      </c>
      <c r="H6844">
        <f t="shared" ca="1" si="221"/>
        <v>-8.0157711754280658E-4</v>
      </c>
    </row>
    <row r="6845" spans="2:8" x14ac:dyDescent="0.45">
      <c r="B6845" s="1">
        <v>44503</v>
      </c>
      <c r="C6845" s="99">
        <v>763.89910899999995</v>
      </c>
      <c r="D6845">
        <f t="shared" si="220"/>
        <v>0.56748837482556236</v>
      </c>
      <c r="E6845">
        <v>-3.3664519747303112E-2</v>
      </c>
      <c r="G6845">
        <v>6838</v>
      </c>
      <c r="H6845">
        <f t="shared" ca="1" si="221"/>
        <v>3.5999058254680166E-2</v>
      </c>
    </row>
    <row r="6846" spans="2:8" x14ac:dyDescent="0.45">
      <c r="B6846" s="1">
        <v>43224</v>
      </c>
      <c r="C6846" s="99">
        <v>487.33956899999998</v>
      </c>
      <c r="D6846">
        <f t="shared" si="220"/>
        <v>-3.1850846031476809E-2</v>
      </c>
      <c r="E6846">
        <v>-3.367528800761066E-2</v>
      </c>
      <c r="G6846">
        <v>6839</v>
      </c>
      <c r="H6846">
        <f t="shared" ca="1" si="221"/>
        <v>-2.9624232104700558E-2</v>
      </c>
    </row>
    <row r="6847" spans="2:8" x14ac:dyDescent="0.45">
      <c r="B6847" s="1">
        <v>41534</v>
      </c>
      <c r="C6847" s="99">
        <v>503.37240600000001</v>
      </c>
      <c r="D6847">
        <f t="shared" si="220"/>
        <v>3.6832103955776905</v>
      </c>
      <c r="E6847">
        <v>-3.3889045712991783E-2</v>
      </c>
      <c r="G6847">
        <v>6840</v>
      </c>
      <c r="H6847">
        <f t="shared" ca="1" si="221"/>
        <v>-7.4144976909597538E-3</v>
      </c>
    </row>
    <row r="6848" spans="2:8" x14ac:dyDescent="0.45">
      <c r="B6848" s="1">
        <v>39533</v>
      </c>
      <c r="C6848" s="99">
        <v>107.48447400000001</v>
      </c>
      <c r="D6848">
        <f t="shared" si="220"/>
        <v>2.2201295014588398</v>
      </c>
      <c r="E6848">
        <v>-3.3924016091488207E-2</v>
      </c>
      <c r="G6848">
        <v>6841</v>
      </c>
      <c r="H6848">
        <f t="shared" ca="1" si="221"/>
        <v>6.0388447125662603E-2</v>
      </c>
    </row>
    <row r="6849" spans="2:8" x14ac:dyDescent="0.45">
      <c r="B6849" s="1">
        <v>38259</v>
      </c>
      <c r="C6849" s="99">
        <v>33.378928999999999</v>
      </c>
      <c r="D6849">
        <f t="shared" si="220"/>
        <v>-0.30735011228115328</v>
      </c>
      <c r="E6849">
        <v>-3.3957763556094034E-2</v>
      </c>
      <c r="G6849">
        <v>6842</v>
      </c>
      <c r="H6849">
        <f t="shared" ca="1" si="221"/>
        <v>-9.7595785190641021E-3</v>
      </c>
    </row>
    <row r="6850" spans="2:8" x14ac:dyDescent="0.45">
      <c r="B6850" s="1">
        <v>38559</v>
      </c>
      <c r="C6850" s="99">
        <v>48.190188999999997</v>
      </c>
      <c r="D6850">
        <f t="shared" si="220"/>
        <v>28.465669480742218</v>
      </c>
      <c r="E6850">
        <v>-3.3987625909116082E-2</v>
      </c>
      <c r="G6850">
        <v>6843</v>
      </c>
      <c r="H6850">
        <f t="shared" ca="1" si="221"/>
        <v>-8.9996725483025113E-3</v>
      </c>
    </row>
    <row r="6851" spans="2:8" x14ac:dyDescent="0.45">
      <c r="B6851" s="1">
        <v>35205</v>
      </c>
      <c r="C6851" s="99">
        <v>1.6354690000000001</v>
      </c>
      <c r="D6851">
        <f t="shared" si="220"/>
        <v>-0.99648787270596539</v>
      </c>
      <c r="E6851">
        <v>-3.3989677580929634E-2</v>
      </c>
      <c r="G6851">
        <v>6844</v>
      </c>
      <c r="H6851">
        <f t="shared" ca="1" si="221"/>
        <v>6.150813786430398E-3</v>
      </c>
    </row>
    <row r="6852" spans="2:8" x14ac:dyDescent="0.45">
      <c r="B6852" s="1">
        <v>44098</v>
      </c>
      <c r="C6852" s="99">
        <v>465.66336100000001</v>
      </c>
      <c r="D6852">
        <f t="shared" si="220"/>
        <v>1.3846934623787694</v>
      </c>
      <c r="E6852">
        <v>-3.4002737885247769E-2</v>
      </c>
      <c r="G6852">
        <v>6845</v>
      </c>
      <c r="H6852">
        <f t="shared" ca="1" si="221"/>
        <v>-1.0546919228501433E-2</v>
      </c>
    </row>
    <row r="6853" spans="2:8" x14ac:dyDescent="0.45">
      <c r="B6853" s="1">
        <v>40533</v>
      </c>
      <c r="C6853" s="99">
        <v>195.27179000000001</v>
      </c>
      <c r="D6853">
        <f t="shared" si="220"/>
        <v>-0.77353624142374522</v>
      </c>
      <c r="E6853">
        <v>-3.4066591443237093E-2</v>
      </c>
      <c r="G6853">
        <v>6846</v>
      </c>
      <c r="H6853">
        <f t="shared" ca="1" si="221"/>
        <v>3.2669633996181766E-2</v>
      </c>
    </row>
    <row r="6854" spans="2:8" x14ac:dyDescent="0.45">
      <c r="B6854" s="1">
        <v>42041</v>
      </c>
      <c r="C6854" s="99">
        <v>862.26507600000002</v>
      </c>
      <c r="D6854">
        <f t="shared" si="220"/>
        <v>0.72701167780972797</v>
      </c>
      <c r="E6854">
        <v>-3.4078400842582179E-2</v>
      </c>
      <c r="G6854">
        <v>6847</v>
      </c>
      <c r="H6854">
        <f t="shared" ca="1" si="221"/>
        <v>-3.2833859410253519E-2</v>
      </c>
    </row>
    <row r="6855" spans="2:8" x14ac:dyDescent="0.45">
      <c r="B6855" s="1">
        <v>41474</v>
      </c>
      <c r="C6855" s="99">
        <v>499.28155500000003</v>
      </c>
      <c r="D6855">
        <f t="shared" si="220"/>
        <v>3.1769944082259434</v>
      </c>
      <c r="E6855">
        <v>-3.42009617655612E-2</v>
      </c>
      <c r="G6855">
        <v>6848</v>
      </c>
      <c r="H6855">
        <f t="shared" ca="1" si="221"/>
        <v>-1.5341951976476281E-2</v>
      </c>
    </row>
    <row r="6856" spans="2:8" x14ac:dyDescent="0.45">
      <c r="B6856" s="1">
        <v>39580</v>
      </c>
      <c r="C6856" s="99">
        <v>119.531296</v>
      </c>
      <c r="D6856">
        <f t="shared" ref="D6856:D6919" si="222">C6856/C6857-1</f>
        <v>8.4496170428671817</v>
      </c>
      <c r="E6856">
        <v>-3.446894752359686E-2</v>
      </c>
      <c r="G6856">
        <v>6849</v>
      </c>
      <c r="H6856">
        <f t="shared" ca="1" si="221"/>
        <v>2.9805786555106947E-2</v>
      </c>
    </row>
    <row r="6857" spans="2:8" x14ac:dyDescent="0.45">
      <c r="B6857" s="1">
        <v>36593</v>
      </c>
      <c r="C6857" s="99">
        <v>12.649327</v>
      </c>
      <c r="D6857">
        <f t="shared" si="222"/>
        <v>-0.98420815094025682</v>
      </c>
      <c r="E6857">
        <v>-3.4494942239880366E-2</v>
      </c>
      <c r="G6857">
        <v>6850</v>
      </c>
      <c r="H6857">
        <f t="shared" ref="H6857:H6920" ca="1" si="223">_xlfn.NORM.INV(RAND(),N$10,N$11)</f>
        <v>-4.1637641468755371E-2</v>
      </c>
    </row>
    <row r="6858" spans="2:8" x14ac:dyDescent="0.45">
      <c r="B6858" s="1">
        <v>42275</v>
      </c>
      <c r="C6858" s="99">
        <v>801.00354000000004</v>
      </c>
      <c r="D6858">
        <f t="shared" si="222"/>
        <v>0.61203180282786418</v>
      </c>
      <c r="E6858">
        <v>-3.4645150129406388E-2</v>
      </c>
      <c r="G6858">
        <v>6851</v>
      </c>
      <c r="H6858">
        <f t="shared" ca="1" si="223"/>
        <v>-3.4890537806560296E-3</v>
      </c>
    </row>
    <row r="6859" spans="2:8" x14ac:dyDescent="0.45">
      <c r="B6859" s="1">
        <v>42947</v>
      </c>
      <c r="C6859" s="99">
        <v>496.89065599999998</v>
      </c>
      <c r="D6859">
        <f t="shared" si="222"/>
        <v>0.88387041034483183</v>
      </c>
      <c r="E6859">
        <v>-3.4767397772140995E-2</v>
      </c>
      <c r="G6859">
        <v>6852</v>
      </c>
      <c r="H6859">
        <f t="shared" ca="1" si="223"/>
        <v>1.0917471331486151E-2</v>
      </c>
    </row>
    <row r="6860" spans="2:8" x14ac:dyDescent="0.45">
      <c r="B6860" s="1">
        <v>41051</v>
      </c>
      <c r="C6860" s="99">
        <v>263.76052900000002</v>
      </c>
      <c r="D6860">
        <f t="shared" si="222"/>
        <v>17.859680142582786</v>
      </c>
      <c r="E6860">
        <v>-3.4795970929705544E-2</v>
      </c>
      <c r="G6860">
        <v>6853</v>
      </c>
      <c r="H6860">
        <f t="shared" ca="1" si="223"/>
        <v>-1.8336993700087886E-2</v>
      </c>
    </row>
    <row r="6861" spans="2:8" x14ac:dyDescent="0.45">
      <c r="B6861" s="1">
        <v>36565</v>
      </c>
      <c r="C6861" s="99">
        <v>13.985419</v>
      </c>
      <c r="D6861">
        <f t="shared" si="222"/>
        <v>1.1601588136395615</v>
      </c>
      <c r="E6861">
        <v>-3.4875723873277864E-2</v>
      </c>
      <c r="G6861">
        <v>6854</v>
      </c>
      <c r="H6861">
        <f t="shared" ca="1" si="223"/>
        <v>1.5079645215721088E-2</v>
      </c>
    </row>
    <row r="6862" spans="2:8" x14ac:dyDescent="0.45">
      <c r="B6862" s="1">
        <v>36468</v>
      </c>
      <c r="C6862" s="99">
        <v>6.4742550000000003</v>
      </c>
      <c r="D6862">
        <f t="shared" si="222"/>
        <v>-0.93868642051651507</v>
      </c>
      <c r="E6862">
        <v>-3.4891746368688303E-2</v>
      </c>
      <c r="G6862">
        <v>6855</v>
      </c>
      <c r="H6862">
        <f t="shared" ca="1" si="223"/>
        <v>5.7775617625002527E-3</v>
      </c>
    </row>
    <row r="6863" spans="2:8" x14ac:dyDescent="0.45">
      <c r="B6863" s="1">
        <v>40042</v>
      </c>
      <c r="C6863" s="99">
        <v>105.59251399999999</v>
      </c>
      <c r="D6863">
        <f t="shared" si="222"/>
        <v>3.9496244883378884E-2</v>
      </c>
      <c r="E6863">
        <v>-3.502974306750184E-2</v>
      </c>
      <c r="G6863">
        <v>6856</v>
      </c>
      <c r="H6863">
        <f t="shared" ca="1" si="223"/>
        <v>1.0668024796572516E-2</v>
      </c>
    </row>
    <row r="6864" spans="2:8" x14ac:dyDescent="0.45">
      <c r="B6864" s="1">
        <v>39750</v>
      </c>
      <c r="C6864" s="99">
        <v>101.580467</v>
      </c>
      <c r="D6864">
        <f t="shared" si="222"/>
        <v>62.21584521088343</v>
      </c>
      <c r="E6864">
        <v>-3.5052593571587631E-2</v>
      </c>
      <c r="G6864">
        <v>6857</v>
      </c>
      <c r="H6864">
        <f t="shared" ca="1" si="223"/>
        <v>4.9564067036841561E-3</v>
      </c>
    </row>
    <row r="6865" spans="2:8" x14ac:dyDescent="0.45">
      <c r="B6865" s="1">
        <v>35625</v>
      </c>
      <c r="C6865" s="99">
        <v>1.6068830000000001</v>
      </c>
      <c r="D6865">
        <f t="shared" si="222"/>
        <v>-3.5342532365203794E-2</v>
      </c>
      <c r="E6865">
        <v>-3.5054628171730662E-2</v>
      </c>
      <c r="G6865">
        <v>6858</v>
      </c>
      <c r="H6865">
        <f t="shared" ca="1" si="223"/>
        <v>2.5338011966821006E-2</v>
      </c>
    </row>
    <row r="6866" spans="2:8" x14ac:dyDescent="0.45">
      <c r="B6866" s="1">
        <v>35223</v>
      </c>
      <c r="C6866" s="99">
        <v>1.6657550000000001</v>
      </c>
      <c r="D6866">
        <f t="shared" si="222"/>
        <v>-0.85273439340676416</v>
      </c>
      <c r="E6866">
        <v>-3.5088329049677069E-2</v>
      </c>
      <c r="G6866">
        <v>6859</v>
      </c>
      <c r="H6866">
        <f t="shared" ca="1" si="223"/>
        <v>-3.0404419906629628E-2</v>
      </c>
    </row>
    <row r="6867" spans="2:8" x14ac:dyDescent="0.45">
      <c r="B6867" s="1">
        <v>36530</v>
      </c>
      <c r="C6867" s="99">
        <v>11.311229000000001</v>
      </c>
      <c r="D6867">
        <f t="shared" si="222"/>
        <v>-0.1825456246804793</v>
      </c>
      <c r="E6867">
        <v>-3.5101842422550766E-2</v>
      </c>
      <c r="G6867">
        <v>6860</v>
      </c>
      <c r="H6867">
        <f t="shared" ca="1" si="223"/>
        <v>1.102487809915989E-2</v>
      </c>
    </row>
    <row r="6868" spans="2:8" x14ac:dyDescent="0.45">
      <c r="B6868" s="1">
        <v>36560</v>
      </c>
      <c r="C6868" s="99">
        <v>13.837137999999999</v>
      </c>
      <c r="D6868">
        <f t="shared" si="222"/>
        <v>-0.97552448972457328</v>
      </c>
      <c r="E6868">
        <v>-3.5105371341960012E-2</v>
      </c>
      <c r="G6868">
        <v>6861</v>
      </c>
      <c r="H6868">
        <f t="shared" ca="1" si="223"/>
        <v>3.08694017951858E-2</v>
      </c>
    </row>
    <row r="6869" spans="2:8" x14ac:dyDescent="0.45">
      <c r="B6869" s="1">
        <v>43377</v>
      </c>
      <c r="C6869" s="99">
        <v>565.34625200000005</v>
      </c>
      <c r="D6869">
        <f t="shared" si="222"/>
        <v>52.085122113961518</v>
      </c>
      <c r="E6869">
        <v>-3.5113148833512797E-2</v>
      </c>
      <c r="G6869">
        <v>6862</v>
      </c>
      <c r="H6869">
        <f t="shared" ca="1" si="223"/>
        <v>1.4970654541918744E-2</v>
      </c>
    </row>
    <row r="6870" spans="2:8" x14ac:dyDescent="0.45">
      <c r="B6870" s="1">
        <v>36543</v>
      </c>
      <c r="C6870" s="99">
        <v>10.649806</v>
      </c>
      <c r="D6870">
        <f t="shared" si="222"/>
        <v>3.7745779801418777</v>
      </c>
      <c r="E6870">
        <v>-3.5139238286082564E-2</v>
      </c>
      <c r="G6870">
        <v>6863</v>
      </c>
      <c r="H6870">
        <f t="shared" ca="1" si="223"/>
        <v>1.579923453143834E-2</v>
      </c>
    </row>
    <row r="6871" spans="2:8" x14ac:dyDescent="0.45">
      <c r="B6871" s="1">
        <v>36067</v>
      </c>
      <c r="C6871" s="99">
        <v>2.2305229999999998</v>
      </c>
      <c r="D6871">
        <f t="shared" si="222"/>
        <v>-0.97973109929732471</v>
      </c>
      <c r="E6871">
        <v>-3.5184163082257469E-2</v>
      </c>
      <c r="G6871">
        <v>6864</v>
      </c>
      <c r="H6871">
        <f t="shared" ca="1" si="223"/>
        <v>-6.3815076430934429E-3</v>
      </c>
    </row>
    <row r="6872" spans="2:8" x14ac:dyDescent="0.45">
      <c r="B6872" s="1">
        <v>39518</v>
      </c>
      <c r="C6872" s="99">
        <v>110.04657</v>
      </c>
      <c r="D6872">
        <f t="shared" si="222"/>
        <v>-0.43939023236758679</v>
      </c>
      <c r="E6872">
        <v>-3.5230610084210245E-2</v>
      </c>
      <c r="G6872">
        <v>6865</v>
      </c>
      <c r="H6872">
        <f t="shared" ca="1" si="223"/>
        <v>3.3173008242685466E-2</v>
      </c>
    </row>
    <row r="6873" spans="2:8" x14ac:dyDescent="0.45">
      <c r="B6873" s="1">
        <v>40605</v>
      </c>
      <c r="C6873" s="99">
        <v>196.297989</v>
      </c>
      <c r="D6873">
        <f t="shared" si="222"/>
        <v>17.799199507902209</v>
      </c>
      <c r="E6873">
        <v>-3.5410028204152844E-2</v>
      </c>
      <c r="G6873">
        <v>6866</v>
      </c>
      <c r="H6873">
        <f t="shared" ca="1" si="223"/>
        <v>-2.8864824128989351E-2</v>
      </c>
    </row>
    <row r="6874" spans="2:8" x14ac:dyDescent="0.45">
      <c r="B6874" s="1">
        <v>37088</v>
      </c>
      <c r="C6874" s="99">
        <v>10.441827</v>
      </c>
      <c r="D6874">
        <f t="shared" si="222"/>
        <v>-0.74827464506064578</v>
      </c>
      <c r="E6874">
        <v>-3.5425023237201314E-2</v>
      </c>
      <c r="G6874">
        <v>6867</v>
      </c>
      <c r="H6874">
        <f t="shared" ca="1" si="223"/>
        <v>-1.3124681858647926E-2</v>
      </c>
    </row>
    <row r="6875" spans="2:8" x14ac:dyDescent="0.45">
      <c r="B6875" s="1">
        <v>38358</v>
      </c>
      <c r="C6875" s="99">
        <v>41.481029999999997</v>
      </c>
      <c r="D6875">
        <f t="shared" si="222"/>
        <v>0.57440358135279879</v>
      </c>
      <c r="E6875">
        <v>-3.5563346290749753E-2</v>
      </c>
      <c r="G6875">
        <v>6868</v>
      </c>
      <c r="H6875">
        <f t="shared" ca="1" si="223"/>
        <v>3.0210570443114967E-2</v>
      </c>
    </row>
    <row r="6876" spans="2:8" x14ac:dyDescent="0.45">
      <c r="B6876" s="1">
        <v>38061</v>
      </c>
      <c r="C6876" s="99">
        <v>26.347138999999999</v>
      </c>
      <c r="D6876">
        <f t="shared" si="222"/>
        <v>-0.79231392962997393</v>
      </c>
      <c r="E6876">
        <v>-3.5735320678440319E-2</v>
      </c>
      <c r="G6876">
        <v>6869</v>
      </c>
      <c r="H6876">
        <f t="shared" ca="1" si="223"/>
        <v>-1.2798774083005017E-2</v>
      </c>
    </row>
    <row r="6877" spans="2:8" x14ac:dyDescent="0.45">
      <c r="B6877" s="1">
        <v>39707</v>
      </c>
      <c r="C6877" s="99">
        <v>126.860405</v>
      </c>
      <c r="D6877">
        <f t="shared" si="222"/>
        <v>-0.71379065608122927</v>
      </c>
      <c r="E6877">
        <v>-3.5764099216258671E-2</v>
      </c>
      <c r="G6877">
        <v>6870</v>
      </c>
      <c r="H6877">
        <f t="shared" ca="1" si="223"/>
        <v>1.6832027122486701E-2</v>
      </c>
    </row>
    <row r="6878" spans="2:8" x14ac:dyDescent="0.45">
      <c r="B6878" s="1">
        <v>42984</v>
      </c>
      <c r="C6878" s="99">
        <v>443.24340799999999</v>
      </c>
      <c r="D6878">
        <f t="shared" si="222"/>
        <v>3.5036719011035231</v>
      </c>
      <c r="E6878">
        <v>-3.5783402993625479E-2</v>
      </c>
      <c r="G6878">
        <v>6871</v>
      </c>
      <c r="H6878">
        <f t="shared" ca="1" si="223"/>
        <v>-9.9091529039825165E-3</v>
      </c>
    </row>
    <row r="6879" spans="2:8" x14ac:dyDescent="0.45">
      <c r="B6879" s="1">
        <v>39993</v>
      </c>
      <c r="C6879" s="99">
        <v>98.418227999999999</v>
      </c>
      <c r="D6879">
        <f t="shared" si="222"/>
        <v>-0.93349926109233761</v>
      </c>
      <c r="E6879">
        <v>-3.588493627140521E-2</v>
      </c>
      <c r="G6879">
        <v>6872</v>
      </c>
      <c r="H6879">
        <f t="shared" ca="1" si="223"/>
        <v>-1.2183595301131323E-2</v>
      </c>
    </row>
    <row r="6880" spans="2:8" x14ac:dyDescent="0.45">
      <c r="B6880" s="1">
        <v>45405</v>
      </c>
      <c r="C6880" s="99">
        <v>1479.956909</v>
      </c>
      <c r="D6880">
        <f t="shared" si="222"/>
        <v>48.325847973510179</v>
      </c>
      <c r="E6880">
        <v>-3.600411767718692E-2</v>
      </c>
      <c r="G6880">
        <v>6873</v>
      </c>
      <c r="H6880">
        <f t="shared" ca="1" si="223"/>
        <v>-6.9193782956228512E-3</v>
      </c>
    </row>
    <row r="6881" spans="2:8" x14ac:dyDescent="0.45">
      <c r="B6881" s="1">
        <v>38155</v>
      </c>
      <c r="C6881" s="99">
        <v>30.003679000000002</v>
      </c>
      <c r="D6881">
        <f t="shared" si="222"/>
        <v>0.18759438238573356</v>
      </c>
      <c r="E6881">
        <v>-3.6018510801662296E-2</v>
      </c>
      <c r="G6881">
        <v>6874</v>
      </c>
      <c r="H6881">
        <f t="shared" ca="1" si="223"/>
        <v>-1.6940295891239836E-2</v>
      </c>
    </row>
    <row r="6882" spans="2:8" x14ac:dyDescent="0.45">
      <c r="B6882" s="1">
        <v>37966</v>
      </c>
      <c r="C6882" s="99">
        <v>25.264247999999998</v>
      </c>
      <c r="D6882">
        <f t="shared" si="222"/>
        <v>-0.79846887464725125</v>
      </c>
      <c r="E6882">
        <v>-3.6102902788208269E-2</v>
      </c>
      <c r="G6882">
        <v>6875</v>
      </c>
      <c r="H6882">
        <f t="shared" ca="1" si="223"/>
        <v>1.1014319653536079E-2</v>
      </c>
    </row>
    <row r="6883" spans="2:8" x14ac:dyDescent="0.45">
      <c r="B6883" s="1">
        <v>39654</v>
      </c>
      <c r="C6883" s="99">
        <v>125.361519</v>
      </c>
      <c r="D6883">
        <f t="shared" si="222"/>
        <v>40.184073428709972</v>
      </c>
      <c r="E6883">
        <v>-3.6154308748987063E-2</v>
      </c>
      <c r="G6883">
        <v>6876</v>
      </c>
      <c r="H6883">
        <f t="shared" ca="1" si="223"/>
        <v>-2.2749695314072216E-2</v>
      </c>
    </row>
    <row r="6884" spans="2:8" x14ac:dyDescent="0.45">
      <c r="B6884" s="1">
        <v>36297</v>
      </c>
      <c r="C6884" s="99">
        <v>3.0439319999999999</v>
      </c>
      <c r="D6884">
        <f t="shared" si="222"/>
        <v>-0.97026731879460004</v>
      </c>
      <c r="E6884">
        <v>-3.6217378997301708E-2</v>
      </c>
      <c r="G6884">
        <v>6877</v>
      </c>
      <c r="H6884">
        <f t="shared" ca="1" si="223"/>
        <v>-1.7580219480328188E-2</v>
      </c>
    </row>
    <row r="6885" spans="2:8" x14ac:dyDescent="0.45">
      <c r="B6885" s="1">
        <v>40024</v>
      </c>
      <c r="C6885" s="99">
        <v>102.37663999999999</v>
      </c>
      <c r="D6885">
        <f t="shared" si="222"/>
        <v>-0.89352540065037478</v>
      </c>
      <c r="E6885">
        <v>-3.6252462094286786E-2</v>
      </c>
      <c r="G6885">
        <v>6878</v>
      </c>
      <c r="H6885">
        <f t="shared" ca="1" si="223"/>
        <v>3.8258612304708936E-2</v>
      </c>
    </row>
    <row r="6886" spans="2:8" x14ac:dyDescent="0.45">
      <c r="B6886" s="1">
        <v>44903</v>
      </c>
      <c r="C6886" s="99">
        <v>961.51232900000002</v>
      </c>
      <c r="D6886">
        <f t="shared" si="222"/>
        <v>142.524233640425</v>
      </c>
      <c r="E6886">
        <v>-3.6305536186725607E-2</v>
      </c>
      <c r="G6886">
        <v>6879</v>
      </c>
      <c r="H6886">
        <f t="shared" ca="1" si="223"/>
        <v>1.6061088079959263E-2</v>
      </c>
    </row>
    <row r="6887" spans="2:8" x14ac:dyDescent="0.45">
      <c r="B6887" s="1">
        <v>36438</v>
      </c>
      <c r="C6887" s="99">
        <v>6.6993029999999996</v>
      </c>
      <c r="D6887">
        <f t="shared" si="222"/>
        <v>4.3682334190470309</v>
      </c>
      <c r="E6887">
        <v>-3.6309729479820696E-2</v>
      </c>
      <c r="G6887">
        <v>6880</v>
      </c>
      <c r="H6887">
        <f t="shared" ca="1" si="223"/>
        <v>-1.8843203066321864E-2</v>
      </c>
    </row>
    <row r="6888" spans="2:8" x14ac:dyDescent="0.45">
      <c r="B6888" s="1">
        <v>35403</v>
      </c>
      <c r="C6888" s="99">
        <v>1.2479530000000001</v>
      </c>
      <c r="D6888">
        <f t="shared" si="222"/>
        <v>-0.55307073101114745</v>
      </c>
      <c r="E6888">
        <v>-3.6372144237666659E-2</v>
      </c>
      <c r="G6888">
        <v>6881</v>
      </c>
      <c r="H6888">
        <f t="shared" ca="1" si="223"/>
        <v>8.8245194447373367E-3</v>
      </c>
    </row>
    <row r="6889" spans="2:8" x14ac:dyDescent="0.45">
      <c r="B6889" s="1">
        <v>36263</v>
      </c>
      <c r="C6889" s="99">
        <v>2.7922829999999998</v>
      </c>
      <c r="D6889">
        <f t="shared" si="222"/>
        <v>-0.98530408763530675</v>
      </c>
      <c r="E6889">
        <v>-3.6403817690343621E-2</v>
      </c>
      <c r="G6889">
        <v>6882</v>
      </c>
      <c r="H6889">
        <f t="shared" ca="1" si="223"/>
        <v>8.259368259507854E-3</v>
      </c>
    </row>
    <row r="6890" spans="2:8" x14ac:dyDescent="0.45">
      <c r="B6890" s="1">
        <v>40609</v>
      </c>
      <c r="C6890" s="99">
        <v>190.00405900000001</v>
      </c>
      <c r="D6890">
        <f t="shared" si="222"/>
        <v>2.4930904378379504</v>
      </c>
      <c r="E6890">
        <v>-3.6428825309662405E-2</v>
      </c>
      <c r="G6890">
        <v>6883</v>
      </c>
      <c r="H6890">
        <f t="shared" ca="1" si="223"/>
        <v>2.01669865072734E-3</v>
      </c>
    </row>
    <row r="6891" spans="2:8" x14ac:dyDescent="0.45">
      <c r="B6891" s="1">
        <v>38706</v>
      </c>
      <c r="C6891" s="99">
        <v>54.394257000000003</v>
      </c>
      <c r="D6891">
        <f t="shared" si="222"/>
        <v>-0.84826661226152844</v>
      </c>
      <c r="E6891">
        <v>-3.6492142977201825E-2</v>
      </c>
      <c r="G6891">
        <v>6884</v>
      </c>
      <c r="H6891">
        <f t="shared" ca="1" si="223"/>
        <v>2.8023480367633948E-2</v>
      </c>
    </row>
    <row r="6892" spans="2:8" x14ac:dyDescent="0.45">
      <c r="B6892" s="1">
        <v>43887</v>
      </c>
      <c r="C6892" s="99">
        <v>358.485748</v>
      </c>
      <c r="D6892">
        <f t="shared" si="222"/>
        <v>26.769770848839062</v>
      </c>
      <c r="E6892">
        <v>-3.6513196521852254E-2</v>
      </c>
      <c r="G6892">
        <v>6885</v>
      </c>
      <c r="H6892">
        <f t="shared" ca="1" si="223"/>
        <v>-1.9689436365474714E-2</v>
      </c>
    </row>
    <row r="6893" spans="2:8" x14ac:dyDescent="0.45">
      <c r="B6893" s="1">
        <v>37273</v>
      </c>
      <c r="C6893" s="99">
        <v>12.909208</v>
      </c>
      <c r="D6893">
        <f t="shared" si="222"/>
        <v>-0.86832674363962581</v>
      </c>
      <c r="E6893">
        <v>-3.6542361562383885E-2</v>
      </c>
      <c r="G6893">
        <v>6886</v>
      </c>
      <c r="H6893">
        <f t="shared" ca="1" si="223"/>
        <v>4.3766353677869539E-3</v>
      </c>
    </row>
    <row r="6894" spans="2:8" x14ac:dyDescent="0.45">
      <c r="B6894" s="1">
        <v>39461</v>
      </c>
      <c r="C6894" s="99">
        <v>98.039710999999997</v>
      </c>
      <c r="D6894">
        <f t="shared" si="222"/>
        <v>8.9591273324504446</v>
      </c>
      <c r="E6894">
        <v>-3.6566762322059021E-2</v>
      </c>
      <c r="G6894">
        <v>6887</v>
      </c>
      <c r="H6894">
        <f t="shared" ca="1" si="223"/>
        <v>4.3011539837271599E-3</v>
      </c>
    </row>
    <row r="6895" spans="2:8" x14ac:dyDescent="0.45">
      <c r="B6895" s="1">
        <v>36860</v>
      </c>
      <c r="C6895" s="99">
        <v>9.8442070000000008</v>
      </c>
      <c r="D6895">
        <f t="shared" si="222"/>
        <v>-0.95184771837334248</v>
      </c>
      <c r="E6895">
        <v>-3.6578233506838198E-2</v>
      </c>
      <c r="G6895">
        <v>6888</v>
      </c>
      <c r="H6895">
        <f t="shared" ca="1" si="223"/>
        <v>5.4196161195341867E-3</v>
      </c>
    </row>
    <row r="6896" spans="2:8" x14ac:dyDescent="0.45">
      <c r="B6896" s="1">
        <v>40666</v>
      </c>
      <c r="C6896" s="99">
        <v>204.43905599999999</v>
      </c>
      <c r="D6896">
        <f t="shared" si="222"/>
        <v>17.66376672776574</v>
      </c>
      <c r="E6896">
        <v>-3.6643051008332095E-2</v>
      </c>
      <c r="G6896">
        <v>6889</v>
      </c>
      <c r="H6896">
        <f t="shared" ca="1" si="223"/>
        <v>-2.2775098105332833E-2</v>
      </c>
    </row>
    <row r="6897" spans="2:8" x14ac:dyDescent="0.45">
      <c r="B6897" s="1">
        <v>36875</v>
      </c>
      <c r="C6897" s="99">
        <v>10.953794</v>
      </c>
      <c r="D6897">
        <f t="shared" si="222"/>
        <v>-0.97554055797305927</v>
      </c>
      <c r="E6897">
        <v>-3.6719917751183218E-2</v>
      </c>
      <c r="G6897">
        <v>6890</v>
      </c>
      <c r="H6897">
        <f t="shared" ca="1" si="223"/>
        <v>1.9129957239470044E-2</v>
      </c>
    </row>
    <row r="6898" spans="2:8" x14ac:dyDescent="0.45">
      <c r="B6898" s="1">
        <v>41418</v>
      </c>
      <c r="C6898" s="99">
        <v>447.834991</v>
      </c>
      <c r="D6898">
        <f t="shared" si="222"/>
        <v>39.300303884463972</v>
      </c>
      <c r="E6898">
        <v>-3.6928599254570371E-2</v>
      </c>
      <c r="G6898">
        <v>6891</v>
      </c>
      <c r="H6898">
        <f t="shared" ca="1" si="223"/>
        <v>-7.133637699903929E-4</v>
      </c>
    </row>
    <row r="6899" spans="2:8" x14ac:dyDescent="0.45">
      <c r="B6899" s="1">
        <v>36731</v>
      </c>
      <c r="C6899" s="99">
        <v>11.112447</v>
      </c>
      <c r="D6899">
        <f t="shared" si="222"/>
        <v>4.3722871331356998</v>
      </c>
      <c r="E6899">
        <v>-3.6946087529863614E-2</v>
      </c>
      <c r="G6899">
        <v>6892</v>
      </c>
      <c r="H6899">
        <f t="shared" ca="1" si="223"/>
        <v>1.3160769423009009E-3</v>
      </c>
    </row>
    <row r="6900" spans="2:8" x14ac:dyDescent="0.45">
      <c r="B6900" s="1">
        <v>36238</v>
      </c>
      <c r="C6900" s="99">
        <v>2.068476</v>
      </c>
      <c r="D6900">
        <f t="shared" si="222"/>
        <v>-0.99529262238521599</v>
      </c>
      <c r="E6900">
        <v>-3.6982444803346226E-2</v>
      </c>
      <c r="G6900">
        <v>6893</v>
      </c>
      <c r="H6900">
        <f t="shared" ca="1" si="223"/>
        <v>2.1612114001715878E-4</v>
      </c>
    </row>
    <row r="6901" spans="2:8" x14ac:dyDescent="0.45">
      <c r="B6901" s="1">
        <v>42965</v>
      </c>
      <c r="C6901" s="99">
        <v>439.41153000000003</v>
      </c>
      <c r="D6901">
        <f t="shared" si="222"/>
        <v>38.77219925620517</v>
      </c>
      <c r="E6901">
        <v>-3.7071120698510485E-2</v>
      </c>
      <c r="G6901">
        <v>6894</v>
      </c>
      <c r="H6901">
        <f t="shared" ca="1" si="223"/>
        <v>-1.8397346521000436E-2</v>
      </c>
    </row>
    <row r="6902" spans="2:8" x14ac:dyDescent="0.45">
      <c r="B6902" s="1">
        <v>36914</v>
      </c>
      <c r="C6902" s="99">
        <v>11.048208000000001</v>
      </c>
      <c r="D6902">
        <f t="shared" si="222"/>
        <v>-0.3595167480202669</v>
      </c>
      <c r="E6902">
        <v>-3.7071693229786096E-2</v>
      </c>
      <c r="G6902">
        <v>6895</v>
      </c>
      <c r="H6902">
        <f t="shared" ca="1" si="223"/>
        <v>-1.985813909733785E-2</v>
      </c>
    </row>
    <row r="6903" spans="2:8" x14ac:dyDescent="0.45">
      <c r="B6903" s="1">
        <v>36581</v>
      </c>
      <c r="C6903" s="99">
        <v>17.2498</v>
      </c>
      <c r="D6903">
        <f t="shared" si="222"/>
        <v>-0.29100742436862448</v>
      </c>
      <c r="E6903">
        <v>-3.7102248143916161E-2</v>
      </c>
      <c r="G6903">
        <v>6896</v>
      </c>
      <c r="H6903">
        <f t="shared" ca="1" si="223"/>
        <v>8.5903432012056618E-3</v>
      </c>
    </row>
    <row r="6904" spans="2:8" x14ac:dyDescent="0.45">
      <c r="B6904" s="1">
        <v>37998</v>
      </c>
      <c r="C6904" s="99">
        <v>24.330015</v>
      </c>
      <c r="D6904">
        <f t="shared" si="222"/>
        <v>1.2727902429819586</v>
      </c>
      <c r="E6904">
        <v>-3.7131556123857323E-2</v>
      </c>
      <c r="G6904">
        <v>6897</v>
      </c>
      <c r="H6904">
        <f t="shared" ca="1" si="223"/>
        <v>-1.6893998902078568E-2</v>
      </c>
    </row>
    <row r="6905" spans="2:8" x14ac:dyDescent="0.45">
      <c r="B6905" s="1">
        <v>37113</v>
      </c>
      <c r="C6905" s="99">
        <v>10.70491</v>
      </c>
      <c r="D6905">
        <f t="shared" si="222"/>
        <v>-0.97920522752612393</v>
      </c>
      <c r="E6905">
        <v>-3.7227025035275751E-2</v>
      </c>
      <c r="G6905">
        <v>6898</v>
      </c>
      <c r="H6905">
        <f t="shared" ca="1" si="223"/>
        <v>1.4830305929011117E-2</v>
      </c>
    </row>
    <row r="6906" spans="2:8" x14ac:dyDescent="0.45">
      <c r="B6906" s="1">
        <v>42944</v>
      </c>
      <c r="C6906" s="99">
        <v>514.78851299999997</v>
      </c>
      <c r="D6906">
        <f t="shared" si="222"/>
        <v>41.476707466834135</v>
      </c>
      <c r="E6906">
        <v>-3.7231273222182448E-2</v>
      </c>
      <c r="G6906">
        <v>6899</v>
      </c>
      <c r="H6906">
        <f t="shared" ca="1" si="223"/>
        <v>-3.2144331832783392E-3</v>
      </c>
    </row>
    <row r="6907" spans="2:8" x14ac:dyDescent="0.45">
      <c r="B6907" s="1">
        <v>36552</v>
      </c>
      <c r="C6907" s="99">
        <v>12.119313</v>
      </c>
      <c r="D6907">
        <f t="shared" si="222"/>
        <v>0.43103811878195208</v>
      </c>
      <c r="E6907">
        <v>-3.7241024405019862E-2</v>
      </c>
      <c r="G6907">
        <v>6900</v>
      </c>
      <c r="H6907">
        <f t="shared" ca="1" si="223"/>
        <v>-2.2746462176847122E-2</v>
      </c>
    </row>
    <row r="6908" spans="2:8" x14ac:dyDescent="0.45">
      <c r="B6908" s="1">
        <v>36798</v>
      </c>
      <c r="C6908" s="99">
        <v>8.4688960000000009</v>
      </c>
      <c r="D6908">
        <f t="shared" si="222"/>
        <v>-0.98245782749562238</v>
      </c>
      <c r="E6908">
        <v>-3.7393225661145113E-2</v>
      </c>
      <c r="G6908">
        <v>6901</v>
      </c>
      <c r="H6908">
        <f t="shared" ca="1" si="223"/>
        <v>-5.3628439282287343E-3</v>
      </c>
    </row>
    <row r="6909" spans="2:8" x14ac:dyDescent="0.45">
      <c r="B6909" s="1">
        <v>44095</v>
      </c>
      <c r="C6909" s="99">
        <v>482.77349900000002</v>
      </c>
      <c r="D6909">
        <f t="shared" si="222"/>
        <v>269.39696374812718</v>
      </c>
      <c r="E6909">
        <v>-3.7642163483862179E-2</v>
      </c>
      <c r="G6909">
        <v>6902</v>
      </c>
      <c r="H6909">
        <f t="shared" ca="1" si="223"/>
        <v>1.6792122816953057E-2</v>
      </c>
    </row>
    <row r="6910" spans="2:8" x14ac:dyDescent="0.45">
      <c r="B6910" s="1">
        <v>35676</v>
      </c>
      <c r="C6910" s="99">
        <v>1.785425</v>
      </c>
      <c r="D6910">
        <f t="shared" si="222"/>
        <v>-0.90811095516279861</v>
      </c>
      <c r="E6910">
        <v>-3.7657185669086823E-2</v>
      </c>
      <c r="G6910">
        <v>6903</v>
      </c>
      <c r="H6910">
        <f t="shared" ca="1" si="223"/>
        <v>1.8451971195440831E-2</v>
      </c>
    </row>
    <row r="6911" spans="2:8" x14ac:dyDescent="0.45">
      <c r="B6911" s="1">
        <v>37881</v>
      </c>
      <c r="C6911" s="99">
        <v>19.430226999999999</v>
      </c>
      <c r="D6911">
        <f t="shared" si="222"/>
        <v>-0.95870758828479063</v>
      </c>
      <c r="E6911">
        <v>-3.7666997247056577E-2</v>
      </c>
      <c r="G6911">
        <v>6904</v>
      </c>
      <c r="H6911">
        <f t="shared" ca="1" si="223"/>
        <v>-1.9220463421386003E-2</v>
      </c>
    </row>
    <row r="6912" spans="2:8" x14ac:dyDescent="0.45">
      <c r="B6912" s="1">
        <v>44145</v>
      </c>
      <c r="C6912" s="99">
        <v>470.55200200000002</v>
      </c>
      <c r="D6912">
        <f t="shared" si="222"/>
        <v>45.494352770831291</v>
      </c>
      <c r="E6912">
        <v>-3.773407471495327E-2</v>
      </c>
      <c r="G6912">
        <v>6905</v>
      </c>
      <c r="H6912">
        <f t="shared" ca="1" si="223"/>
        <v>-5.7861169918306688E-3</v>
      </c>
    </row>
    <row r="6913" spans="2:8" x14ac:dyDescent="0.45">
      <c r="B6913" s="1">
        <v>36958</v>
      </c>
      <c r="C6913" s="99">
        <v>10.120627000000001</v>
      </c>
      <c r="D6913">
        <f t="shared" si="222"/>
        <v>-0.98184148073019439</v>
      </c>
      <c r="E6913">
        <v>-3.7757135629902461E-2</v>
      </c>
      <c r="G6913">
        <v>6906</v>
      </c>
      <c r="H6913">
        <f t="shared" ca="1" si="223"/>
        <v>-4.0364476797710942E-2</v>
      </c>
    </row>
    <row r="6914" spans="2:8" x14ac:dyDescent="0.45">
      <c r="B6914" s="1">
        <v>44214</v>
      </c>
      <c r="C6914" s="99">
        <v>557.34869400000002</v>
      </c>
      <c r="D6914">
        <f t="shared" si="222"/>
        <v>4.8398176644027515</v>
      </c>
      <c r="E6914">
        <v>-3.7812197850893736E-2</v>
      </c>
      <c r="G6914">
        <v>6907</v>
      </c>
      <c r="H6914">
        <f t="shared" ca="1" si="223"/>
        <v>-1.1346087736482951E-2</v>
      </c>
    </row>
    <row r="6915" spans="2:8" x14ac:dyDescent="0.45">
      <c r="B6915" s="1">
        <v>39857</v>
      </c>
      <c r="C6915" s="99">
        <v>95.439400000000006</v>
      </c>
      <c r="D6915">
        <f t="shared" si="222"/>
        <v>-0.78225740704658797</v>
      </c>
      <c r="E6915">
        <v>-3.7831844875177767E-2</v>
      </c>
      <c r="G6915">
        <v>6908</v>
      </c>
      <c r="H6915">
        <f t="shared" ca="1" si="223"/>
        <v>-3.9526261033390924E-4</v>
      </c>
    </row>
    <row r="6916" spans="2:8" x14ac:dyDescent="0.45">
      <c r="B6916" s="1">
        <v>41403</v>
      </c>
      <c r="C6916" s="99">
        <v>438.31295799999998</v>
      </c>
      <c r="D6916">
        <f t="shared" si="222"/>
        <v>-0.36267629736530826</v>
      </c>
      <c r="E6916">
        <v>-3.7846933594134491E-2</v>
      </c>
      <c r="G6916">
        <v>6909</v>
      </c>
      <c r="H6916">
        <f t="shared" ca="1" si="223"/>
        <v>-4.1073965257752608E-2</v>
      </c>
    </row>
    <row r="6917" spans="2:8" x14ac:dyDescent="0.45">
      <c r="B6917" s="1">
        <v>42642</v>
      </c>
      <c r="C6917" s="99">
        <v>687.73992899999996</v>
      </c>
      <c r="D6917">
        <f t="shared" si="222"/>
        <v>21.61595351900511</v>
      </c>
      <c r="E6917">
        <v>-3.7853128758788879E-2</v>
      </c>
      <c r="G6917">
        <v>6910</v>
      </c>
      <c r="H6917">
        <f t="shared" ca="1" si="223"/>
        <v>-1.6629598639952035E-2</v>
      </c>
    </row>
    <row r="6918" spans="2:8" x14ac:dyDescent="0.45">
      <c r="B6918" s="1">
        <v>38211</v>
      </c>
      <c r="C6918" s="99">
        <v>30.409503999999998</v>
      </c>
      <c r="D6918">
        <f t="shared" si="222"/>
        <v>-0.8840821046312497</v>
      </c>
      <c r="E6918">
        <v>-3.7884615141241196E-2</v>
      </c>
      <c r="G6918">
        <v>6911</v>
      </c>
      <c r="H6918">
        <f t="shared" ca="1" si="223"/>
        <v>-3.0626818927366573E-2</v>
      </c>
    </row>
    <row r="6919" spans="2:8" x14ac:dyDescent="0.45">
      <c r="B6919" s="1">
        <v>41040</v>
      </c>
      <c r="C6919" s="99">
        <v>262.33657799999997</v>
      </c>
      <c r="D6919">
        <f t="shared" si="222"/>
        <v>8.2357588999636029</v>
      </c>
      <c r="E6919">
        <v>-3.7904218671930612E-2</v>
      </c>
      <c r="G6919">
        <v>6912</v>
      </c>
      <c r="H6919">
        <f t="shared" ca="1" si="223"/>
        <v>2.0067345429208641E-3</v>
      </c>
    </row>
    <row r="6920" spans="2:8" x14ac:dyDescent="0.45">
      <c r="B6920" s="1">
        <v>38176</v>
      </c>
      <c r="C6920" s="99">
        <v>28.404442</v>
      </c>
      <c r="D6920">
        <f t="shared" ref="D6920:D6983" si="224">C6920/C6921-1</f>
        <v>7.163603494855435</v>
      </c>
      <c r="E6920">
        <v>-3.7969568894535399E-2</v>
      </c>
      <c r="G6920">
        <v>6913</v>
      </c>
      <c r="H6920">
        <f t="shared" ca="1" si="223"/>
        <v>1.649000564473542E-2</v>
      </c>
    </row>
    <row r="6921" spans="2:8" x14ac:dyDescent="0.45">
      <c r="B6921" s="1">
        <v>36363</v>
      </c>
      <c r="C6921" s="99">
        <v>3.4794</v>
      </c>
      <c r="D6921">
        <f t="shared" si="224"/>
        <v>-0.63395878612005885</v>
      </c>
      <c r="E6921">
        <v>-3.8437622806886562E-2</v>
      </c>
      <c r="G6921">
        <v>6914</v>
      </c>
      <c r="H6921">
        <f t="shared" ref="H6921:H6984" ca="1" si="225">_xlfn.NORM.INV(RAND(),N$10,N$11)</f>
        <v>3.9158240423768746E-2</v>
      </c>
    </row>
    <row r="6922" spans="2:8" x14ac:dyDescent="0.45">
      <c r="B6922" s="1">
        <v>36993</v>
      </c>
      <c r="C6922" s="99">
        <v>9.5054870000000005</v>
      </c>
      <c r="D6922">
        <f t="shared" si="224"/>
        <v>-0.23415213221506737</v>
      </c>
      <c r="E6922">
        <v>-3.8495533506991975E-2</v>
      </c>
      <c r="G6922">
        <v>6915</v>
      </c>
      <c r="H6922">
        <f t="shared" ca="1" si="225"/>
        <v>-1.2918415208641782E-2</v>
      </c>
    </row>
    <row r="6923" spans="2:8" x14ac:dyDescent="0.45">
      <c r="B6923" s="1">
        <v>37274</v>
      </c>
      <c r="C6923" s="99">
        <v>12.411716999999999</v>
      </c>
      <c r="D6923">
        <f t="shared" si="224"/>
        <v>5.003182068591256</v>
      </c>
      <c r="E6923">
        <v>-3.8537685658175169E-2</v>
      </c>
      <c r="G6923">
        <v>6916</v>
      </c>
      <c r="H6923">
        <f t="shared" ca="1" si="225"/>
        <v>-7.7517108193611885E-3</v>
      </c>
    </row>
    <row r="6924" spans="2:8" x14ac:dyDescent="0.45">
      <c r="B6924" s="1">
        <v>36038</v>
      </c>
      <c r="C6924" s="99">
        <v>2.067523</v>
      </c>
      <c r="D6924">
        <f t="shared" si="224"/>
        <v>-0.99478712014208026</v>
      </c>
      <c r="E6924">
        <v>-3.8563520599390277E-2</v>
      </c>
      <c r="G6924">
        <v>6917</v>
      </c>
      <c r="H6924">
        <f t="shared" ca="1" si="225"/>
        <v>1.901790048597838E-2</v>
      </c>
    </row>
    <row r="6925" spans="2:8" x14ac:dyDescent="0.45">
      <c r="B6925" s="1">
        <v>43864</v>
      </c>
      <c r="C6925" s="99">
        <v>396.61819500000001</v>
      </c>
      <c r="D6925">
        <f t="shared" si="224"/>
        <v>287.216298370846</v>
      </c>
      <c r="E6925">
        <v>-3.8567778672980557E-2</v>
      </c>
      <c r="G6925">
        <v>6918</v>
      </c>
      <c r="H6925">
        <f t="shared" ca="1" si="225"/>
        <v>-2.8526492452588107E-3</v>
      </c>
    </row>
    <row r="6926" spans="2:8" x14ac:dyDescent="0.45">
      <c r="B6926" s="1">
        <v>35451</v>
      </c>
      <c r="C6926" s="99">
        <v>1.3761129999999999</v>
      </c>
      <c r="D6926">
        <f t="shared" si="224"/>
        <v>-0.56428928309308946</v>
      </c>
      <c r="E6926">
        <v>-3.8674793482247449E-2</v>
      </c>
      <c r="G6926">
        <v>6919</v>
      </c>
      <c r="H6926">
        <f t="shared" ca="1" si="225"/>
        <v>-1.4143272288774498E-2</v>
      </c>
    </row>
    <row r="6927" spans="2:8" x14ac:dyDescent="0.45">
      <c r="B6927" s="1">
        <v>36256</v>
      </c>
      <c r="C6927" s="99">
        <v>3.158318</v>
      </c>
      <c r="D6927">
        <f t="shared" si="224"/>
        <v>-0.69312678058179755</v>
      </c>
      <c r="E6927">
        <v>-3.8684926770263917E-2</v>
      </c>
      <c r="G6927">
        <v>6920</v>
      </c>
      <c r="H6927">
        <f t="shared" ca="1" si="225"/>
        <v>-2.6486941691287326E-2</v>
      </c>
    </row>
    <row r="6928" spans="2:8" x14ac:dyDescent="0.45">
      <c r="B6928" s="1">
        <v>36704</v>
      </c>
      <c r="C6928" s="99">
        <v>10.291931</v>
      </c>
      <c r="D6928">
        <f t="shared" si="224"/>
        <v>-0.21767930443835426</v>
      </c>
      <c r="E6928">
        <v>-3.8902215769206494E-2</v>
      </c>
      <c r="G6928">
        <v>6921</v>
      </c>
      <c r="H6928">
        <f t="shared" ca="1" si="225"/>
        <v>-2.3749270620575368E-2</v>
      </c>
    </row>
    <row r="6929" spans="2:8" x14ac:dyDescent="0.45">
      <c r="B6929" s="1">
        <v>36571</v>
      </c>
      <c r="C6929" s="99">
        <v>13.155642</v>
      </c>
      <c r="D6929">
        <f t="shared" si="224"/>
        <v>-0.97135853608649647</v>
      </c>
      <c r="E6929">
        <v>-3.8952906461259706E-2</v>
      </c>
      <c r="G6929">
        <v>6922</v>
      </c>
      <c r="H6929">
        <f t="shared" ca="1" si="225"/>
        <v>-3.2240897322754936E-3</v>
      </c>
    </row>
    <row r="6930" spans="2:8" x14ac:dyDescent="0.45">
      <c r="B6930" s="1">
        <v>41513</v>
      </c>
      <c r="C6930" s="99">
        <v>459.32156400000002</v>
      </c>
      <c r="D6930">
        <f t="shared" si="224"/>
        <v>262.02708255787985</v>
      </c>
      <c r="E6930">
        <v>-3.8974803604482355E-2</v>
      </c>
      <c r="G6930">
        <v>6923</v>
      </c>
      <c r="H6930">
        <f t="shared" ca="1" si="225"/>
        <v>1.5247949009532174E-2</v>
      </c>
    </row>
    <row r="6931" spans="2:8" x14ac:dyDescent="0.45">
      <c r="B6931" s="1">
        <v>36146</v>
      </c>
      <c r="C6931" s="99">
        <v>1.7462899999999999</v>
      </c>
      <c r="D6931">
        <f t="shared" si="224"/>
        <v>-0.83079380474851716</v>
      </c>
      <c r="E6931">
        <v>-3.8992485464836357E-2</v>
      </c>
      <c r="G6931">
        <v>6924</v>
      </c>
      <c r="H6931">
        <f t="shared" ca="1" si="225"/>
        <v>-1.3578300644685015E-2</v>
      </c>
    </row>
    <row r="6932" spans="2:8" x14ac:dyDescent="0.45">
      <c r="B6932" s="1">
        <v>37154</v>
      </c>
      <c r="C6932" s="99">
        <v>10.320485</v>
      </c>
      <c r="D6932">
        <f t="shared" si="224"/>
        <v>-0.98051439415813046</v>
      </c>
      <c r="E6932">
        <v>-3.9000141535963095E-2</v>
      </c>
      <c r="G6932">
        <v>6925</v>
      </c>
      <c r="H6932">
        <f t="shared" ca="1" si="225"/>
        <v>-1.4898990222268541E-2</v>
      </c>
    </row>
    <row r="6933" spans="2:8" x14ac:dyDescent="0.45">
      <c r="B6933" s="1">
        <v>44186</v>
      </c>
      <c r="C6933" s="99">
        <v>529.64660600000002</v>
      </c>
      <c r="D6933">
        <f t="shared" si="224"/>
        <v>48.874416797988253</v>
      </c>
      <c r="E6933">
        <v>-3.9043426799376557E-2</v>
      </c>
      <c r="G6933">
        <v>6926</v>
      </c>
      <c r="H6933">
        <f t="shared" ca="1" si="225"/>
        <v>2.5005801981937682E-2</v>
      </c>
    </row>
    <row r="6934" spans="2:8" x14ac:dyDescent="0.45">
      <c r="B6934" s="1">
        <v>37685</v>
      </c>
      <c r="C6934" s="99">
        <v>10.619605</v>
      </c>
      <c r="D6934">
        <f t="shared" si="224"/>
        <v>0.26427044774577069</v>
      </c>
      <c r="E6934">
        <v>-3.9166461283120624E-2</v>
      </c>
      <c r="G6934">
        <v>6927</v>
      </c>
      <c r="H6934">
        <f t="shared" ca="1" si="225"/>
        <v>-1.8884015613457291E-3</v>
      </c>
    </row>
    <row r="6935" spans="2:8" x14ac:dyDescent="0.45">
      <c r="B6935" s="1">
        <v>36656</v>
      </c>
      <c r="C6935" s="99">
        <v>8.3997890000000002</v>
      </c>
      <c r="D6935">
        <f t="shared" si="224"/>
        <v>-0.98185259985558537</v>
      </c>
      <c r="E6935">
        <v>-3.9296834540799686E-2</v>
      </c>
      <c r="G6935">
        <v>6928</v>
      </c>
      <c r="H6935">
        <f t="shared" ca="1" si="225"/>
        <v>5.1452463542704645E-3</v>
      </c>
    </row>
    <row r="6936" spans="2:8" x14ac:dyDescent="0.45">
      <c r="B6936" s="1">
        <v>44032</v>
      </c>
      <c r="C6936" s="99">
        <v>462.86459400000001</v>
      </c>
      <c r="D6936">
        <f t="shared" si="224"/>
        <v>263.20870830931165</v>
      </c>
      <c r="E6936">
        <v>-3.9317056721911769E-2</v>
      </c>
      <c r="G6936">
        <v>6929</v>
      </c>
      <c r="H6936">
        <f t="shared" ca="1" si="225"/>
        <v>-5.6299214475992357E-2</v>
      </c>
    </row>
    <row r="6937" spans="2:8" x14ac:dyDescent="0.45">
      <c r="B6937" s="1">
        <v>35928</v>
      </c>
      <c r="C6937" s="99">
        <v>1.7518899999999999</v>
      </c>
      <c r="D6937">
        <f t="shared" si="224"/>
        <v>-0.40688188861747754</v>
      </c>
      <c r="E6937">
        <v>-3.9332798864674556E-2</v>
      </c>
      <c r="G6937">
        <v>6930</v>
      </c>
      <c r="H6937">
        <f t="shared" ca="1" si="225"/>
        <v>-2.8043393327611802E-2</v>
      </c>
    </row>
    <row r="6938" spans="2:8" x14ac:dyDescent="0.45">
      <c r="B6938" s="1">
        <v>36259</v>
      </c>
      <c r="C6938" s="99">
        <v>2.9536950000000002</v>
      </c>
      <c r="D6938">
        <f t="shared" si="224"/>
        <v>-0.7578224299264652</v>
      </c>
      <c r="E6938">
        <v>-3.9470958556729219E-2</v>
      </c>
      <c r="G6938">
        <v>6931</v>
      </c>
      <c r="H6938">
        <f t="shared" ca="1" si="225"/>
        <v>-9.0589270840269517E-3</v>
      </c>
    </row>
    <row r="6939" spans="2:8" x14ac:dyDescent="0.45">
      <c r="B6939" s="1">
        <v>37365</v>
      </c>
      <c r="C6939" s="99">
        <v>12.196402000000001</v>
      </c>
      <c r="D6939">
        <f t="shared" si="224"/>
        <v>-0.97968264179746734</v>
      </c>
      <c r="E6939">
        <v>-3.9488964488881617E-2</v>
      </c>
      <c r="G6939">
        <v>6932</v>
      </c>
      <c r="H6939">
        <f t="shared" ca="1" si="225"/>
        <v>2.1561599305604022E-2</v>
      </c>
    </row>
    <row r="6940" spans="2:8" x14ac:dyDescent="0.45">
      <c r="B6940" s="1">
        <v>43353</v>
      </c>
      <c r="C6940" s="99">
        <v>600.29467799999998</v>
      </c>
      <c r="D6940">
        <f t="shared" si="224"/>
        <v>204.35588425255679</v>
      </c>
      <c r="E6940">
        <v>-3.9518384808308382E-2</v>
      </c>
      <c r="G6940">
        <v>6933</v>
      </c>
      <c r="H6940">
        <f t="shared" ca="1" si="225"/>
        <v>9.7782453770794385E-3</v>
      </c>
    </row>
    <row r="6941" spans="2:8" x14ac:dyDescent="0.45">
      <c r="B6941" s="1">
        <v>36298</v>
      </c>
      <c r="C6941" s="99">
        <v>2.9231919999999998</v>
      </c>
      <c r="D6941">
        <f t="shared" si="224"/>
        <v>-0.99809580408722098</v>
      </c>
      <c r="E6941">
        <v>-3.9665800681486951E-2</v>
      </c>
      <c r="G6941">
        <v>6934</v>
      </c>
      <c r="H6941">
        <f t="shared" ca="1" si="225"/>
        <v>-1.5078779949501322E-3</v>
      </c>
    </row>
    <row r="6942" spans="2:8" x14ac:dyDescent="0.45">
      <c r="B6942" s="1">
        <v>45394</v>
      </c>
      <c r="C6942" s="99">
        <v>1535.1319579999999</v>
      </c>
      <c r="D6942">
        <f t="shared" si="224"/>
        <v>14.710921199401469</v>
      </c>
      <c r="E6942">
        <v>-3.9930176915614846E-2</v>
      </c>
      <c r="G6942">
        <v>6935</v>
      </c>
      <c r="H6942">
        <f t="shared" ca="1" si="225"/>
        <v>4.3991599241464716E-2</v>
      </c>
    </row>
    <row r="6943" spans="2:8" x14ac:dyDescent="0.45">
      <c r="B6943" s="1">
        <v>39406</v>
      </c>
      <c r="C6943" s="99">
        <v>97.711135999999996</v>
      </c>
      <c r="D6943">
        <f t="shared" si="224"/>
        <v>-0.15427540620274616</v>
      </c>
      <c r="E6943">
        <v>-4.0004958000877222E-2</v>
      </c>
      <c r="G6943">
        <v>6936</v>
      </c>
      <c r="H6943">
        <f t="shared" ca="1" si="225"/>
        <v>4.3345962399084876E-3</v>
      </c>
    </row>
    <row r="6944" spans="2:8" x14ac:dyDescent="0.45">
      <c r="B6944" s="1">
        <v>39989</v>
      </c>
      <c r="C6944" s="99">
        <v>115.535408</v>
      </c>
      <c r="D6944">
        <f t="shared" si="224"/>
        <v>5.1078365166291064</v>
      </c>
      <c r="E6944">
        <v>-4.006083235201674E-2</v>
      </c>
      <c r="G6944">
        <v>6937</v>
      </c>
      <c r="H6944">
        <f t="shared" ca="1" si="225"/>
        <v>-1.9644024295689805E-2</v>
      </c>
    </row>
    <row r="6945" spans="2:8" x14ac:dyDescent="0.45">
      <c r="B6945" s="1">
        <v>37867</v>
      </c>
      <c r="C6945" s="99">
        <v>18.915929999999999</v>
      </c>
      <c r="D6945">
        <f t="shared" si="224"/>
        <v>-0.94697909813068648</v>
      </c>
      <c r="E6945">
        <v>-4.0104458293866108E-2</v>
      </c>
      <c r="G6945">
        <v>6938</v>
      </c>
      <c r="H6945">
        <f t="shared" ca="1" si="225"/>
        <v>1.4929023686170727E-2</v>
      </c>
    </row>
    <row r="6946" spans="2:8" x14ac:dyDescent="0.45">
      <c r="B6946" s="1">
        <v>43889</v>
      </c>
      <c r="C6946" s="99">
        <v>356.76364100000001</v>
      </c>
      <c r="D6946">
        <f t="shared" si="224"/>
        <v>2.1184592741207164</v>
      </c>
      <c r="E6946">
        <v>-4.0154388068238789E-2</v>
      </c>
      <c r="G6946">
        <v>6939</v>
      </c>
      <c r="H6946">
        <f t="shared" ca="1" si="225"/>
        <v>2.2858392573460416E-2</v>
      </c>
    </row>
    <row r="6947" spans="2:8" x14ac:dyDescent="0.45">
      <c r="B6947" s="1">
        <v>39745</v>
      </c>
      <c r="C6947" s="99">
        <v>114.40381600000001</v>
      </c>
      <c r="D6947">
        <f t="shared" si="224"/>
        <v>-2.2509329832962499E-2</v>
      </c>
      <c r="E6947">
        <v>-4.0188991893701509E-2</v>
      </c>
      <c r="G6947">
        <v>6940</v>
      </c>
      <c r="H6947">
        <f t="shared" ca="1" si="225"/>
        <v>-6.7271176480121885E-3</v>
      </c>
    </row>
    <row r="6948" spans="2:8" x14ac:dyDescent="0.45">
      <c r="B6948" s="1">
        <v>39738</v>
      </c>
      <c r="C6948" s="99">
        <v>117.038269</v>
      </c>
      <c r="D6948">
        <f t="shared" si="224"/>
        <v>-0.77939653825941013</v>
      </c>
      <c r="E6948">
        <v>-4.0341833261191229E-2</v>
      </c>
      <c r="G6948">
        <v>6941</v>
      </c>
      <c r="H6948">
        <f t="shared" ca="1" si="225"/>
        <v>-4.0934330974655379E-3</v>
      </c>
    </row>
    <row r="6949" spans="2:8" x14ac:dyDescent="0.45">
      <c r="B6949" s="1">
        <v>42881</v>
      </c>
      <c r="C6949" s="99">
        <v>530.53686500000003</v>
      </c>
      <c r="D6949">
        <f t="shared" si="224"/>
        <v>-8.8917458925255377E-2</v>
      </c>
      <c r="E6949">
        <v>-4.0402213952440591E-2</v>
      </c>
      <c r="G6949">
        <v>6942</v>
      </c>
      <c r="H6949">
        <f t="shared" ca="1" si="225"/>
        <v>-1.7829479746178611E-2</v>
      </c>
    </row>
    <row r="6950" spans="2:8" x14ac:dyDescent="0.45">
      <c r="B6950" s="1">
        <v>42781</v>
      </c>
      <c r="C6950" s="99">
        <v>582.31481900000006</v>
      </c>
      <c r="D6950">
        <f t="shared" si="224"/>
        <v>54.366845602027581</v>
      </c>
      <c r="E6950">
        <v>-4.0428130067347245E-2</v>
      </c>
      <c r="G6950">
        <v>6943</v>
      </c>
      <c r="H6950">
        <f t="shared" ca="1" si="225"/>
        <v>2.271959792434905E-2</v>
      </c>
    </row>
    <row r="6951" spans="2:8" x14ac:dyDescent="0.45">
      <c r="B6951" s="1">
        <v>36521</v>
      </c>
      <c r="C6951" s="99">
        <v>10.517391999999999</v>
      </c>
      <c r="D6951">
        <f t="shared" si="224"/>
        <v>7.1404088860818664</v>
      </c>
      <c r="E6951">
        <v>-4.0550532147565987E-2</v>
      </c>
      <c r="G6951">
        <v>6944</v>
      </c>
      <c r="H6951">
        <f t="shared" ca="1" si="225"/>
        <v>5.6857940225391729E-3</v>
      </c>
    </row>
    <row r="6952" spans="2:8" x14ac:dyDescent="0.45">
      <c r="B6952" s="1">
        <v>35367</v>
      </c>
      <c r="C6952" s="99">
        <v>1.291998</v>
      </c>
      <c r="D6952">
        <f t="shared" si="224"/>
        <v>-0.25589996792071523</v>
      </c>
      <c r="E6952">
        <v>-4.0654197627026267E-2</v>
      </c>
      <c r="G6952">
        <v>6945</v>
      </c>
      <c r="H6952">
        <f t="shared" ca="1" si="225"/>
        <v>4.1178486923542056E-2</v>
      </c>
    </row>
    <row r="6953" spans="2:8" x14ac:dyDescent="0.45">
      <c r="B6953" s="1">
        <v>35191</v>
      </c>
      <c r="C6953" s="99">
        <v>1.7363230000000001</v>
      </c>
      <c r="D6953">
        <f t="shared" si="224"/>
        <v>-0.99634324025714516</v>
      </c>
      <c r="E6953">
        <v>-4.0662593187871909E-2</v>
      </c>
      <c r="G6953">
        <v>6946</v>
      </c>
      <c r="H6953">
        <f t="shared" ca="1" si="225"/>
        <v>2.6000751061176372E-2</v>
      </c>
    </row>
    <row r="6954" spans="2:8" x14ac:dyDescent="0.45">
      <c r="B6954" s="1">
        <v>43054</v>
      </c>
      <c r="C6954" s="99">
        <v>474.82556199999999</v>
      </c>
      <c r="D6954">
        <f t="shared" si="224"/>
        <v>-0.17270571988419092</v>
      </c>
      <c r="E6954">
        <v>-4.0680440976753385E-2</v>
      </c>
      <c r="G6954">
        <v>6947</v>
      </c>
      <c r="H6954">
        <f t="shared" ca="1" si="225"/>
        <v>-7.167942496412243E-3</v>
      </c>
    </row>
    <row r="6955" spans="2:8" x14ac:dyDescent="0.45">
      <c r="B6955" s="1">
        <v>42878</v>
      </c>
      <c r="C6955" s="99">
        <v>573.95001200000002</v>
      </c>
      <c r="D6955">
        <f t="shared" si="224"/>
        <v>0.62775686512576501</v>
      </c>
      <c r="E6955">
        <v>-4.0693615523230031E-2</v>
      </c>
      <c r="G6955">
        <v>6948</v>
      </c>
      <c r="H6955">
        <f t="shared" ca="1" si="225"/>
        <v>-2.7378201535088928E-3</v>
      </c>
    </row>
    <row r="6956" spans="2:8" x14ac:dyDescent="0.45">
      <c r="B6956" s="1">
        <v>43906</v>
      </c>
      <c r="C6956" s="99">
        <v>352.60180700000001</v>
      </c>
      <c r="D6956">
        <f t="shared" si="224"/>
        <v>1.9439637326233035</v>
      </c>
      <c r="E6956">
        <v>-4.0734226095776482E-2</v>
      </c>
      <c r="G6956">
        <v>6949</v>
      </c>
      <c r="H6956">
        <f t="shared" ca="1" si="225"/>
        <v>-1.8981934871193137E-2</v>
      </c>
    </row>
    <row r="6957" spans="2:8" x14ac:dyDescent="0.45">
      <c r="B6957" s="1">
        <v>39742</v>
      </c>
      <c r="C6957" s="99">
        <v>119.771111</v>
      </c>
      <c r="D6957">
        <f t="shared" si="224"/>
        <v>-0.69990208961145162</v>
      </c>
      <c r="E6957">
        <v>-4.0765264078589381E-2</v>
      </c>
      <c r="G6957">
        <v>6950</v>
      </c>
      <c r="H6957">
        <f t="shared" ca="1" si="225"/>
        <v>-5.2597133660479446E-3</v>
      </c>
    </row>
    <row r="6958" spans="2:8" x14ac:dyDescent="0.45">
      <c r="B6958" s="1">
        <v>43511</v>
      </c>
      <c r="C6958" s="99">
        <v>399.10678100000001</v>
      </c>
      <c r="D6958">
        <f t="shared" si="224"/>
        <v>200.94318616507755</v>
      </c>
      <c r="E6958">
        <v>-4.0825774941746551E-2</v>
      </c>
      <c r="G6958">
        <v>6951</v>
      </c>
      <c r="H6958">
        <f t="shared" ca="1" si="225"/>
        <v>-8.3004036415019831E-3</v>
      </c>
    </row>
    <row r="6959" spans="2:8" x14ac:dyDescent="0.45">
      <c r="B6959" s="1">
        <v>36235</v>
      </c>
      <c r="C6959" s="99">
        <v>1.976332</v>
      </c>
      <c r="D6959">
        <f t="shared" si="224"/>
        <v>-0.98465455884919828</v>
      </c>
      <c r="E6959">
        <v>-4.0863698858499165E-2</v>
      </c>
      <c r="G6959">
        <v>6952</v>
      </c>
      <c r="H6959">
        <f t="shared" ca="1" si="225"/>
        <v>3.68840323456203E-2</v>
      </c>
    </row>
    <row r="6960" spans="2:8" x14ac:dyDescent="0.45">
      <c r="B6960" s="1">
        <v>39681</v>
      </c>
      <c r="C6960" s="99">
        <v>128.78952000000001</v>
      </c>
      <c r="D6960">
        <f t="shared" si="224"/>
        <v>2.5576914736577092</v>
      </c>
      <c r="E6960">
        <v>-4.0968276707396112E-2</v>
      </c>
      <c r="G6960">
        <v>6953</v>
      </c>
      <c r="H6960">
        <f t="shared" ca="1" si="225"/>
        <v>-1.1588373334670846E-2</v>
      </c>
    </row>
    <row r="6961" spans="2:8" x14ac:dyDescent="0.45">
      <c r="B6961" s="1">
        <v>38366</v>
      </c>
      <c r="C6961" s="99">
        <v>36.200305999999998</v>
      </c>
      <c r="D6961">
        <f t="shared" si="224"/>
        <v>2.7300606758277</v>
      </c>
      <c r="E6961">
        <v>-4.105469740683787E-2</v>
      </c>
      <c r="G6961">
        <v>6954</v>
      </c>
      <c r="H6961">
        <f t="shared" ca="1" si="225"/>
        <v>-7.2499109646436948E-3</v>
      </c>
    </row>
    <row r="6962" spans="2:8" x14ac:dyDescent="0.45">
      <c r="B6962" s="1">
        <v>36959</v>
      </c>
      <c r="C6962" s="99">
        <v>9.7050180000000008</v>
      </c>
      <c r="D6962">
        <f t="shared" si="224"/>
        <v>-0.5825642507913199</v>
      </c>
      <c r="E6962">
        <v>-4.1065538726009709E-2</v>
      </c>
      <c r="G6962">
        <v>6955</v>
      </c>
      <c r="H6962">
        <f t="shared" ca="1" si="225"/>
        <v>-5.3749910151496601E-3</v>
      </c>
    </row>
    <row r="6963" spans="2:8" x14ac:dyDescent="0.45">
      <c r="B6963" s="1">
        <v>37931</v>
      </c>
      <c r="C6963" s="99">
        <v>23.249130000000001</v>
      </c>
      <c r="D6963">
        <f t="shared" si="224"/>
        <v>-0.95164644685274158</v>
      </c>
      <c r="E6963">
        <v>-4.1100506408616622E-2</v>
      </c>
      <c r="G6963">
        <v>6956</v>
      </c>
      <c r="H6963">
        <f t="shared" ca="1" si="225"/>
        <v>-1.8298025965896119E-2</v>
      </c>
    </row>
    <row r="6964" spans="2:8" x14ac:dyDescent="0.45">
      <c r="B6964" s="1">
        <v>41505</v>
      </c>
      <c r="C6964" s="99">
        <v>480.815338</v>
      </c>
      <c r="D6964">
        <f t="shared" si="224"/>
        <v>3.7669762392453983</v>
      </c>
      <c r="E6964">
        <v>-4.1202061826798753E-2</v>
      </c>
      <c r="G6964">
        <v>6957</v>
      </c>
      <c r="H6964">
        <f t="shared" ca="1" si="225"/>
        <v>3.4829869085958393E-2</v>
      </c>
    </row>
    <row r="6965" spans="2:8" x14ac:dyDescent="0.45">
      <c r="B6965" s="1">
        <v>39450</v>
      </c>
      <c r="C6965" s="99">
        <v>100.8638</v>
      </c>
      <c r="D6965">
        <f t="shared" si="224"/>
        <v>2.2406304616911572</v>
      </c>
      <c r="E6965">
        <v>-4.1237587697885769E-2</v>
      </c>
      <c r="G6965">
        <v>6958</v>
      </c>
      <c r="H6965">
        <f t="shared" ca="1" si="225"/>
        <v>-2.5415269197627072E-2</v>
      </c>
    </row>
    <row r="6966" spans="2:8" x14ac:dyDescent="0.45">
      <c r="B6966" s="1">
        <v>38154</v>
      </c>
      <c r="C6966" s="99">
        <v>31.124745999999998</v>
      </c>
      <c r="D6966">
        <f t="shared" si="224"/>
        <v>-0.67887863276476379</v>
      </c>
      <c r="E6966">
        <v>-4.1336431964608344E-2</v>
      </c>
      <c r="G6966">
        <v>6959</v>
      </c>
      <c r="H6966">
        <f t="shared" ca="1" si="225"/>
        <v>4.5705259549171526E-2</v>
      </c>
    </row>
    <row r="6967" spans="2:8" x14ac:dyDescent="0.45">
      <c r="B6967" s="1">
        <v>39433</v>
      </c>
      <c r="C6967" s="99">
        <v>96.925179</v>
      </c>
      <c r="D6967">
        <f t="shared" si="224"/>
        <v>-0.87330048022486828</v>
      </c>
      <c r="E6967">
        <v>-4.1370135658460816E-2</v>
      </c>
      <c r="G6967">
        <v>6960</v>
      </c>
      <c r="H6967">
        <f t="shared" ca="1" si="225"/>
        <v>-1.2929648542943342E-2</v>
      </c>
    </row>
    <row r="6968" spans="2:8" x14ac:dyDescent="0.45">
      <c r="B6968" s="1">
        <v>41893</v>
      </c>
      <c r="C6968" s="99">
        <v>765.00036599999999</v>
      </c>
      <c r="D6968">
        <f t="shared" si="224"/>
        <v>7.026472342331882</v>
      </c>
      <c r="E6968">
        <v>-4.1384745312633364E-2</v>
      </c>
      <c r="G6968">
        <v>6961</v>
      </c>
      <c r="H6968">
        <f t="shared" ca="1" si="225"/>
        <v>-1.0321630823335221E-2</v>
      </c>
    </row>
    <row r="6969" spans="2:8" x14ac:dyDescent="0.45">
      <c r="B6969" s="1">
        <v>39904</v>
      </c>
      <c r="C6969" s="99">
        <v>95.309662000000003</v>
      </c>
      <c r="D6969">
        <f t="shared" si="224"/>
        <v>9.4227525415869966</v>
      </c>
      <c r="E6969">
        <v>-4.1387514170411643E-2</v>
      </c>
      <c r="G6969">
        <v>6962</v>
      </c>
      <c r="H6969">
        <f t="shared" ca="1" si="225"/>
        <v>2.1182531172806895E-2</v>
      </c>
    </row>
    <row r="6970" spans="2:8" x14ac:dyDescent="0.45">
      <c r="B6970" s="1">
        <v>36788</v>
      </c>
      <c r="C6970" s="99">
        <v>9.1443849999999998</v>
      </c>
      <c r="D6970">
        <f t="shared" si="224"/>
        <v>-0.90510701981114727</v>
      </c>
      <c r="E6970">
        <v>-4.1424263650061688E-2</v>
      </c>
      <c r="G6970">
        <v>6963</v>
      </c>
      <c r="H6970">
        <f t="shared" ca="1" si="225"/>
        <v>1.2385966471732034E-2</v>
      </c>
    </row>
    <row r="6971" spans="2:8" x14ac:dyDescent="0.45">
      <c r="B6971" s="1">
        <v>39772</v>
      </c>
      <c r="C6971" s="99">
        <v>96.365241999999995</v>
      </c>
      <c r="D6971">
        <f t="shared" si="224"/>
        <v>32.660585898462756</v>
      </c>
      <c r="E6971">
        <v>-4.1763103731108586E-2</v>
      </c>
      <c r="G6971">
        <v>6964</v>
      </c>
      <c r="H6971">
        <f t="shared" ca="1" si="225"/>
        <v>2.552746706358593E-2</v>
      </c>
    </row>
    <row r="6972" spans="2:8" x14ac:dyDescent="0.45">
      <c r="B6972" s="1">
        <v>36332</v>
      </c>
      <c r="C6972" s="99">
        <v>2.862851</v>
      </c>
      <c r="D6972">
        <f t="shared" si="224"/>
        <v>-0.9672818056857535</v>
      </c>
      <c r="E6972">
        <v>-4.1810433262790214E-2</v>
      </c>
      <c r="G6972">
        <v>6965</v>
      </c>
      <c r="H6972">
        <f t="shared" ca="1" si="225"/>
        <v>4.9847796933623748E-2</v>
      </c>
    </row>
    <row r="6973" spans="2:8" x14ac:dyDescent="0.45">
      <c r="B6973" s="1">
        <v>39881</v>
      </c>
      <c r="C6973" s="99">
        <v>87.500275000000002</v>
      </c>
      <c r="D6973">
        <f t="shared" si="224"/>
        <v>-0.85595620575384668</v>
      </c>
      <c r="E6973">
        <v>-4.1874738425781821E-2</v>
      </c>
      <c r="G6973">
        <v>6966</v>
      </c>
      <c r="H6973">
        <f t="shared" ca="1" si="225"/>
        <v>5.3293984462091312E-3</v>
      </c>
    </row>
    <row r="6974" spans="2:8" x14ac:dyDescent="0.45">
      <c r="B6974" s="1">
        <v>42719</v>
      </c>
      <c r="C6974" s="99">
        <v>607.45605499999999</v>
      </c>
      <c r="D6974">
        <f t="shared" si="224"/>
        <v>0.51507934499561436</v>
      </c>
      <c r="E6974">
        <v>-4.1937057502391406E-2</v>
      </c>
      <c r="G6974">
        <v>6967</v>
      </c>
      <c r="H6974">
        <f t="shared" ca="1" si="225"/>
        <v>2.1673643523064244E-2</v>
      </c>
    </row>
    <row r="6975" spans="2:8" x14ac:dyDescent="0.45">
      <c r="B6975" s="1">
        <v>43777</v>
      </c>
      <c r="C6975" s="99">
        <v>400.94009399999999</v>
      </c>
      <c r="D6975">
        <f t="shared" si="224"/>
        <v>-0.46182418669296599</v>
      </c>
      <c r="E6975">
        <v>-4.1988075322954344E-2</v>
      </c>
      <c r="G6975">
        <v>6968</v>
      </c>
      <c r="H6975">
        <f t="shared" ca="1" si="225"/>
        <v>-7.5566517194491159E-3</v>
      </c>
    </row>
    <row r="6976" spans="2:8" x14ac:dyDescent="0.45">
      <c r="B6976" s="1">
        <v>41920</v>
      </c>
      <c r="C6976" s="99">
        <v>744.99835199999995</v>
      </c>
      <c r="D6976">
        <f t="shared" si="224"/>
        <v>571.05563618102485</v>
      </c>
      <c r="E6976">
        <v>-4.204814376306687E-2</v>
      </c>
      <c r="G6976">
        <v>6969</v>
      </c>
      <c r="H6976">
        <f t="shared" ca="1" si="225"/>
        <v>1.7727114891239744E-2</v>
      </c>
    </row>
    <row r="6977" spans="2:8" x14ac:dyDescent="0.45">
      <c r="B6977" s="1">
        <v>35072</v>
      </c>
      <c r="C6977" s="99">
        <v>1.3023180000000001</v>
      </c>
      <c r="D6977">
        <f t="shared" si="224"/>
        <v>-0.14503258521162488</v>
      </c>
      <c r="E6977">
        <v>-4.2102622982893578E-2</v>
      </c>
      <c r="G6977">
        <v>6970</v>
      </c>
      <c r="H6977">
        <f t="shared" ca="1" si="225"/>
        <v>-2.9876272877597709E-2</v>
      </c>
    </row>
    <row r="6978" spans="2:8" x14ac:dyDescent="0.45">
      <c r="B6978" s="1">
        <v>35499</v>
      </c>
      <c r="C6978" s="99">
        <v>1.523237</v>
      </c>
      <c r="D6978">
        <f t="shared" si="224"/>
        <v>-8.1608929978602363E-2</v>
      </c>
      <c r="E6978">
        <v>-4.2307334419764975E-2</v>
      </c>
      <c r="G6978">
        <v>6971</v>
      </c>
      <c r="H6978">
        <f t="shared" ca="1" si="225"/>
        <v>1.314289839514152E-2</v>
      </c>
    </row>
    <row r="6979" spans="2:8" x14ac:dyDescent="0.45">
      <c r="B6979" s="1">
        <v>35979</v>
      </c>
      <c r="C6979" s="99">
        <v>1.658593</v>
      </c>
      <c r="D6979">
        <f t="shared" si="224"/>
        <v>-0.81984889879377765</v>
      </c>
      <c r="E6979">
        <v>-4.237781836048804E-2</v>
      </c>
      <c r="G6979">
        <v>6972</v>
      </c>
      <c r="H6979">
        <f t="shared" ca="1" si="225"/>
        <v>3.5098332930899121E-3</v>
      </c>
    </row>
    <row r="6980" spans="2:8" x14ac:dyDescent="0.45">
      <c r="B6980" s="1">
        <v>36640</v>
      </c>
      <c r="C6980" s="99">
        <v>9.2066770000000009</v>
      </c>
      <c r="D6980">
        <f t="shared" si="224"/>
        <v>-0.98578340899781125</v>
      </c>
      <c r="E6980">
        <v>-4.2514293630099398E-2</v>
      </c>
      <c r="G6980">
        <v>6973</v>
      </c>
      <c r="H6980">
        <f t="shared" ca="1" si="225"/>
        <v>-5.155264557946944E-4</v>
      </c>
    </row>
    <row r="6981" spans="2:8" x14ac:dyDescent="0.45">
      <c r="B6981" s="1">
        <v>44344</v>
      </c>
      <c r="C6981" s="99">
        <v>647.60089100000005</v>
      </c>
      <c r="D6981">
        <f t="shared" si="224"/>
        <v>-0.16925906591266393</v>
      </c>
      <c r="E6981">
        <v>-4.2530331654085152E-2</v>
      </c>
      <c r="G6981">
        <v>6974</v>
      </c>
      <c r="H6981">
        <f t="shared" ca="1" si="225"/>
        <v>1.0491496906744516E-2</v>
      </c>
    </row>
    <row r="6982" spans="2:8" x14ac:dyDescent="0.45">
      <c r="B6982" s="1">
        <v>42402</v>
      </c>
      <c r="C6982" s="99">
        <v>779.54614300000003</v>
      </c>
      <c r="D6982">
        <f t="shared" si="224"/>
        <v>5.6343219397095066</v>
      </c>
      <c r="E6982">
        <v>-4.2588561183561247E-2</v>
      </c>
      <c r="G6982">
        <v>6975</v>
      </c>
      <c r="H6982">
        <f t="shared" ca="1" si="225"/>
        <v>-3.6194675100991195E-5</v>
      </c>
    </row>
    <row r="6983" spans="2:8" x14ac:dyDescent="0.45">
      <c r="B6983" s="1">
        <v>39633</v>
      </c>
      <c r="C6983" s="99">
        <v>117.50200700000001</v>
      </c>
      <c r="D6983">
        <f t="shared" si="224"/>
        <v>-0.84572183092643827</v>
      </c>
      <c r="E6983">
        <v>-4.2688589326415838E-2</v>
      </c>
      <c r="G6983">
        <v>6976</v>
      </c>
      <c r="H6983">
        <f t="shared" ca="1" si="225"/>
        <v>3.3632699225361214E-4</v>
      </c>
    </row>
    <row r="6984" spans="2:8" x14ac:dyDescent="0.45">
      <c r="B6984" s="1">
        <v>42313</v>
      </c>
      <c r="C6984" s="99">
        <v>761.62432899999999</v>
      </c>
      <c r="D6984">
        <f t="shared" ref="D6984:D7047" si="226">C6984/C6985-1</f>
        <v>383.75707882923615</v>
      </c>
      <c r="E6984">
        <v>-4.2873903249242007E-2</v>
      </c>
      <c r="G6984">
        <v>6977</v>
      </c>
      <c r="H6984">
        <f t="shared" ca="1" si="225"/>
        <v>-4.8282872857069222E-3</v>
      </c>
    </row>
    <row r="6985" spans="2:8" x14ac:dyDescent="0.45">
      <c r="B6985" s="1">
        <v>35660</v>
      </c>
      <c r="C6985" s="99">
        <v>1.9794940000000001</v>
      </c>
      <c r="D6985">
        <f t="shared" si="226"/>
        <v>-0.83293088643367674</v>
      </c>
      <c r="E6985">
        <v>-4.2936248579146463E-2</v>
      </c>
      <c r="G6985">
        <v>6978</v>
      </c>
      <c r="H6985">
        <f t="shared" ref="H6985:H7048" ca="1" si="227">_xlfn.NORM.INV(RAND(),N$10,N$11)</f>
        <v>2.2217348144096982E-2</v>
      </c>
    </row>
    <row r="6986" spans="2:8" x14ac:dyDescent="0.45">
      <c r="B6986" s="1">
        <v>37396</v>
      </c>
      <c r="C6986" s="99">
        <v>11.848354</v>
      </c>
      <c r="D6986">
        <f t="shared" si="226"/>
        <v>-0.96654309007450956</v>
      </c>
      <c r="E6986">
        <v>-4.2963809232716255E-2</v>
      </c>
      <c r="G6986">
        <v>6979</v>
      </c>
      <c r="H6986">
        <f t="shared" ca="1" si="227"/>
        <v>9.9378127102730997E-4</v>
      </c>
    </row>
    <row r="6987" spans="2:8" x14ac:dyDescent="0.45">
      <c r="B6987" s="1">
        <v>43651</v>
      </c>
      <c r="C6987" s="99">
        <v>354.13772599999999</v>
      </c>
      <c r="D6987">
        <f t="shared" si="226"/>
        <v>258.20646768718188</v>
      </c>
      <c r="E6987">
        <v>-4.2973704905389543E-2</v>
      </c>
      <c r="G6987">
        <v>6980</v>
      </c>
      <c r="H6987">
        <f t="shared" ca="1" si="227"/>
        <v>2.341392681621687E-2</v>
      </c>
    </row>
    <row r="6988" spans="2:8" x14ac:dyDescent="0.45">
      <c r="B6988" s="1">
        <v>35807</v>
      </c>
      <c r="C6988" s="99">
        <v>1.3662380000000001</v>
      </c>
      <c r="D6988">
        <f t="shared" si="226"/>
        <v>-0.18714242877133525</v>
      </c>
      <c r="E6988">
        <v>-4.3062395331294079E-2</v>
      </c>
      <c r="G6988">
        <v>6981</v>
      </c>
      <c r="H6988">
        <f t="shared" ca="1" si="227"/>
        <v>-2.9753876355182906E-2</v>
      </c>
    </row>
    <row r="6989" spans="2:8" x14ac:dyDescent="0.45">
      <c r="B6989" s="1">
        <v>35898</v>
      </c>
      <c r="C6989" s="99">
        <v>1.6807840000000001</v>
      </c>
      <c r="D6989">
        <f t="shared" si="226"/>
        <v>0.11149951361513888</v>
      </c>
      <c r="E6989">
        <v>-4.3132325447411635E-2</v>
      </c>
      <c r="G6989">
        <v>6982</v>
      </c>
      <c r="H6989">
        <f t="shared" ca="1" si="227"/>
        <v>-1.2654368717780171E-2</v>
      </c>
    </row>
    <row r="6990" spans="2:8" x14ac:dyDescent="0.45">
      <c r="B6990" s="1">
        <v>35801</v>
      </c>
      <c r="C6990" s="99">
        <v>1.5121770000000001</v>
      </c>
      <c r="D6990">
        <f t="shared" si="226"/>
        <v>-0.2349795031894889</v>
      </c>
      <c r="E6990">
        <v>-4.3222066082079569E-2</v>
      </c>
      <c r="G6990">
        <v>6983</v>
      </c>
      <c r="H6990">
        <f t="shared" ca="1" si="227"/>
        <v>-1.0575168966745077E-2</v>
      </c>
    </row>
    <row r="6991" spans="2:8" x14ac:dyDescent="0.45">
      <c r="B6991" s="1">
        <v>36088</v>
      </c>
      <c r="C6991" s="99">
        <v>1.9766490000000001</v>
      </c>
      <c r="D6991">
        <f t="shared" si="226"/>
        <v>-0.97906427553984121</v>
      </c>
      <c r="E6991">
        <v>-4.3511733699673094E-2</v>
      </c>
      <c r="G6991">
        <v>6984</v>
      </c>
      <c r="H6991">
        <f t="shared" ca="1" si="227"/>
        <v>4.520604872044965E-2</v>
      </c>
    </row>
    <row r="6992" spans="2:8" x14ac:dyDescent="0.45">
      <c r="B6992" s="1">
        <v>39756</v>
      </c>
      <c r="C6992" s="99">
        <v>94.415122999999994</v>
      </c>
      <c r="D6992">
        <f t="shared" si="226"/>
        <v>-0.87500819117921502</v>
      </c>
      <c r="E6992">
        <v>-4.3630160236081017E-2</v>
      </c>
      <c r="G6992">
        <v>6985</v>
      </c>
      <c r="H6992">
        <f t="shared" ca="1" si="227"/>
        <v>1.7825094912478818E-2</v>
      </c>
    </row>
    <row r="6993" spans="2:8" x14ac:dyDescent="0.45">
      <c r="B6993" s="1">
        <v>42457</v>
      </c>
      <c r="C6993" s="99">
        <v>755.37048300000004</v>
      </c>
      <c r="D6993">
        <f t="shared" si="226"/>
        <v>613.78060899353216</v>
      </c>
      <c r="E6993">
        <v>-4.3665706952218386E-2</v>
      </c>
      <c r="G6993">
        <v>6986</v>
      </c>
      <c r="H6993">
        <f t="shared" ca="1" si="227"/>
        <v>3.6892670421287049E-2</v>
      </c>
    </row>
    <row r="6994" spans="2:8" x14ac:dyDescent="0.45">
      <c r="B6994" s="1">
        <v>35374</v>
      </c>
      <c r="C6994" s="99">
        <v>1.228683</v>
      </c>
      <c r="D6994">
        <f t="shared" si="226"/>
        <v>-0.95488281247848439</v>
      </c>
      <c r="E6994">
        <v>-4.3798926506055103E-2</v>
      </c>
      <c r="G6994">
        <v>6987</v>
      </c>
      <c r="H6994">
        <f t="shared" ca="1" si="227"/>
        <v>-5.0422633381780133E-3</v>
      </c>
    </row>
    <row r="6995" spans="2:8" x14ac:dyDescent="0.45">
      <c r="B6995" s="1">
        <v>38036</v>
      </c>
      <c r="C6995" s="99">
        <v>27.233146999999999</v>
      </c>
      <c r="D6995">
        <f t="shared" si="226"/>
        <v>19.363347667533297</v>
      </c>
      <c r="E6995">
        <v>-4.3806440896001941E-2</v>
      </c>
      <c r="G6995">
        <v>6988</v>
      </c>
      <c r="H6995">
        <f t="shared" ca="1" si="227"/>
        <v>1.0517453041827053E-3</v>
      </c>
    </row>
    <row r="6996" spans="2:8" x14ac:dyDescent="0.45">
      <c r="B6996" s="1">
        <v>35871</v>
      </c>
      <c r="C6996" s="99">
        <v>1.337361</v>
      </c>
      <c r="D6996">
        <f t="shared" si="226"/>
        <v>-0.26863653117764219</v>
      </c>
      <c r="E6996">
        <v>-4.3950670590867658E-2</v>
      </c>
      <c r="G6996">
        <v>6989</v>
      </c>
      <c r="H6996">
        <f t="shared" ca="1" si="227"/>
        <v>1.6720296124212008E-2</v>
      </c>
    </row>
    <row r="6997" spans="2:8" x14ac:dyDescent="0.45">
      <c r="B6997" s="1">
        <v>35724</v>
      </c>
      <c r="C6997" s="99">
        <v>1.828586</v>
      </c>
      <c r="D6997">
        <f t="shared" si="226"/>
        <v>-0.97214719165809471</v>
      </c>
      <c r="E6997">
        <v>-4.3993571505499429E-2</v>
      </c>
      <c r="G6997">
        <v>6990</v>
      </c>
      <c r="H6997">
        <f t="shared" ca="1" si="227"/>
        <v>5.0314173526743288E-3</v>
      </c>
    </row>
    <row r="6998" spans="2:8" x14ac:dyDescent="0.45">
      <c r="B6998" s="1">
        <v>38859</v>
      </c>
      <c r="C6998" s="99">
        <v>65.651764</v>
      </c>
      <c r="D6998">
        <f t="shared" si="226"/>
        <v>5.6753527916698188E-2</v>
      </c>
      <c r="E6998">
        <v>-4.4047575243410741E-2</v>
      </c>
      <c r="G6998">
        <v>6991</v>
      </c>
      <c r="H6998">
        <f t="shared" ca="1" si="227"/>
        <v>3.8586193872712102E-2</v>
      </c>
    </row>
    <row r="6999" spans="2:8" x14ac:dyDescent="0.45">
      <c r="B6999" s="1">
        <v>38874</v>
      </c>
      <c r="C6999" s="99">
        <v>62.125900000000001</v>
      </c>
      <c r="D6999">
        <f t="shared" si="226"/>
        <v>38.059922239658782</v>
      </c>
      <c r="E6999">
        <v>-4.4102038848115033E-2</v>
      </c>
      <c r="G6999">
        <v>6992</v>
      </c>
      <c r="H6999">
        <f t="shared" ca="1" si="227"/>
        <v>1.1286305636140817E-2</v>
      </c>
    </row>
    <row r="7000" spans="2:8" x14ac:dyDescent="0.45">
      <c r="B7000" s="1">
        <v>35520</v>
      </c>
      <c r="C7000" s="99">
        <v>1.5905279999999999</v>
      </c>
      <c r="D7000">
        <f t="shared" si="226"/>
        <v>-0.99695033105141129</v>
      </c>
      <c r="E7000">
        <v>-4.4117655896827812E-2</v>
      </c>
      <c r="G7000">
        <v>6993</v>
      </c>
      <c r="H7000">
        <f t="shared" ca="1" si="227"/>
        <v>-1.5500729652750893E-2</v>
      </c>
    </row>
    <row r="7001" spans="2:8" x14ac:dyDescent="0.45">
      <c r="B7001" s="1">
        <v>43132</v>
      </c>
      <c r="C7001" s="99">
        <v>521.54119900000001</v>
      </c>
      <c r="D7001">
        <f t="shared" si="226"/>
        <v>38.808494591433764</v>
      </c>
      <c r="E7001">
        <v>-4.4145615571227537E-2</v>
      </c>
      <c r="G7001">
        <v>6994</v>
      </c>
      <c r="H7001">
        <f t="shared" ca="1" si="227"/>
        <v>-5.2369118611103577E-2</v>
      </c>
    </row>
    <row r="7002" spans="2:8" x14ac:dyDescent="0.45">
      <c r="B7002" s="1">
        <v>36592</v>
      </c>
      <c r="C7002" s="99">
        <v>13.101254000000001</v>
      </c>
      <c r="D7002">
        <f t="shared" si="226"/>
        <v>0.16307895591429422</v>
      </c>
      <c r="E7002">
        <v>-4.4282052787784854E-2</v>
      </c>
      <c r="G7002">
        <v>6995</v>
      </c>
      <c r="H7002">
        <f t="shared" ca="1" si="227"/>
        <v>-8.779448440963929E-3</v>
      </c>
    </row>
    <row r="7003" spans="2:8" x14ac:dyDescent="0.45">
      <c r="B7003" s="1">
        <v>36629</v>
      </c>
      <c r="C7003" s="99">
        <v>11.264286</v>
      </c>
      <c r="D7003">
        <f t="shared" si="226"/>
        <v>-0.15985525771516562</v>
      </c>
      <c r="E7003">
        <v>-4.4422372911147923E-2</v>
      </c>
      <c r="G7003">
        <v>6996</v>
      </c>
      <c r="H7003">
        <f t="shared" ca="1" si="227"/>
        <v>4.5039056584266567E-2</v>
      </c>
    </row>
    <row r="7004" spans="2:8" x14ac:dyDescent="0.45">
      <c r="B7004" s="1">
        <v>37823</v>
      </c>
      <c r="C7004" s="99">
        <v>13.407553999999999</v>
      </c>
      <c r="D7004">
        <f t="shared" si="226"/>
        <v>8.1695269958815082</v>
      </c>
      <c r="E7004">
        <v>-4.4573265703478859E-2</v>
      </c>
      <c r="G7004">
        <v>6997</v>
      </c>
      <c r="H7004">
        <f t="shared" ca="1" si="227"/>
        <v>-3.4346355737668734E-2</v>
      </c>
    </row>
    <row r="7005" spans="2:8" x14ac:dyDescent="0.45">
      <c r="B7005" s="1">
        <v>35774</v>
      </c>
      <c r="C7005" s="99">
        <v>1.462186</v>
      </c>
      <c r="D7005">
        <f t="shared" si="226"/>
        <v>-0.98851616435243017</v>
      </c>
      <c r="E7005">
        <v>-4.4633838136345139E-2</v>
      </c>
      <c r="G7005">
        <v>6998</v>
      </c>
      <c r="H7005">
        <f t="shared" ca="1" si="227"/>
        <v>-3.4407783936681563E-2</v>
      </c>
    </row>
    <row r="7006" spans="2:8" x14ac:dyDescent="0.45">
      <c r="B7006" s="1">
        <v>39727</v>
      </c>
      <c r="C7006" s="99">
        <v>127.325577</v>
      </c>
      <c r="D7006">
        <f t="shared" si="226"/>
        <v>0.33748349280259093</v>
      </c>
      <c r="E7006">
        <v>-4.4667505994895218E-2</v>
      </c>
      <c r="G7006">
        <v>6999</v>
      </c>
      <c r="H7006">
        <f t="shared" ca="1" si="227"/>
        <v>6.7767428066514961E-3</v>
      </c>
    </row>
    <row r="7007" spans="2:8" x14ac:dyDescent="0.45">
      <c r="B7007" s="1">
        <v>39498</v>
      </c>
      <c r="C7007" s="99">
        <v>95.197868</v>
      </c>
      <c r="D7007">
        <f t="shared" si="226"/>
        <v>7.237759881401292</v>
      </c>
      <c r="E7007">
        <v>-4.4820532708696126E-2</v>
      </c>
      <c r="G7007">
        <v>7000</v>
      </c>
      <c r="H7007">
        <f t="shared" ca="1" si="227"/>
        <v>2.8486647239320196E-2</v>
      </c>
    </row>
    <row r="7008" spans="2:8" x14ac:dyDescent="0.45">
      <c r="B7008" s="1">
        <v>36614</v>
      </c>
      <c r="C7008" s="99">
        <v>11.556281</v>
      </c>
      <c r="D7008">
        <f t="shared" si="226"/>
        <v>-0.56014280471492905</v>
      </c>
      <c r="E7008">
        <v>-4.5271976447970985E-2</v>
      </c>
      <c r="G7008">
        <v>7001</v>
      </c>
      <c r="H7008">
        <f t="shared" ca="1" si="227"/>
        <v>-6.3289550216691429E-3</v>
      </c>
    </row>
    <row r="7009" spans="2:8" x14ac:dyDescent="0.45">
      <c r="B7009" s="1">
        <v>38042</v>
      </c>
      <c r="C7009" s="99">
        <v>26.272801999999999</v>
      </c>
      <c r="D7009">
        <f t="shared" si="226"/>
        <v>-0.93707485855466199</v>
      </c>
      <c r="E7009">
        <v>-4.5335201132452596E-2</v>
      </c>
      <c r="G7009">
        <v>7002</v>
      </c>
      <c r="H7009">
        <f t="shared" ca="1" si="227"/>
        <v>-3.7856770883030175E-2</v>
      </c>
    </row>
    <row r="7010" spans="2:8" x14ac:dyDescent="0.45">
      <c r="B7010" s="1">
        <v>43241</v>
      </c>
      <c r="C7010" s="99">
        <v>417.524719</v>
      </c>
      <c r="D7010">
        <f t="shared" si="226"/>
        <v>-0.40691318592430781</v>
      </c>
      <c r="E7010">
        <v>-4.5493662414282987E-2</v>
      </c>
      <c r="G7010">
        <v>7003</v>
      </c>
      <c r="H7010">
        <f t="shared" ca="1" si="227"/>
        <v>6.142763240509547E-3</v>
      </c>
    </row>
    <row r="7011" spans="2:8" x14ac:dyDescent="0.45">
      <c r="B7011" s="1">
        <v>42359</v>
      </c>
      <c r="C7011" s="99">
        <v>703.98584000000005</v>
      </c>
      <c r="D7011">
        <f t="shared" si="226"/>
        <v>85.776214802076609</v>
      </c>
      <c r="E7011">
        <v>-4.5497434469213172E-2</v>
      </c>
      <c r="G7011">
        <v>7004</v>
      </c>
      <c r="H7011">
        <f t="shared" ca="1" si="227"/>
        <v>3.509389191939521E-3</v>
      </c>
    </row>
    <row r="7012" spans="2:8" x14ac:dyDescent="0.45">
      <c r="B7012" s="1">
        <v>36672</v>
      </c>
      <c r="C7012" s="99">
        <v>8.1126590000000007</v>
      </c>
      <c r="D7012">
        <f t="shared" si="226"/>
        <v>2.7960921956213727</v>
      </c>
      <c r="E7012">
        <v>-4.5574020828137218E-2</v>
      </c>
      <c r="G7012">
        <v>7005</v>
      </c>
      <c r="H7012">
        <f t="shared" ca="1" si="227"/>
        <v>-6.8934014884793927E-3</v>
      </c>
    </row>
    <row r="7013" spans="2:8" x14ac:dyDescent="0.45">
      <c r="B7013" s="1">
        <v>36073</v>
      </c>
      <c r="C7013" s="99">
        <v>2.137108</v>
      </c>
      <c r="D7013">
        <f t="shared" si="226"/>
        <v>-0.95031209957575147</v>
      </c>
      <c r="E7013">
        <v>-4.5821471816321235E-2</v>
      </c>
      <c r="G7013">
        <v>7006</v>
      </c>
      <c r="H7013">
        <f t="shared" ca="1" si="227"/>
        <v>1.3793858425400684E-2</v>
      </c>
    </row>
    <row r="7014" spans="2:8" x14ac:dyDescent="0.45">
      <c r="B7014" s="1">
        <v>38356</v>
      </c>
      <c r="C7014" s="99">
        <v>43.010632000000001</v>
      </c>
      <c r="D7014">
        <f t="shared" si="226"/>
        <v>3.3362846722503532</v>
      </c>
      <c r="E7014">
        <v>-4.5870483424433894E-2</v>
      </c>
      <c r="G7014">
        <v>7007</v>
      </c>
      <c r="H7014">
        <f t="shared" ca="1" si="227"/>
        <v>1.4009355478557141E-2</v>
      </c>
    </row>
    <row r="7015" spans="2:8" x14ac:dyDescent="0.45">
      <c r="B7015" s="1">
        <v>36535</v>
      </c>
      <c r="C7015" s="99">
        <v>9.9187750000000001</v>
      </c>
      <c r="D7015">
        <f t="shared" si="226"/>
        <v>-0.90026991781306742</v>
      </c>
      <c r="E7015">
        <v>-4.5933032579158706E-2</v>
      </c>
      <c r="G7015">
        <v>7008</v>
      </c>
      <c r="H7015">
        <f t="shared" ca="1" si="227"/>
        <v>4.9294256592493965E-2</v>
      </c>
    </row>
    <row r="7016" spans="2:8" x14ac:dyDescent="0.45">
      <c r="B7016" s="1">
        <v>39429</v>
      </c>
      <c r="C7016" s="99">
        <v>99.456199999999995</v>
      </c>
      <c r="D7016">
        <f t="shared" si="226"/>
        <v>-0.80203547118889706</v>
      </c>
      <c r="E7016">
        <v>-4.6000585927274629E-2</v>
      </c>
      <c r="G7016">
        <v>7009</v>
      </c>
      <c r="H7016">
        <f t="shared" ca="1" si="227"/>
        <v>2.6454957093625782E-2</v>
      </c>
    </row>
    <row r="7017" spans="2:8" x14ac:dyDescent="0.45">
      <c r="B7017" s="1">
        <v>43297</v>
      </c>
      <c r="C7017" s="99">
        <v>502.39404300000001</v>
      </c>
      <c r="D7017">
        <f t="shared" si="226"/>
        <v>-0.47962026906316857</v>
      </c>
      <c r="E7017">
        <v>-4.6091939105994961E-2</v>
      </c>
      <c r="G7017">
        <v>7010</v>
      </c>
      <c r="H7017">
        <f t="shared" ca="1" si="227"/>
        <v>-1.6843527854289352E-2</v>
      </c>
    </row>
    <row r="7018" spans="2:8" x14ac:dyDescent="0.45">
      <c r="B7018" s="1">
        <v>42111</v>
      </c>
      <c r="C7018" s="99">
        <v>965.43737799999997</v>
      </c>
      <c r="D7018">
        <f t="shared" si="226"/>
        <v>96.280550416912746</v>
      </c>
      <c r="E7018">
        <v>-4.6141833457016501E-2</v>
      </c>
      <c r="G7018">
        <v>7011</v>
      </c>
      <c r="H7018">
        <f t="shared" ca="1" si="227"/>
        <v>-1.9587470437731094E-2</v>
      </c>
    </row>
    <row r="7019" spans="2:8" x14ac:dyDescent="0.45">
      <c r="B7019" s="1">
        <v>37151</v>
      </c>
      <c r="C7019" s="99">
        <v>9.9242589999999993</v>
      </c>
      <c r="D7019">
        <f t="shared" si="226"/>
        <v>3.7525970033177281</v>
      </c>
      <c r="E7019">
        <v>-4.6206549902739424E-2</v>
      </c>
      <c r="G7019">
        <v>7012</v>
      </c>
      <c r="H7019">
        <f t="shared" ca="1" si="227"/>
        <v>-3.2165558194902674E-2</v>
      </c>
    </row>
    <row r="7020" spans="2:8" x14ac:dyDescent="0.45">
      <c r="B7020" s="1">
        <v>36077</v>
      </c>
      <c r="C7020" s="99">
        <v>2.0881759999999998</v>
      </c>
      <c r="D7020">
        <f t="shared" si="226"/>
        <v>0.50785092308369961</v>
      </c>
      <c r="E7020">
        <v>-4.629204205095705E-2</v>
      </c>
      <c r="G7020">
        <v>7013</v>
      </c>
      <c r="H7020">
        <f t="shared" ca="1" si="227"/>
        <v>2.7055164023024974E-2</v>
      </c>
    </row>
    <row r="7021" spans="2:8" x14ac:dyDescent="0.45">
      <c r="B7021" s="1">
        <v>35782</v>
      </c>
      <c r="C7021" s="99">
        <v>1.3848689999999999</v>
      </c>
      <c r="D7021">
        <f t="shared" si="226"/>
        <v>-0.98511744030663939</v>
      </c>
      <c r="E7021">
        <v>-4.6397002166983725E-2</v>
      </c>
      <c r="G7021">
        <v>7014</v>
      </c>
      <c r="H7021">
        <f t="shared" ca="1" si="227"/>
        <v>8.8211197909505903E-3</v>
      </c>
    </row>
    <row r="7022" spans="2:8" x14ac:dyDescent="0.45">
      <c r="B7022" s="1">
        <v>39195</v>
      </c>
      <c r="C7022" s="99">
        <v>93.053145999999998</v>
      </c>
      <c r="D7022">
        <f t="shared" si="226"/>
        <v>61.381272441080014</v>
      </c>
      <c r="E7022">
        <v>-4.6674166592672539E-2</v>
      </c>
      <c r="G7022">
        <v>7015</v>
      </c>
      <c r="H7022">
        <f t="shared" ca="1" si="227"/>
        <v>1.9876200916810572E-2</v>
      </c>
    </row>
    <row r="7023" spans="2:8" x14ac:dyDescent="0.45">
      <c r="B7023" s="1">
        <v>35965</v>
      </c>
      <c r="C7023" s="99">
        <v>1.491684</v>
      </c>
      <c r="D7023">
        <f t="shared" si="226"/>
        <v>-0.8715152874502673</v>
      </c>
      <c r="E7023">
        <v>-4.682535828300205E-2</v>
      </c>
      <c r="G7023">
        <v>7016</v>
      </c>
      <c r="H7023">
        <f t="shared" ca="1" si="227"/>
        <v>8.7230956421699233E-3</v>
      </c>
    </row>
    <row r="7024" spans="2:8" x14ac:dyDescent="0.45">
      <c r="B7024" s="1">
        <v>36712</v>
      </c>
      <c r="C7024" s="99">
        <v>11.609817</v>
      </c>
      <c r="D7024">
        <f t="shared" si="226"/>
        <v>9.3409228368662278E-2</v>
      </c>
      <c r="E7024">
        <v>-4.6979871831958508E-2</v>
      </c>
      <c r="G7024">
        <v>7017</v>
      </c>
      <c r="H7024">
        <f t="shared" ca="1" si="227"/>
        <v>-1.1320429669524115E-2</v>
      </c>
    </row>
    <row r="7025" spans="2:8" x14ac:dyDescent="0.45">
      <c r="B7025" s="1">
        <v>36781</v>
      </c>
      <c r="C7025" s="99">
        <v>10.617998</v>
      </c>
      <c r="D7025">
        <f t="shared" si="226"/>
        <v>-0.9799715171077088</v>
      </c>
      <c r="E7025">
        <v>-4.6999245264187639E-2</v>
      </c>
      <c r="G7025">
        <v>7018</v>
      </c>
      <c r="H7025">
        <f t="shared" ca="1" si="227"/>
        <v>-9.4485860458037533E-3</v>
      </c>
    </row>
    <row r="7026" spans="2:8" x14ac:dyDescent="0.45">
      <c r="B7026" s="1">
        <v>43417</v>
      </c>
      <c r="C7026" s="99">
        <v>530.14489700000001</v>
      </c>
      <c r="D7026">
        <f t="shared" si="226"/>
        <v>326.07731228271501</v>
      </c>
      <c r="E7026">
        <v>-4.707366591585993E-2</v>
      </c>
      <c r="G7026">
        <v>7019</v>
      </c>
      <c r="H7026">
        <f t="shared" ca="1" si="227"/>
        <v>2.3679245020915857E-4</v>
      </c>
    </row>
    <row r="7027" spans="2:8" x14ac:dyDescent="0.45">
      <c r="B7027" s="1">
        <v>35962</v>
      </c>
      <c r="C7027" s="99">
        <v>1.6208549999999999</v>
      </c>
      <c r="D7027">
        <f t="shared" si="226"/>
        <v>-0.84367998845770975</v>
      </c>
      <c r="E7027">
        <v>-4.7097355267536223E-2</v>
      </c>
      <c r="G7027">
        <v>7020</v>
      </c>
      <c r="H7027">
        <f t="shared" ca="1" si="227"/>
        <v>-2.2485936849488512E-3</v>
      </c>
    </row>
    <row r="7028" spans="2:8" x14ac:dyDescent="0.45">
      <c r="B7028" s="1">
        <v>36774</v>
      </c>
      <c r="C7028" s="99">
        <v>10.368826</v>
      </c>
      <c r="D7028">
        <f t="shared" si="226"/>
        <v>-0.94542184471502078</v>
      </c>
      <c r="E7028">
        <v>-4.7137919658290839E-2</v>
      </c>
      <c r="G7028">
        <v>7021</v>
      </c>
      <c r="H7028">
        <f t="shared" ca="1" si="227"/>
        <v>1.8013275568800145E-2</v>
      </c>
    </row>
    <row r="7029" spans="2:8" x14ac:dyDescent="0.45">
      <c r="B7029" s="1">
        <v>40578</v>
      </c>
      <c r="C7029" s="99">
        <v>189.981247</v>
      </c>
      <c r="D7029">
        <f t="shared" si="226"/>
        <v>22.553516019211649</v>
      </c>
      <c r="E7029">
        <v>-4.7450258482839014E-2</v>
      </c>
      <c r="G7029">
        <v>7022</v>
      </c>
      <c r="H7029">
        <f t="shared" ca="1" si="227"/>
        <v>-1.057697352278569E-2</v>
      </c>
    </row>
    <row r="7030" spans="2:8" x14ac:dyDescent="0.45">
      <c r="B7030" s="1">
        <v>36802</v>
      </c>
      <c r="C7030" s="99">
        <v>8.0659399999999994</v>
      </c>
      <c r="D7030">
        <f t="shared" si="226"/>
        <v>-0.98513435634947166</v>
      </c>
      <c r="E7030">
        <v>-4.7580700010957933E-2</v>
      </c>
      <c r="G7030">
        <v>7023</v>
      </c>
      <c r="H7030">
        <f t="shared" ca="1" si="227"/>
        <v>3.3427683358566114E-2</v>
      </c>
    </row>
    <row r="7031" spans="2:8" x14ac:dyDescent="0.45">
      <c r="B7031" s="1">
        <v>41778</v>
      </c>
      <c r="C7031" s="99">
        <v>542.58935499999995</v>
      </c>
      <c r="D7031">
        <f t="shared" si="226"/>
        <v>335.04250779583123</v>
      </c>
      <c r="E7031">
        <v>-4.7677283731087261E-2</v>
      </c>
      <c r="G7031">
        <v>7024</v>
      </c>
      <c r="H7031">
        <f t="shared" ca="1" si="227"/>
        <v>2.7825969959409613E-2</v>
      </c>
    </row>
    <row r="7032" spans="2:8" x14ac:dyDescent="0.45">
      <c r="B7032" s="1">
        <v>35880</v>
      </c>
      <c r="C7032" s="99">
        <v>1.6146450000000001</v>
      </c>
      <c r="D7032">
        <f t="shared" si="226"/>
        <v>-0.99583062316974957</v>
      </c>
      <c r="E7032">
        <v>-4.7968188660488575E-2</v>
      </c>
      <c r="G7032">
        <v>7025</v>
      </c>
      <c r="H7032">
        <f t="shared" ca="1" si="227"/>
        <v>-5.2889310402919037E-3</v>
      </c>
    </row>
    <row r="7033" spans="2:8" x14ac:dyDescent="0.45">
      <c r="B7033" s="1">
        <v>43676</v>
      </c>
      <c r="C7033" s="99">
        <v>387.26290899999998</v>
      </c>
      <c r="D7033">
        <f t="shared" si="226"/>
        <v>184.22962398563556</v>
      </c>
      <c r="E7033">
        <v>-4.8022180764161093E-2</v>
      </c>
      <c r="G7033">
        <v>7026</v>
      </c>
      <c r="H7033">
        <f t="shared" ca="1" si="227"/>
        <v>2.8618204179122357E-2</v>
      </c>
    </row>
    <row r="7034" spans="2:8" x14ac:dyDescent="0.45">
      <c r="B7034" s="1">
        <v>36223</v>
      </c>
      <c r="C7034" s="99">
        <v>2.0907179999999999</v>
      </c>
      <c r="D7034">
        <f t="shared" si="226"/>
        <v>3.3016518635344827E-2</v>
      </c>
      <c r="E7034">
        <v>-4.8031924145549354E-2</v>
      </c>
      <c r="G7034">
        <v>7027</v>
      </c>
      <c r="H7034">
        <f t="shared" ca="1" si="227"/>
        <v>3.4193612845859381E-2</v>
      </c>
    </row>
    <row r="7035" spans="2:8" x14ac:dyDescent="0.45">
      <c r="B7035" s="1">
        <v>35948</v>
      </c>
      <c r="C7035" s="99">
        <v>2.0238960000000001</v>
      </c>
      <c r="D7035">
        <f t="shared" si="226"/>
        <v>0.47895234518066232</v>
      </c>
      <c r="E7035">
        <v>-4.8050519883314213E-2</v>
      </c>
      <c r="G7035">
        <v>7028</v>
      </c>
      <c r="H7035">
        <f t="shared" ca="1" si="227"/>
        <v>1.9950837616132578E-2</v>
      </c>
    </row>
    <row r="7036" spans="2:8" x14ac:dyDescent="0.45">
      <c r="B7036" s="1">
        <v>35437</v>
      </c>
      <c r="C7036" s="99">
        <v>1.368466</v>
      </c>
      <c r="D7036">
        <f t="shared" si="226"/>
        <v>-0.99056798288859316</v>
      </c>
      <c r="E7036">
        <v>-4.8085236920324403E-2</v>
      </c>
      <c r="G7036">
        <v>7029</v>
      </c>
      <c r="H7036">
        <f t="shared" ca="1" si="227"/>
        <v>1.0665159813913385E-3</v>
      </c>
    </row>
    <row r="7037" spans="2:8" x14ac:dyDescent="0.45">
      <c r="B7037" s="1">
        <v>40294</v>
      </c>
      <c r="C7037" s="99">
        <v>145.087311</v>
      </c>
      <c r="D7037">
        <f t="shared" si="226"/>
        <v>0.76522634796795441</v>
      </c>
      <c r="E7037">
        <v>-4.8095566021894354E-2</v>
      </c>
      <c r="G7037">
        <v>7030</v>
      </c>
      <c r="H7037">
        <f t="shared" ca="1" si="227"/>
        <v>7.1220751229000775E-3</v>
      </c>
    </row>
    <row r="7038" spans="2:8" x14ac:dyDescent="0.45">
      <c r="B7038" s="1">
        <v>39471</v>
      </c>
      <c r="C7038" s="99">
        <v>82.191901999999999</v>
      </c>
      <c r="D7038">
        <f t="shared" si="226"/>
        <v>40.688638371730896</v>
      </c>
      <c r="E7038">
        <v>-4.8231355093803718E-2</v>
      </c>
      <c r="G7038">
        <v>7031</v>
      </c>
      <c r="H7038">
        <f t="shared" ca="1" si="227"/>
        <v>2.5729344743603284E-2</v>
      </c>
    </row>
    <row r="7039" spans="2:8" x14ac:dyDescent="0.45">
      <c r="B7039" s="1">
        <v>36213</v>
      </c>
      <c r="C7039" s="99">
        <v>1.9715659999999999</v>
      </c>
      <c r="D7039">
        <f t="shared" si="226"/>
        <v>-0.83462099277599355</v>
      </c>
      <c r="E7039">
        <v>-4.8312627645653028E-2</v>
      </c>
      <c r="G7039">
        <v>7032</v>
      </c>
      <c r="H7039">
        <f t="shared" ca="1" si="227"/>
        <v>4.9934960268544402E-2</v>
      </c>
    </row>
    <row r="7040" spans="2:8" x14ac:dyDescent="0.45">
      <c r="B7040" s="1">
        <v>36509</v>
      </c>
      <c r="C7040" s="99">
        <v>11.921500999999999</v>
      </c>
      <c r="D7040">
        <f t="shared" si="226"/>
        <v>-0.73984103495315001</v>
      </c>
      <c r="E7040">
        <v>-4.8599662359249285E-2</v>
      </c>
      <c r="G7040">
        <v>7033</v>
      </c>
      <c r="H7040">
        <f t="shared" ca="1" si="227"/>
        <v>4.1133651978000237E-2</v>
      </c>
    </row>
    <row r="7041" spans="2:8" x14ac:dyDescent="0.45">
      <c r="B7041" s="1">
        <v>38652</v>
      </c>
      <c r="C7041" s="99">
        <v>45.823909999999998</v>
      </c>
      <c r="D7041">
        <f t="shared" si="226"/>
        <v>9.2350647700132384</v>
      </c>
      <c r="E7041">
        <v>-4.884633264925442E-2</v>
      </c>
      <c r="G7041">
        <v>7034</v>
      </c>
      <c r="H7041">
        <f t="shared" ca="1" si="227"/>
        <v>1.7612428700878584E-2</v>
      </c>
    </row>
    <row r="7042" spans="2:8" x14ac:dyDescent="0.45">
      <c r="B7042" s="1">
        <v>36405</v>
      </c>
      <c r="C7042" s="99">
        <v>4.4771489999999998</v>
      </c>
      <c r="D7042">
        <f t="shared" si="226"/>
        <v>-0.98996175470625181</v>
      </c>
      <c r="E7042">
        <v>-4.9032358374364704E-2</v>
      </c>
      <c r="G7042">
        <v>7035</v>
      </c>
      <c r="H7042">
        <f t="shared" ca="1" si="227"/>
        <v>-1.4304141778926067E-2</v>
      </c>
    </row>
    <row r="7043" spans="2:8" x14ac:dyDescent="0.45">
      <c r="B7043" s="1">
        <v>41507</v>
      </c>
      <c r="C7043" s="99">
        <v>446.00912499999998</v>
      </c>
      <c r="D7043">
        <f t="shared" si="226"/>
        <v>3.4350264761188898</v>
      </c>
      <c r="E7043">
        <v>-4.9078723034028715E-2</v>
      </c>
      <c r="G7043">
        <v>7036</v>
      </c>
      <c r="H7043">
        <f t="shared" ca="1" si="227"/>
        <v>-4.0218703918284016E-3</v>
      </c>
    </row>
    <row r="7044" spans="2:8" x14ac:dyDescent="0.45">
      <c r="B7044" s="1">
        <v>39771</v>
      </c>
      <c r="C7044" s="99">
        <v>100.565155</v>
      </c>
      <c r="D7044">
        <f t="shared" si="226"/>
        <v>7.7504800944613592</v>
      </c>
      <c r="E7044">
        <v>-4.9141634770593523E-2</v>
      </c>
      <c r="G7044">
        <v>7037</v>
      </c>
      <c r="H7044">
        <f t="shared" ca="1" si="227"/>
        <v>-7.6514233909314305E-2</v>
      </c>
    </row>
    <row r="7045" spans="2:8" x14ac:dyDescent="0.45">
      <c r="B7045" s="1">
        <v>36515</v>
      </c>
      <c r="C7045" s="99">
        <v>11.49253</v>
      </c>
      <c r="D7045">
        <f t="shared" si="226"/>
        <v>5.2299184922254289</v>
      </c>
      <c r="E7045">
        <v>-4.9355937744122835E-2</v>
      </c>
      <c r="G7045">
        <v>7038</v>
      </c>
      <c r="H7045">
        <f t="shared" ca="1" si="227"/>
        <v>-1.923315965241475E-2</v>
      </c>
    </row>
    <row r="7046" spans="2:8" x14ac:dyDescent="0.45">
      <c r="B7046" s="1">
        <v>35954</v>
      </c>
      <c r="C7046" s="99">
        <v>1.844732</v>
      </c>
      <c r="D7046">
        <f t="shared" si="226"/>
        <v>-0.98482845929348117</v>
      </c>
      <c r="E7046">
        <v>-4.9592218404010291E-2</v>
      </c>
      <c r="G7046">
        <v>7039</v>
      </c>
      <c r="H7046">
        <f t="shared" ca="1" si="227"/>
        <v>3.4323319359623843E-2</v>
      </c>
    </row>
    <row r="7047" spans="2:8" x14ac:dyDescent="0.45">
      <c r="B7047" s="1">
        <v>39603</v>
      </c>
      <c r="C7047" s="99">
        <v>121.591606</v>
      </c>
      <c r="D7047">
        <f t="shared" si="226"/>
        <v>-0.85332846589868239</v>
      </c>
      <c r="E7047">
        <v>-4.9828332136680364E-2</v>
      </c>
      <c r="G7047">
        <v>7040</v>
      </c>
      <c r="H7047">
        <f t="shared" ca="1" si="227"/>
        <v>4.8299462201107771E-2</v>
      </c>
    </row>
    <row r="7048" spans="2:8" x14ac:dyDescent="0.45">
      <c r="B7048" s="1">
        <v>42240</v>
      </c>
      <c r="C7048" s="99">
        <v>829.00616500000001</v>
      </c>
      <c r="D7048">
        <f t="shared" ref="D7048:D7111" si="228">C7048/C7049-1</f>
        <v>6.0992120609731977</v>
      </c>
      <c r="E7048">
        <v>-4.9898585049584443E-2</v>
      </c>
      <c r="G7048">
        <v>7041</v>
      </c>
      <c r="H7048">
        <f t="shared" ca="1" si="227"/>
        <v>7.910148058257134E-3</v>
      </c>
    </row>
    <row r="7049" spans="2:8" x14ac:dyDescent="0.45">
      <c r="B7049" s="1">
        <v>39953</v>
      </c>
      <c r="C7049" s="99">
        <v>116.77439099999999</v>
      </c>
      <c r="D7049">
        <f t="shared" si="228"/>
        <v>0.17065768869373565</v>
      </c>
      <c r="E7049">
        <v>-4.9927047603796959E-2</v>
      </c>
      <c r="G7049">
        <v>7042</v>
      </c>
      <c r="H7049">
        <f t="shared" ref="H7049:H7112" ca="1" si="229">_xlfn.NORM.INV(RAND(),N$10,N$11)</f>
        <v>-3.0622243946575819E-3</v>
      </c>
    </row>
    <row r="7050" spans="2:8" x14ac:dyDescent="0.45">
      <c r="B7050" s="1">
        <v>40004</v>
      </c>
      <c r="C7050" s="99">
        <v>99.751098999999996</v>
      </c>
      <c r="D7050">
        <f t="shared" si="228"/>
        <v>53.699558240815783</v>
      </c>
      <c r="E7050">
        <v>-4.9927814834523687E-2</v>
      </c>
      <c r="G7050">
        <v>7043</v>
      </c>
      <c r="H7050">
        <f t="shared" ca="1" si="229"/>
        <v>2.5305460991495939E-2</v>
      </c>
    </row>
    <row r="7051" spans="2:8" x14ac:dyDescent="0.45">
      <c r="B7051" s="1">
        <v>35927</v>
      </c>
      <c r="C7051" s="99">
        <v>1.823618</v>
      </c>
      <c r="D7051">
        <f t="shared" si="228"/>
        <v>-0.77275238803280732</v>
      </c>
      <c r="E7051">
        <v>-5.0290961396448064E-2</v>
      </c>
      <c r="G7051">
        <v>7044</v>
      </c>
      <c r="H7051">
        <f t="shared" ca="1" si="229"/>
        <v>1.2205893448598409E-2</v>
      </c>
    </row>
    <row r="7052" spans="2:8" x14ac:dyDescent="0.45">
      <c r="B7052" s="1">
        <v>36482</v>
      </c>
      <c r="C7052" s="99">
        <v>8.0248059999999999</v>
      </c>
      <c r="D7052">
        <f t="shared" si="228"/>
        <v>-0.97961593030518845</v>
      </c>
      <c r="E7052">
        <v>-5.0295326831160669E-2</v>
      </c>
      <c r="G7052">
        <v>7045</v>
      </c>
      <c r="H7052">
        <f t="shared" ca="1" si="229"/>
        <v>-2.2449131828443675E-2</v>
      </c>
    </row>
    <row r="7053" spans="2:8" x14ac:dyDescent="0.45">
      <c r="B7053" s="1">
        <v>43691</v>
      </c>
      <c r="C7053" s="99">
        <v>393.68026700000001</v>
      </c>
      <c r="D7053">
        <f t="shared" si="228"/>
        <v>36.628585145894782</v>
      </c>
      <c r="E7053">
        <v>-5.0313151113587362E-2</v>
      </c>
      <c r="G7053">
        <v>7046</v>
      </c>
      <c r="H7053">
        <f t="shared" ca="1" si="229"/>
        <v>-5.2317715600941075E-2</v>
      </c>
    </row>
    <row r="7054" spans="2:8" x14ac:dyDescent="0.45">
      <c r="B7054" s="1">
        <v>36622</v>
      </c>
      <c r="C7054" s="99">
        <v>10.462266</v>
      </c>
      <c r="D7054">
        <f t="shared" si="228"/>
        <v>-0.9764444120461403</v>
      </c>
      <c r="E7054">
        <v>-5.0525600852635688E-2</v>
      </c>
      <c r="G7054">
        <v>7047</v>
      </c>
      <c r="H7054">
        <f t="shared" ca="1" si="229"/>
        <v>-2.5819350594469402E-2</v>
      </c>
    </row>
    <row r="7055" spans="2:8" x14ac:dyDescent="0.45">
      <c r="B7055" s="1">
        <v>43231</v>
      </c>
      <c r="C7055" s="99">
        <v>444.15219100000002</v>
      </c>
      <c r="D7055">
        <f t="shared" si="228"/>
        <v>43.38958855157032</v>
      </c>
      <c r="E7055">
        <v>-5.0583352676947357E-2</v>
      </c>
      <c r="G7055">
        <v>7048</v>
      </c>
      <c r="H7055">
        <f t="shared" ca="1" si="229"/>
        <v>9.7810832769979171E-3</v>
      </c>
    </row>
    <row r="7056" spans="2:8" x14ac:dyDescent="0.45">
      <c r="B7056" s="1">
        <v>36843</v>
      </c>
      <c r="C7056" s="99">
        <v>10.005774000000001</v>
      </c>
      <c r="D7056">
        <f t="shared" si="228"/>
        <v>-0.91720436019995022</v>
      </c>
      <c r="E7056">
        <v>-5.0785273311427348E-2</v>
      </c>
      <c r="G7056">
        <v>7049</v>
      </c>
      <c r="H7056">
        <f t="shared" ca="1" si="229"/>
        <v>-7.292520187653884E-3</v>
      </c>
    </row>
    <row r="7057" spans="2:8" x14ac:dyDescent="0.45">
      <c r="B7057" s="1">
        <v>39728</v>
      </c>
      <c r="C7057" s="99">
        <v>120.849045</v>
      </c>
      <c r="D7057">
        <f t="shared" si="228"/>
        <v>2.1390385582698865</v>
      </c>
      <c r="E7057">
        <v>-5.0865915180576704E-2</v>
      </c>
      <c r="G7057">
        <v>7050</v>
      </c>
      <c r="H7057">
        <f t="shared" ca="1" si="229"/>
        <v>1.6153199893021376E-2</v>
      </c>
    </row>
    <row r="7058" spans="2:8" x14ac:dyDescent="0.45">
      <c r="B7058" s="1">
        <v>38363</v>
      </c>
      <c r="C7058" s="99">
        <v>38.498745</v>
      </c>
      <c r="D7058">
        <f t="shared" si="228"/>
        <v>-0.9150426594973633</v>
      </c>
      <c r="E7058">
        <v>-5.106679221256849E-2</v>
      </c>
      <c r="G7058">
        <v>7051</v>
      </c>
      <c r="H7058">
        <f t="shared" ca="1" si="229"/>
        <v>-3.0373708182767534E-3</v>
      </c>
    </row>
    <row r="7059" spans="2:8" x14ac:dyDescent="0.45">
      <c r="B7059" s="1">
        <v>43993</v>
      </c>
      <c r="C7059" s="99">
        <v>453.153839</v>
      </c>
      <c r="D7059">
        <f t="shared" si="228"/>
        <v>-0.16615584246539816</v>
      </c>
      <c r="E7059">
        <v>-5.1086973542476821E-2</v>
      </c>
      <c r="G7059">
        <v>7052</v>
      </c>
      <c r="H7059">
        <f t="shared" ca="1" si="229"/>
        <v>1.932593907412412E-2</v>
      </c>
    </row>
    <row r="7060" spans="2:8" x14ac:dyDescent="0.45">
      <c r="B7060" s="1">
        <v>43396</v>
      </c>
      <c r="C7060" s="99">
        <v>543.45147699999995</v>
      </c>
      <c r="D7060">
        <f t="shared" si="228"/>
        <v>20.738891244756847</v>
      </c>
      <c r="E7060">
        <v>-5.1161907532142448E-2</v>
      </c>
      <c r="G7060">
        <v>7053</v>
      </c>
      <c r="H7060">
        <f t="shared" ca="1" si="229"/>
        <v>6.3438270014366839E-3</v>
      </c>
    </row>
    <row r="7061" spans="2:8" x14ac:dyDescent="0.45">
      <c r="B7061" s="1">
        <v>38062</v>
      </c>
      <c r="C7061" s="99">
        <v>24.999043</v>
      </c>
      <c r="D7061">
        <f t="shared" si="228"/>
        <v>16.509778184642776</v>
      </c>
      <c r="E7061">
        <v>-5.1166694038392468E-2</v>
      </c>
      <c r="G7061">
        <v>7054</v>
      </c>
      <c r="H7061">
        <f t="shared" ca="1" si="229"/>
        <v>2.3341776595159073E-2</v>
      </c>
    </row>
    <row r="7062" spans="2:8" x14ac:dyDescent="0.45">
      <c r="B7062" s="1">
        <v>35804</v>
      </c>
      <c r="C7062" s="99">
        <v>1.427719</v>
      </c>
      <c r="D7062">
        <f t="shared" si="228"/>
        <v>-0.31699360631857432</v>
      </c>
      <c r="E7062">
        <v>-5.1176128528468756E-2</v>
      </c>
      <c r="G7062">
        <v>7055</v>
      </c>
      <c r="H7062">
        <f t="shared" ca="1" si="229"/>
        <v>2.5689286207055687E-2</v>
      </c>
    </row>
    <row r="7063" spans="2:8" x14ac:dyDescent="0.45">
      <c r="B7063" s="1">
        <v>35936</v>
      </c>
      <c r="C7063" s="99">
        <v>2.0903450000000001</v>
      </c>
      <c r="D7063">
        <f t="shared" si="228"/>
        <v>-0.99607148273333079</v>
      </c>
      <c r="E7063">
        <v>-5.1563731430845139E-2</v>
      </c>
      <c r="G7063">
        <v>7056</v>
      </c>
      <c r="H7063">
        <f t="shared" ca="1" si="229"/>
        <v>1.6485746986998003E-2</v>
      </c>
    </row>
    <row r="7064" spans="2:8" x14ac:dyDescent="0.45">
      <c r="B7064" s="1">
        <v>41711</v>
      </c>
      <c r="C7064" s="99">
        <v>532.09515399999998</v>
      </c>
      <c r="D7064">
        <f t="shared" si="228"/>
        <v>0.20020502061362433</v>
      </c>
      <c r="E7064">
        <v>-5.1878017160415846E-2</v>
      </c>
      <c r="G7064">
        <v>7057</v>
      </c>
      <c r="H7064">
        <f t="shared" ca="1" si="229"/>
        <v>1.2734188691564079E-2</v>
      </c>
    </row>
    <row r="7065" spans="2:8" x14ac:dyDescent="0.45">
      <c r="B7065" s="1">
        <v>42956</v>
      </c>
      <c r="C7065" s="99">
        <v>443.336884</v>
      </c>
      <c r="D7065">
        <f t="shared" si="228"/>
        <v>205.70959228957636</v>
      </c>
      <c r="E7065">
        <v>-5.196361571848529E-2</v>
      </c>
      <c r="G7065">
        <v>7058</v>
      </c>
      <c r="H7065">
        <f t="shared" ca="1" si="229"/>
        <v>1.1716634005233642E-2</v>
      </c>
    </row>
    <row r="7066" spans="2:8" x14ac:dyDescent="0.45">
      <c r="B7066" s="1">
        <v>36230</v>
      </c>
      <c r="C7066" s="99">
        <v>2.144733</v>
      </c>
      <c r="D7066">
        <f t="shared" si="228"/>
        <v>0.27599258701776197</v>
      </c>
      <c r="E7066">
        <v>-5.1966232535441859E-2</v>
      </c>
      <c r="G7066">
        <v>7059</v>
      </c>
      <c r="H7066">
        <f t="shared" ca="1" si="229"/>
        <v>1.2966858245483213E-2</v>
      </c>
    </row>
    <row r="7067" spans="2:8" x14ac:dyDescent="0.45">
      <c r="B7067" s="1">
        <v>36139</v>
      </c>
      <c r="C7067" s="99">
        <v>1.6808350000000001</v>
      </c>
      <c r="D7067">
        <f t="shared" si="228"/>
        <v>-0.21838060091552847</v>
      </c>
      <c r="E7067">
        <v>-5.2141828389813738E-2</v>
      </c>
      <c r="G7067">
        <v>7060</v>
      </c>
      <c r="H7067">
        <f t="shared" ca="1" si="229"/>
        <v>-3.3387321619530445E-2</v>
      </c>
    </row>
    <row r="7068" spans="2:8" x14ac:dyDescent="0.45">
      <c r="B7068" s="1">
        <v>36035</v>
      </c>
      <c r="C7068" s="99">
        <v>2.150452</v>
      </c>
      <c r="D7068">
        <f t="shared" si="228"/>
        <v>-0.80759484519829938</v>
      </c>
      <c r="E7068">
        <v>-5.2366668473401434E-2</v>
      </c>
      <c r="G7068">
        <v>7061</v>
      </c>
      <c r="H7068">
        <f t="shared" ca="1" si="229"/>
        <v>1.0013410480285827E-2</v>
      </c>
    </row>
    <row r="7069" spans="2:8" x14ac:dyDescent="0.45">
      <c r="B7069" s="1">
        <v>36698</v>
      </c>
      <c r="C7069" s="99">
        <v>11.176686</v>
      </c>
      <c r="D7069">
        <f t="shared" si="228"/>
        <v>5.7659293168441081</v>
      </c>
      <c r="E7069">
        <v>-5.2479864737425164E-2</v>
      </c>
      <c r="G7069">
        <v>7062</v>
      </c>
      <c r="H7069">
        <f t="shared" ca="1" si="229"/>
        <v>4.8861823403741025E-2</v>
      </c>
    </row>
    <row r="7070" spans="2:8" x14ac:dyDescent="0.45">
      <c r="B7070" s="1">
        <v>35762</v>
      </c>
      <c r="C7070" s="99">
        <v>1.651907</v>
      </c>
      <c r="D7070">
        <f t="shared" si="228"/>
        <v>-0.84123972613272024</v>
      </c>
      <c r="E7070">
        <v>-5.2537243921156551E-2</v>
      </c>
      <c r="G7070">
        <v>7063</v>
      </c>
      <c r="H7070">
        <f t="shared" ca="1" si="229"/>
        <v>-9.2083259763570862E-4</v>
      </c>
    </row>
    <row r="7071" spans="2:8" x14ac:dyDescent="0.45">
      <c r="B7071" s="1">
        <v>37148</v>
      </c>
      <c r="C7071" s="99">
        <v>10.40504</v>
      </c>
      <c r="D7071">
        <f t="shared" si="228"/>
        <v>-0.91532006418624934</v>
      </c>
      <c r="E7071">
        <v>-5.280563263965532E-2</v>
      </c>
      <c r="G7071">
        <v>7064</v>
      </c>
      <c r="H7071">
        <f t="shared" ca="1" si="229"/>
        <v>-8.2488260244258822E-3</v>
      </c>
    </row>
    <row r="7072" spans="2:8" x14ac:dyDescent="0.45">
      <c r="B7072" s="1">
        <v>39597</v>
      </c>
      <c r="C7072" s="99">
        <v>122.874916</v>
      </c>
      <c r="D7072">
        <f t="shared" si="228"/>
        <v>0.75555913628745985</v>
      </c>
      <c r="E7072">
        <v>-5.3107092393399724E-2</v>
      </c>
      <c r="G7072">
        <v>7065</v>
      </c>
      <c r="H7072">
        <f t="shared" ca="1" si="229"/>
        <v>-1.6642827917906174E-2</v>
      </c>
    </row>
    <row r="7073" spans="2:8" x14ac:dyDescent="0.45">
      <c r="B7073" s="1">
        <v>38807</v>
      </c>
      <c r="C7073" s="99">
        <v>69.991898000000006</v>
      </c>
      <c r="D7073">
        <f t="shared" si="228"/>
        <v>-0.39671775087857974</v>
      </c>
      <c r="E7073">
        <v>-5.3202528312216835E-2</v>
      </c>
      <c r="G7073">
        <v>7066</v>
      </c>
      <c r="H7073">
        <f t="shared" ca="1" si="229"/>
        <v>1.6836830900832045E-2</v>
      </c>
    </row>
    <row r="7074" spans="2:8" x14ac:dyDescent="0.45">
      <c r="B7074" s="1">
        <v>39731</v>
      </c>
      <c r="C7074" s="99">
        <v>116.018494</v>
      </c>
      <c r="D7074">
        <f t="shared" si="228"/>
        <v>0.97257258802604696</v>
      </c>
      <c r="E7074">
        <v>-5.3251832071656513E-2</v>
      </c>
      <c r="G7074">
        <v>7067</v>
      </c>
      <c r="H7074">
        <f t="shared" ca="1" si="229"/>
        <v>-4.5951759210229402E-3</v>
      </c>
    </row>
    <row r="7075" spans="2:8" x14ac:dyDescent="0.45">
      <c r="B7075" s="1">
        <v>38875</v>
      </c>
      <c r="C7075" s="99">
        <v>58.815829999999998</v>
      </c>
      <c r="D7075">
        <f t="shared" si="228"/>
        <v>4.0916545483853151</v>
      </c>
      <c r="E7075">
        <v>-5.3280032965317248E-2</v>
      </c>
      <c r="G7075">
        <v>7068</v>
      </c>
      <c r="H7075">
        <f t="shared" ca="1" si="229"/>
        <v>1.1334054881455731E-3</v>
      </c>
    </row>
    <row r="7076" spans="2:8" x14ac:dyDescent="0.45">
      <c r="B7076" s="1">
        <v>36627</v>
      </c>
      <c r="C7076" s="99">
        <v>11.551418</v>
      </c>
      <c r="D7076">
        <f t="shared" si="228"/>
        <v>4.9087655367390584</v>
      </c>
      <c r="E7076">
        <v>-5.3437427684941419E-2</v>
      </c>
      <c r="G7076">
        <v>7069</v>
      </c>
      <c r="H7076">
        <f t="shared" ca="1" si="229"/>
        <v>-3.1078691021934027E-3</v>
      </c>
    </row>
    <row r="7077" spans="2:8" x14ac:dyDescent="0.45">
      <c r="B7077" s="1">
        <v>35921</v>
      </c>
      <c r="C7077" s="99">
        <v>1.954963</v>
      </c>
      <c r="D7077">
        <f t="shared" si="228"/>
        <v>3.9315027929129664E-2</v>
      </c>
      <c r="E7077">
        <v>-5.3660177702262835E-2</v>
      </c>
      <c r="G7077">
        <v>7070</v>
      </c>
      <c r="H7077">
        <f t="shared" ca="1" si="229"/>
        <v>-1.2415554201454371E-2</v>
      </c>
    </row>
    <row r="7078" spans="2:8" x14ac:dyDescent="0.45">
      <c r="B7078" s="1">
        <v>36137</v>
      </c>
      <c r="C7078" s="99">
        <v>1.881011</v>
      </c>
      <c r="D7078">
        <f t="shared" si="228"/>
        <v>-0.98229264293081353</v>
      </c>
      <c r="E7078">
        <v>-5.3708400011872603E-2</v>
      </c>
      <c r="G7078">
        <v>7071</v>
      </c>
      <c r="H7078">
        <f t="shared" ca="1" si="229"/>
        <v>-4.6374637734232831E-2</v>
      </c>
    </row>
    <row r="7079" spans="2:8" x14ac:dyDescent="0.45">
      <c r="B7079" s="1">
        <v>40023</v>
      </c>
      <c r="C7079" s="99">
        <v>106.227654</v>
      </c>
      <c r="D7079">
        <f t="shared" si="228"/>
        <v>42.990048910660093</v>
      </c>
      <c r="E7079">
        <v>-5.4237048383765529E-2</v>
      </c>
      <c r="G7079">
        <v>7072</v>
      </c>
      <c r="H7079">
        <f t="shared" ca="1" si="229"/>
        <v>-5.2306490705774228E-3</v>
      </c>
    </row>
    <row r="7080" spans="2:8" x14ac:dyDescent="0.45">
      <c r="B7080" s="1">
        <v>36278</v>
      </c>
      <c r="C7080" s="99">
        <v>2.4148109999999998</v>
      </c>
      <c r="D7080">
        <f t="shared" si="228"/>
        <v>6.4127631278018127E-2</v>
      </c>
      <c r="E7080">
        <v>-5.4843708230313815E-2</v>
      </c>
      <c r="G7080">
        <v>7073</v>
      </c>
      <c r="H7080">
        <f t="shared" ca="1" si="229"/>
        <v>3.6638481235594197E-2</v>
      </c>
    </row>
    <row r="7081" spans="2:8" x14ac:dyDescent="0.45">
      <c r="B7081" s="1">
        <v>36034</v>
      </c>
      <c r="C7081" s="99">
        <v>2.2692869999999998</v>
      </c>
      <c r="D7081">
        <f t="shared" si="228"/>
        <v>-0.78549264849895983</v>
      </c>
      <c r="E7081">
        <v>-5.5540433905348019E-2</v>
      </c>
      <c r="G7081">
        <v>7074</v>
      </c>
      <c r="H7081">
        <f t="shared" ca="1" si="229"/>
        <v>4.2686877741379282E-2</v>
      </c>
    </row>
    <row r="7082" spans="2:8" x14ac:dyDescent="0.45">
      <c r="B7082" s="1">
        <v>36980</v>
      </c>
      <c r="C7082" s="99">
        <v>10.579064000000001</v>
      </c>
      <c r="D7082">
        <f t="shared" si="228"/>
        <v>4.5699324367068694E-2</v>
      </c>
      <c r="E7082">
        <v>-5.6018818475363941E-2</v>
      </c>
      <c r="G7082">
        <v>7075</v>
      </c>
      <c r="H7082">
        <f t="shared" ca="1" si="229"/>
        <v>2.1633078369596048E-2</v>
      </c>
    </row>
    <row r="7083" spans="2:8" x14ac:dyDescent="0.45">
      <c r="B7083" s="1">
        <v>37071</v>
      </c>
      <c r="C7083" s="99">
        <v>10.116736</v>
      </c>
      <c r="D7083">
        <f t="shared" si="228"/>
        <v>0.45528572936934442</v>
      </c>
      <c r="E7083">
        <v>-5.6291793199657381E-2</v>
      </c>
      <c r="G7083">
        <v>7076</v>
      </c>
      <c r="H7083">
        <f t="shared" ca="1" si="229"/>
        <v>1.7843131732710096E-2</v>
      </c>
    </row>
    <row r="7084" spans="2:8" x14ac:dyDescent="0.45">
      <c r="B7084" s="1">
        <v>36437</v>
      </c>
      <c r="C7084" s="99">
        <v>6.9517179999999996</v>
      </c>
      <c r="D7084">
        <f t="shared" si="228"/>
        <v>2.920219838966716</v>
      </c>
      <c r="E7084">
        <v>-5.6952759447540746E-2</v>
      </c>
      <c r="G7084">
        <v>7077</v>
      </c>
      <c r="H7084">
        <f t="shared" ca="1" si="229"/>
        <v>5.0485216365387081E-2</v>
      </c>
    </row>
    <row r="7085" spans="2:8" x14ac:dyDescent="0.45">
      <c r="B7085" s="1">
        <v>36138</v>
      </c>
      <c r="C7085" s="99">
        <v>1.773298</v>
      </c>
      <c r="D7085">
        <f t="shared" si="228"/>
        <v>0.34482473576321726</v>
      </c>
      <c r="E7085">
        <v>-5.7263354653428356E-2</v>
      </c>
      <c r="G7085">
        <v>7078</v>
      </c>
      <c r="H7085">
        <f t="shared" ca="1" si="229"/>
        <v>1.1974060073313288E-2</v>
      </c>
    </row>
    <row r="7086" spans="2:8" x14ac:dyDescent="0.45">
      <c r="B7086" s="1">
        <v>35334</v>
      </c>
      <c r="C7086" s="99">
        <v>1.3186089999999999</v>
      </c>
      <c r="D7086">
        <f t="shared" si="228"/>
        <v>-0.99813374249638798</v>
      </c>
      <c r="E7086">
        <v>-5.7498893894656011E-2</v>
      </c>
      <c r="G7086">
        <v>7079</v>
      </c>
      <c r="H7086">
        <f t="shared" ca="1" si="229"/>
        <v>2.8732478579177032E-2</v>
      </c>
    </row>
    <row r="7087" spans="2:8" x14ac:dyDescent="0.45">
      <c r="B7087" s="1">
        <v>42317</v>
      </c>
      <c r="C7087" s="99">
        <v>706.55255099999999</v>
      </c>
      <c r="D7087">
        <f t="shared" si="228"/>
        <v>22.438996065527174</v>
      </c>
      <c r="E7087">
        <v>-5.7816836101738378E-2</v>
      </c>
      <c r="G7087">
        <v>7080</v>
      </c>
      <c r="H7087">
        <f t="shared" ca="1" si="229"/>
        <v>-2.4977676273615582E-3</v>
      </c>
    </row>
    <row r="7088" spans="2:8" x14ac:dyDescent="0.45">
      <c r="B7088" s="1">
        <v>38135</v>
      </c>
      <c r="C7088" s="99">
        <v>30.144317999999998</v>
      </c>
      <c r="D7088">
        <f t="shared" si="228"/>
        <v>2.4983026842435638</v>
      </c>
      <c r="E7088">
        <v>-5.8011051191265595E-2</v>
      </c>
      <c r="G7088">
        <v>7081</v>
      </c>
      <c r="H7088">
        <f t="shared" ca="1" si="229"/>
        <v>9.459154879808012E-3</v>
      </c>
    </row>
    <row r="7089" spans="2:8" x14ac:dyDescent="0.45">
      <c r="B7089" s="1">
        <v>36817</v>
      </c>
      <c r="C7089" s="99">
        <v>8.6168410000000009</v>
      </c>
      <c r="D7089">
        <f t="shared" si="228"/>
        <v>-0.21657126455477327</v>
      </c>
      <c r="E7089">
        <v>-5.8091479073985153E-2</v>
      </c>
      <c r="G7089">
        <v>7082</v>
      </c>
      <c r="H7089">
        <f t="shared" ca="1" si="229"/>
        <v>2.649698914203083E-2</v>
      </c>
    </row>
    <row r="7090" spans="2:8" x14ac:dyDescent="0.45">
      <c r="B7090" s="1">
        <v>37407</v>
      </c>
      <c r="C7090" s="99">
        <v>10.998882999999999</v>
      </c>
      <c r="D7090">
        <f t="shared" si="228"/>
        <v>-0.39897970268550031</v>
      </c>
      <c r="E7090">
        <v>-5.8095141366873659E-2</v>
      </c>
      <c r="G7090">
        <v>7083</v>
      </c>
      <c r="H7090">
        <f t="shared" ca="1" si="229"/>
        <v>3.6705384789123348E-3</v>
      </c>
    </row>
    <row r="7091" spans="2:8" x14ac:dyDescent="0.45">
      <c r="B7091" s="1">
        <v>37882</v>
      </c>
      <c r="C7091" s="99">
        <v>18.300352</v>
      </c>
      <c r="D7091">
        <f t="shared" si="228"/>
        <v>-0.66954671330530835</v>
      </c>
      <c r="E7091">
        <v>-5.8150375700705803E-2</v>
      </c>
      <c r="G7091">
        <v>7084</v>
      </c>
      <c r="H7091">
        <f t="shared" ca="1" si="229"/>
        <v>6.402860638755099E-3</v>
      </c>
    </row>
    <row r="7092" spans="2:8" x14ac:dyDescent="0.45">
      <c r="B7092" s="1">
        <v>38876</v>
      </c>
      <c r="C7092" s="99">
        <v>55.379542999999998</v>
      </c>
      <c r="D7092">
        <f t="shared" si="228"/>
        <v>26.815176221996872</v>
      </c>
      <c r="E7092">
        <v>-5.8424526186232506E-2</v>
      </c>
      <c r="G7092">
        <v>7085</v>
      </c>
      <c r="H7092">
        <f t="shared" ca="1" si="229"/>
        <v>3.9749246106979656E-3</v>
      </c>
    </row>
    <row r="7093" spans="2:8" x14ac:dyDescent="0.45">
      <c r="B7093" s="1">
        <v>35669</v>
      </c>
      <c r="C7093" s="99">
        <v>1.9909829999999999</v>
      </c>
      <c r="D7093">
        <f t="shared" si="228"/>
        <v>4.2961365049547728E-2</v>
      </c>
      <c r="E7093">
        <v>-5.9133781355189763E-2</v>
      </c>
      <c r="G7093">
        <v>7086</v>
      </c>
      <c r="H7093">
        <f t="shared" ca="1" si="229"/>
        <v>1.2418879194793757E-2</v>
      </c>
    </row>
    <row r="7094" spans="2:8" x14ac:dyDescent="0.45">
      <c r="B7094" s="1">
        <v>35999</v>
      </c>
      <c r="C7094" s="99">
        <v>1.908971</v>
      </c>
      <c r="D7094">
        <f t="shared" si="228"/>
        <v>-0.81850000765373043</v>
      </c>
      <c r="E7094">
        <v>-5.9338925481658755E-2</v>
      </c>
      <c r="G7094">
        <v>7087</v>
      </c>
      <c r="H7094">
        <f t="shared" ca="1" si="229"/>
        <v>-1.536718200649044E-2</v>
      </c>
    </row>
    <row r="7095" spans="2:8" x14ac:dyDescent="0.45">
      <c r="B7095" s="1">
        <v>36957</v>
      </c>
      <c r="C7095" s="99">
        <v>10.517747</v>
      </c>
      <c r="D7095">
        <f t="shared" si="228"/>
        <v>2.3915896999992907</v>
      </c>
      <c r="E7095">
        <v>-5.9366172122959915E-2</v>
      </c>
      <c r="G7095">
        <v>7088</v>
      </c>
      <c r="H7095">
        <f t="shared" ca="1" si="229"/>
        <v>-4.6886705998142091E-2</v>
      </c>
    </row>
    <row r="7096" spans="2:8" x14ac:dyDescent="0.45">
      <c r="B7096" s="1">
        <v>36292</v>
      </c>
      <c r="C7096" s="99">
        <v>3.1011259999999998</v>
      </c>
      <c r="D7096">
        <f t="shared" si="228"/>
        <v>-0.99500291969263288</v>
      </c>
      <c r="E7096">
        <v>-5.9639366184477294E-2</v>
      </c>
      <c r="G7096">
        <v>7089</v>
      </c>
      <c r="H7096">
        <f t="shared" ca="1" si="229"/>
        <v>-1.930674231797698E-2</v>
      </c>
    </row>
    <row r="7097" spans="2:8" x14ac:dyDescent="0.45">
      <c r="B7097" s="1">
        <v>42711</v>
      </c>
      <c r="C7097" s="99">
        <v>620.58758499999999</v>
      </c>
      <c r="D7097">
        <f t="shared" si="228"/>
        <v>66.638103945911112</v>
      </c>
      <c r="E7097">
        <v>-5.9689867635322025E-2</v>
      </c>
      <c r="G7097">
        <v>7090</v>
      </c>
      <c r="H7097">
        <f t="shared" ca="1" si="229"/>
        <v>1.1204848079125928E-2</v>
      </c>
    </row>
    <row r="7098" spans="2:8" x14ac:dyDescent="0.45">
      <c r="B7098" s="1">
        <v>36537</v>
      </c>
      <c r="C7098" s="99">
        <v>9.1751179999999994</v>
      </c>
      <c r="D7098">
        <f t="shared" si="228"/>
        <v>5.5431026244813717</v>
      </c>
      <c r="E7098">
        <v>-5.9846001169157392E-2</v>
      </c>
      <c r="G7098">
        <v>7091</v>
      </c>
      <c r="H7098">
        <f t="shared" ca="1" si="229"/>
        <v>-8.3150968706319547E-3</v>
      </c>
    </row>
    <row r="7099" spans="2:8" x14ac:dyDescent="0.45">
      <c r="B7099" s="1">
        <v>35968</v>
      </c>
      <c r="C7099" s="99">
        <v>1.402258</v>
      </c>
      <c r="D7099">
        <f t="shared" si="228"/>
        <v>-0.92330878863962573</v>
      </c>
      <c r="E7099">
        <v>-5.9949694439304868E-2</v>
      </c>
      <c r="G7099">
        <v>7092</v>
      </c>
      <c r="H7099">
        <f t="shared" ca="1" si="229"/>
        <v>1.9964524677351211E-2</v>
      </c>
    </row>
    <row r="7100" spans="2:8" x14ac:dyDescent="0.45">
      <c r="B7100" s="1">
        <v>37886</v>
      </c>
      <c r="C7100" s="99">
        <v>18.284468</v>
      </c>
      <c r="D7100">
        <f t="shared" si="228"/>
        <v>-0.954578553196615</v>
      </c>
      <c r="E7100">
        <v>-6.0024756229078657E-2</v>
      </c>
      <c r="G7100">
        <v>7093</v>
      </c>
      <c r="H7100">
        <f t="shared" ca="1" si="229"/>
        <v>-2.7291160474204306E-2</v>
      </c>
    </row>
    <row r="7101" spans="2:8" x14ac:dyDescent="0.45">
      <c r="B7101" s="1">
        <v>43482</v>
      </c>
      <c r="C7101" s="99">
        <v>402.551422</v>
      </c>
      <c r="D7101">
        <f t="shared" si="228"/>
        <v>-0.18623646436596852</v>
      </c>
      <c r="E7101">
        <v>-6.0048610971222827E-2</v>
      </c>
      <c r="G7101">
        <v>7094</v>
      </c>
      <c r="H7101">
        <f t="shared" ca="1" si="229"/>
        <v>3.7910708056922093E-2</v>
      </c>
    </row>
    <row r="7102" spans="2:8" x14ac:dyDescent="0.45">
      <c r="B7102" s="1">
        <v>43152</v>
      </c>
      <c r="C7102" s="99">
        <v>494.67861900000003</v>
      </c>
      <c r="D7102">
        <f t="shared" si="228"/>
        <v>50.855528990139369</v>
      </c>
      <c r="E7102">
        <v>-6.0321713136393229E-2</v>
      </c>
      <c r="G7102">
        <v>7095</v>
      </c>
      <c r="H7102">
        <f t="shared" ca="1" si="229"/>
        <v>4.3926392153648956E-2</v>
      </c>
    </row>
    <row r="7103" spans="2:8" x14ac:dyDescent="0.45">
      <c r="B7103" s="1">
        <v>36787</v>
      </c>
      <c r="C7103" s="99">
        <v>9.5395540000000008</v>
      </c>
      <c r="D7103">
        <f t="shared" si="228"/>
        <v>4.0999885057778513</v>
      </c>
      <c r="E7103">
        <v>-6.0396757645984733E-2</v>
      </c>
      <c r="G7103">
        <v>7096</v>
      </c>
      <c r="H7103">
        <f t="shared" ca="1" si="229"/>
        <v>-3.0919051928404773E-2</v>
      </c>
    </row>
    <row r="7104" spans="2:8" x14ac:dyDescent="0.45">
      <c r="B7104" s="1">
        <v>35670</v>
      </c>
      <c r="C7104" s="99">
        <v>1.8705050000000001</v>
      </c>
      <c r="D7104">
        <f t="shared" si="228"/>
        <v>-0.77863298630699851</v>
      </c>
      <c r="E7104">
        <v>-6.051181752933088E-2</v>
      </c>
      <c r="G7104">
        <v>7097</v>
      </c>
      <c r="H7104">
        <f t="shared" ca="1" si="229"/>
        <v>-8.9357924528618102E-3</v>
      </c>
    </row>
    <row r="7105" spans="2:8" x14ac:dyDescent="0.45">
      <c r="B7105" s="1">
        <v>36481</v>
      </c>
      <c r="C7105" s="99">
        <v>8.4497909999999994</v>
      </c>
      <c r="D7105">
        <f t="shared" si="228"/>
        <v>-0.98813175747040638</v>
      </c>
      <c r="E7105">
        <v>-6.0598248066896843E-2</v>
      </c>
      <c r="G7105">
        <v>7098</v>
      </c>
      <c r="H7105">
        <f t="shared" ca="1" si="229"/>
        <v>9.1496513408673465E-3</v>
      </c>
    </row>
    <row r="7106" spans="2:8" x14ac:dyDescent="0.45">
      <c r="B7106" s="1">
        <v>42521</v>
      </c>
      <c r="C7106" s="99">
        <v>711.96649200000002</v>
      </c>
      <c r="D7106">
        <f t="shared" si="228"/>
        <v>364.22826917769504</v>
      </c>
      <c r="E7106">
        <v>-6.07682629994164E-2</v>
      </c>
      <c r="G7106">
        <v>7099</v>
      </c>
      <c r="H7106">
        <f t="shared" ca="1" si="229"/>
        <v>5.6742761466118327E-3</v>
      </c>
    </row>
    <row r="7107" spans="2:8" x14ac:dyDescent="0.45">
      <c r="B7107" s="1">
        <v>35909</v>
      </c>
      <c r="C7107" s="99">
        <v>1.9493739999999999</v>
      </c>
      <c r="D7107">
        <f t="shared" si="228"/>
        <v>-6.1163413877667439E-2</v>
      </c>
      <c r="E7107">
        <v>-6.1163413877667439E-2</v>
      </c>
      <c r="G7107">
        <v>7100</v>
      </c>
      <c r="H7107">
        <f t="shared" ca="1" si="229"/>
        <v>1.8857337742029818E-2</v>
      </c>
    </row>
    <row r="7108" spans="2:8" x14ac:dyDescent="0.45">
      <c r="B7108" s="1">
        <v>35908</v>
      </c>
      <c r="C7108" s="99">
        <v>2.0763720000000001</v>
      </c>
      <c r="D7108">
        <f t="shared" si="228"/>
        <v>-0.92678063614394068</v>
      </c>
      <c r="E7108">
        <v>-6.1342229997762177E-2</v>
      </c>
      <c r="G7108">
        <v>7101</v>
      </c>
      <c r="H7108">
        <f t="shared" ca="1" si="229"/>
        <v>1.1423538310743601E-2</v>
      </c>
    </row>
    <row r="7109" spans="2:8" x14ac:dyDescent="0.45">
      <c r="B7109" s="1">
        <v>38096</v>
      </c>
      <c r="C7109" s="99">
        <v>28.358236000000002</v>
      </c>
      <c r="D7109">
        <f t="shared" si="228"/>
        <v>1.8685085336356582</v>
      </c>
      <c r="E7109">
        <v>-6.1502730846134335E-2</v>
      </c>
      <c r="G7109">
        <v>7102</v>
      </c>
      <c r="H7109">
        <f t="shared" ca="1" si="229"/>
        <v>4.1057516415052071E-2</v>
      </c>
    </row>
    <row r="7110" spans="2:8" x14ac:dyDescent="0.45">
      <c r="B7110" s="1">
        <v>36992</v>
      </c>
      <c r="C7110" s="99">
        <v>9.886056</v>
      </c>
      <c r="D7110">
        <f t="shared" si="228"/>
        <v>-8.7749325343418505E-2</v>
      </c>
      <c r="E7110">
        <v>-6.1622197910218057E-2</v>
      </c>
      <c r="G7110">
        <v>7103</v>
      </c>
      <c r="H7110">
        <f t="shared" ca="1" si="229"/>
        <v>1.6626321225118201E-2</v>
      </c>
    </row>
    <row r="7111" spans="2:8" x14ac:dyDescent="0.45">
      <c r="B7111" s="1">
        <v>36719</v>
      </c>
      <c r="C7111" s="99">
        <v>10.836995</v>
      </c>
      <c r="D7111">
        <f t="shared" si="228"/>
        <v>-0.88724942989770905</v>
      </c>
      <c r="E7111">
        <v>-6.2162952485814604E-2</v>
      </c>
      <c r="G7111">
        <v>7104</v>
      </c>
      <c r="H7111">
        <f t="shared" ca="1" si="229"/>
        <v>4.2968314467341277E-2</v>
      </c>
    </row>
    <row r="7112" spans="2:8" x14ac:dyDescent="0.45">
      <c r="B7112" s="1">
        <v>39843</v>
      </c>
      <c r="C7112" s="99">
        <v>96.114768999999995</v>
      </c>
      <c r="D7112">
        <f t="shared" ref="D7112:D7175" si="230">C7112/C7113-1</f>
        <v>-0.80726374102890164</v>
      </c>
      <c r="E7112">
        <v>-6.2516274206479983E-2</v>
      </c>
      <c r="G7112">
        <v>7105</v>
      </c>
      <c r="H7112">
        <f t="shared" ca="1" si="229"/>
        <v>-3.1323553266383274E-2</v>
      </c>
    </row>
    <row r="7113" spans="2:8" x14ac:dyDescent="0.45">
      <c r="B7113" s="1">
        <v>44074</v>
      </c>
      <c r="C7113" s="99">
        <v>498.68545499999999</v>
      </c>
      <c r="D7113">
        <f t="shared" si="230"/>
        <v>42.686277562162779</v>
      </c>
      <c r="E7113">
        <v>-6.3877680523985569E-2</v>
      </c>
      <c r="G7113">
        <v>7106</v>
      </c>
      <c r="H7113">
        <f t="shared" ref="H7113:H7176" ca="1" si="231">_xlfn.NORM.INV(RAND(),N$10,N$11)</f>
        <v>-2.6230632438266795E-2</v>
      </c>
    </row>
    <row r="7114" spans="2:8" x14ac:dyDescent="0.45">
      <c r="B7114" s="1">
        <v>36755</v>
      </c>
      <c r="C7114" s="99">
        <v>11.415151</v>
      </c>
      <c r="D7114">
        <f t="shared" si="230"/>
        <v>3.1105579626017992</v>
      </c>
      <c r="E7114">
        <v>-6.400643568034059E-2</v>
      </c>
      <c r="G7114">
        <v>7107</v>
      </c>
      <c r="H7114">
        <f t="shared" ca="1" si="231"/>
        <v>4.6869518951436224E-3</v>
      </c>
    </row>
    <row r="7115" spans="2:8" x14ac:dyDescent="0.45">
      <c r="B7115" s="1">
        <v>36272</v>
      </c>
      <c r="C7115" s="99">
        <v>2.7770320000000002</v>
      </c>
      <c r="D7115">
        <f t="shared" si="230"/>
        <v>0.9849369537823085</v>
      </c>
      <c r="E7115">
        <v>-6.6239412514332296E-2</v>
      </c>
      <c r="G7115">
        <v>7108</v>
      </c>
      <c r="H7115">
        <f t="shared" ca="1" si="231"/>
        <v>1.6173822270905646E-2</v>
      </c>
    </row>
    <row r="7116" spans="2:8" x14ac:dyDescent="0.45">
      <c r="B7116" s="1">
        <v>35333</v>
      </c>
      <c r="C7116" s="99">
        <v>1.3990530000000001</v>
      </c>
      <c r="D7116">
        <f t="shared" si="230"/>
        <v>-0.99641007634254386</v>
      </c>
      <c r="E7116">
        <v>-6.6530688225721502E-2</v>
      </c>
      <c r="G7116">
        <v>7109</v>
      </c>
      <c r="H7116">
        <f t="shared" ca="1" si="231"/>
        <v>-2.1914934290397769E-3</v>
      </c>
    </row>
    <row r="7117" spans="2:8" x14ac:dyDescent="0.45">
      <c r="B7117" s="1">
        <v>43439</v>
      </c>
      <c r="C7117" s="99">
        <v>389.71664399999997</v>
      </c>
      <c r="D7117">
        <f t="shared" si="230"/>
        <v>2.3154274491972</v>
      </c>
      <c r="E7117">
        <v>-6.7622415033436134E-2</v>
      </c>
      <c r="G7117">
        <v>7110</v>
      </c>
      <c r="H7117">
        <f t="shared" ca="1" si="231"/>
        <v>2.7956664167606345E-2</v>
      </c>
    </row>
    <row r="7118" spans="2:8" x14ac:dyDescent="0.45">
      <c r="B7118" s="1">
        <v>39623</v>
      </c>
      <c r="C7118" s="99">
        <v>117.546425</v>
      </c>
      <c r="D7118">
        <f t="shared" si="230"/>
        <v>13.234417531232509</v>
      </c>
      <c r="E7118">
        <v>-6.7722920474885928E-2</v>
      </c>
      <c r="G7118">
        <v>7111</v>
      </c>
      <c r="H7118">
        <f t="shared" ca="1" si="231"/>
        <v>8.9997457948898969E-3</v>
      </c>
    </row>
    <row r="7119" spans="2:8" x14ac:dyDescent="0.45">
      <c r="B7119" s="1">
        <v>36454</v>
      </c>
      <c r="C7119" s="99">
        <v>8.2579019999999996</v>
      </c>
      <c r="D7119">
        <f t="shared" si="230"/>
        <v>0.10190324085891822</v>
      </c>
      <c r="E7119">
        <v>-6.8731435446072076E-2</v>
      </c>
      <c r="G7119">
        <v>7112</v>
      </c>
      <c r="H7119">
        <f t="shared" ca="1" si="231"/>
        <v>1.6116467708937921E-2</v>
      </c>
    </row>
    <row r="7120" spans="2:8" x14ac:dyDescent="0.45">
      <c r="B7120" s="1">
        <v>36458</v>
      </c>
      <c r="C7120" s="99">
        <v>7.4942169999999999</v>
      </c>
      <c r="D7120">
        <f t="shared" si="230"/>
        <v>3.8317287496106855E-2</v>
      </c>
      <c r="E7120">
        <v>-6.8771136568325786E-2</v>
      </c>
      <c r="G7120">
        <v>7113</v>
      </c>
      <c r="H7120">
        <f t="shared" ca="1" si="231"/>
        <v>-4.4276348446229807E-3</v>
      </c>
    </row>
    <row r="7121" spans="2:8" x14ac:dyDescent="0.45">
      <c r="B7121" s="1">
        <v>36465</v>
      </c>
      <c r="C7121" s="99">
        <v>7.2176559999999998</v>
      </c>
      <c r="D7121">
        <f t="shared" si="230"/>
        <v>-0.9712090659656587</v>
      </c>
      <c r="E7121">
        <v>-6.9290486503939874E-2</v>
      </c>
      <c r="G7121">
        <v>7114</v>
      </c>
      <c r="H7121">
        <f t="shared" ca="1" si="231"/>
        <v>-4.5514393452490691E-2</v>
      </c>
    </row>
    <row r="7122" spans="2:8" x14ac:dyDescent="0.45">
      <c r="B7122" s="1">
        <v>40984</v>
      </c>
      <c r="C7122" s="99">
        <v>250.691971</v>
      </c>
      <c r="D7122">
        <f t="shared" si="230"/>
        <v>33.881173553240643</v>
      </c>
      <c r="E7122">
        <v>-6.9400494760701759E-2</v>
      </c>
      <c r="G7122">
        <v>7115</v>
      </c>
      <c r="H7122">
        <f t="shared" ca="1" si="231"/>
        <v>2.1988477047977316E-2</v>
      </c>
    </row>
    <row r="7123" spans="2:8" x14ac:dyDescent="0.45">
      <c r="B7123" s="1">
        <v>36644</v>
      </c>
      <c r="C7123" s="99">
        <v>7.1870279999999998</v>
      </c>
      <c r="D7123">
        <f t="shared" si="230"/>
        <v>2.9822779072814947</v>
      </c>
      <c r="E7123">
        <v>-7.0376505749427998E-2</v>
      </c>
      <c r="G7123">
        <v>7116</v>
      </c>
      <c r="H7123">
        <f t="shared" ca="1" si="231"/>
        <v>1.8652388653990784E-2</v>
      </c>
    </row>
    <row r="7124" spans="2:8" x14ac:dyDescent="0.45">
      <c r="B7124" s="1">
        <v>36172</v>
      </c>
      <c r="C7124" s="99">
        <v>1.8047530000000001</v>
      </c>
      <c r="D7124">
        <f t="shared" si="230"/>
        <v>-0.79456954209259956</v>
      </c>
      <c r="E7124">
        <v>-7.1591864282620321E-2</v>
      </c>
      <c r="G7124">
        <v>7117</v>
      </c>
      <c r="H7124">
        <f t="shared" ca="1" si="231"/>
        <v>1.1667122739961233E-2</v>
      </c>
    </row>
    <row r="7125" spans="2:8" x14ac:dyDescent="0.45">
      <c r="B7125" s="1">
        <v>36963</v>
      </c>
      <c r="C7125" s="99">
        <v>8.7852259999999998</v>
      </c>
      <c r="D7125">
        <f t="shared" si="230"/>
        <v>-7.7096250764514429E-2</v>
      </c>
      <c r="E7125">
        <v>-7.2639831443298331E-2</v>
      </c>
      <c r="G7125">
        <v>7118</v>
      </c>
      <c r="H7125">
        <f t="shared" ca="1" si="231"/>
        <v>-2.4868903124076074E-3</v>
      </c>
    </row>
    <row r="7126" spans="2:8" x14ac:dyDescent="0.45">
      <c r="B7126" s="1">
        <v>36689</v>
      </c>
      <c r="C7126" s="99">
        <v>9.5191140000000001</v>
      </c>
      <c r="D7126">
        <f t="shared" si="230"/>
        <v>-7.2897943735834803E-2</v>
      </c>
      <c r="E7126">
        <v>-7.2897943735834803E-2</v>
      </c>
      <c r="G7126">
        <v>7119</v>
      </c>
      <c r="H7126">
        <f t="shared" ca="1" si="231"/>
        <v>-6.5991065801648992E-3</v>
      </c>
    </row>
    <row r="7127" spans="2:8" x14ac:dyDescent="0.45">
      <c r="B7127" s="1">
        <v>36686</v>
      </c>
      <c r="C7127" s="99">
        <v>10.267601000000001</v>
      </c>
      <c r="D7127">
        <f t="shared" si="230"/>
        <v>0.18169605062477667</v>
      </c>
      <c r="E7127">
        <v>-7.3430173328894566E-2</v>
      </c>
      <c r="G7127">
        <v>7120</v>
      </c>
      <c r="H7127">
        <f t="shared" ca="1" si="231"/>
        <v>-2.4118155995555918E-2</v>
      </c>
    </row>
    <row r="7128" spans="2:8" x14ac:dyDescent="0.45">
      <c r="B7128" s="1">
        <v>36791</v>
      </c>
      <c r="C7128" s="99">
        <v>8.6888679999999994</v>
      </c>
      <c r="D7128">
        <f t="shared" si="230"/>
        <v>-0.45653196702639476</v>
      </c>
      <c r="E7128">
        <v>-7.3482218937697019E-2</v>
      </c>
      <c r="G7128">
        <v>7121</v>
      </c>
      <c r="H7128">
        <f t="shared" ca="1" si="231"/>
        <v>1.4162788504409255E-2</v>
      </c>
    </row>
    <row r="7129" spans="2:8" x14ac:dyDescent="0.45">
      <c r="B7129" s="1">
        <v>36586</v>
      </c>
      <c r="C7129" s="99">
        <v>15.987818000000001</v>
      </c>
      <c r="D7129">
        <f t="shared" si="230"/>
        <v>-7.3542111693221779E-2</v>
      </c>
      <c r="E7129">
        <v>-7.3542111693221779E-2</v>
      </c>
      <c r="G7129">
        <v>7122</v>
      </c>
      <c r="H7129">
        <f t="shared" ca="1" si="231"/>
        <v>2.3653660954177948E-2</v>
      </c>
    </row>
    <row r="7130" spans="2:8" x14ac:dyDescent="0.45">
      <c r="B7130" s="1">
        <v>36585</v>
      </c>
      <c r="C7130" s="99">
        <v>17.256929</v>
      </c>
      <c r="D7130">
        <f t="shared" si="230"/>
        <v>0.51175652428951657</v>
      </c>
      <c r="E7130">
        <v>-7.3635317545184154E-2</v>
      </c>
      <c r="G7130">
        <v>7123</v>
      </c>
      <c r="H7130">
        <f t="shared" ca="1" si="231"/>
        <v>7.2788382648258619E-3</v>
      </c>
    </row>
    <row r="7131" spans="2:8" x14ac:dyDescent="0.45">
      <c r="B7131" s="1">
        <v>36619</v>
      </c>
      <c r="C7131" s="99">
        <v>11.415151</v>
      </c>
      <c r="D7131">
        <f t="shared" si="230"/>
        <v>4.9628698079579099</v>
      </c>
      <c r="E7131">
        <v>-7.3837125196010822E-2</v>
      </c>
      <c r="G7131">
        <v>7124</v>
      </c>
      <c r="H7131">
        <f t="shared" ca="1" si="231"/>
        <v>3.7369186247020424E-2</v>
      </c>
    </row>
    <row r="7132" spans="2:8" x14ac:dyDescent="0.45">
      <c r="B7132" s="1">
        <v>36039</v>
      </c>
      <c r="C7132" s="99">
        <v>1.914372</v>
      </c>
      <c r="D7132">
        <f t="shared" si="230"/>
        <v>-0.99685604047273169</v>
      </c>
      <c r="E7132">
        <v>-7.4074629399527914E-2</v>
      </c>
      <c r="G7132">
        <v>7125</v>
      </c>
      <c r="H7132">
        <f t="shared" ca="1" si="231"/>
        <v>2.5319765886271644E-2</v>
      </c>
    </row>
    <row r="7133" spans="2:8" x14ac:dyDescent="0.45">
      <c r="B7133" s="1">
        <v>42678</v>
      </c>
      <c r="C7133" s="99">
        <v>608.90478499999995</v>
      </c>
      <c r="D7133">
        <f t="shared" si="230"/>
        <v>0.24054083080520017</v>
      </c>
      <c r="E7133">
        <v>-7.4113717755083242E-2</v>
      </c>
      <c r="G7133">
        <v>7126</v>
      </c>
      <c r="H7133">
        <f t="shared" ca="1" si="231"/>
        <v>2.9098350920311145E-2</v>
      </c>
    </row>
    <row r="7134" spans="2:8" x14ac:dyDescent="0.45">
      <c r="B7134" s="1">
        <v>43418</v>
      </c>
      <c r="C7134" s="99">
        <v>490.838165</v>
      </c>
      <c r="D7134">
        <f t="shared" si="230"/>
        <v>0.14207296278274084</v>
      </c>
      <c r="E7134">
        <v>-7.4143375183709503E-2</v>
      </c>
      <c r="G7134">
        <v>7127</v>
      </c>
      <c r="H7134">
        <f t="shared" ca="1" si="231"/>
        <v>7.6784394169150012E-3</v>
      </c>
    </row>
    <row r="7135" spans="2:8" x14ac:dyDescent="0.45">
      <c r="B7135" s="1">
        <v>43437</v>
      </c>
      <c r="C7135" s="99">
        <v>429.77829000000003</v>
      </c>
      <c r="D7135">
        <f t="shared" si="230"/>
        <v>294.93980784286998</v>
      </c>
      <c r="E7135">
        <v>-7.5517603734159611E-2</v>
      </c>
      <c r="G7135">
        <v>7128</v>
      </c>
      <c r="H7135">
        <f t="shared" ca="1" si="231"/>
        <v>-2.142985917288812E-2</v>
      </c>
    </row>
    <row r="7136" spans="2:8" x14ac:dyDescent="0.45">
      <c r="B7136" s="1">
        <v>35885</v>
      </c>
      <c r="C7136" s="99">
        <v>1.4522489999999999</v>
      </c>
      <c r="D7136">
        <f t="shared" si="230"/>
        <v>-0.81274469086187018</v>
      </c>
      <c r="E7136">
        <v>-7.6056992165008941E-2</v>
      </c>
      <c r="G7136">
        <v>7129</v>
      </c>
      <c r="H7136">
        <f t="shared" ca="1" si="231"/>
        <v>-2.3518254813227064E-2</v>
      </c>
    </row>
    <row r="7137" spans="2:8" x14ac:dyDescent="0.45">
      <c r="B7137" s="1">
        <v>36657</v>
      </c>
      <c r="C7137" s="99">
        <v>7.7554489999999996</v>
      </c>
      <c r="D7137">
        <f t="shared" si="230"/>
        <v>3.1472813048876169E-3</v>
      </c>
      <c r="E7137">
        <v>-7.6709069715917955E-2</v>
      </c>
      <c r="G7137">
        <v>7130</v>
      </c>
      <c r="H7137">
        <f t="shared" ca="1" si="231"/>
        <v>-4.110142766697622E-2</v>
      </c>
    </row>
    <row r="7138" spans="2:8" x14ac:dyDescent="0.45">
      <c r="B7138" s="1">
        <v>36643</v>
      </c>
      <c r="C7138" s="99">
        <v>7.7311170000000002</v>
      </c>
      <c r="D7138">
        <f t="shared" si="230"/>
        <v>-8.9731607346464681E-2</v>
      </c>
      <c r="E7138">
        <v>-7.7360994024359031E-2</v>
      </c>
      <c r="G7138">
        <v>7131</v>
      </c>
      <c r="H7138">
        <f t="shared" ca="1" si="231"/>
        <v>2.2078218433732286E-2</v>
      </c>
    </row>
    <row r="7139" spans="2:8" x14ac:dyDescent="0.45">
      <c r="B7139" s="1">
        <v>36641</v>
      </c>
      <c r="C7139" s="99">
        <v>8.4932280000000002</v>
      </c>
      <c r="D7139">
        <f t="shared" si="230"/>
        <v>2.3000339203140721</v>
      </c>
      <c r="E7139">
        <v>-7.7492563277716919E-2</v>
      </c>
      <c r="G7139">
        <v>7132</v>
      </c>
      <c r="H7139">
        <f t="shared" ca="1" si="231"/>
        <v>-1.8024043032715258E-2</v>
      </c>
    </row>
    <row r="7140" spans="2:8" x14ac:dyDescent="0.45">
      <c r="B7140" s="1">
        <v>36265</v>
      </c>
      <c r="C7140" s="99">
        <v>2.5736789999999998</v>
      </c>
      <c r="D7140">
        <f t="shared" si="230"/>
        <v>-0.42700645666602177</v>
      </c>
      <c r="E7140">
        <v>-7.8288626188677823E-2</v>
      </c>
      <c r="G7140">
        <v>7133</v>
      </c>
      <c r="H7140">
        <f t="shared" ca="1" si="231"/>
        <v>2.8988667270585505E-2</v>
      </c>
    </row>
    <row r="7141" spans="2:8" x14ac:dyDescent="0.45">
      <c r="B7141" s="1">
        <v>36391</v>
      </c>
      <c r="C7141" s="99">
        <v>4.4916369999999999</v>
      </c>
      <c r="D7141">
        <f t="shared" si="230"/>
        <v>-0.47513171262284049</v>
      </c>
      <c r="E7141">
        <v>-7.8411900691062297E-2</v>
      </c>
      <c r="G7141">
        <v>7134</v>
      </c>
      <c r="H7141">
        <f t="shared" ca="1" si="231"/>
        <v>-2.4076087675560034E-2</v>
      </c>
    </row>
    <row r="7142" spans="2:8" x14ac:dyDescent="0.45">
      <c r="B7142" s="1">
        <v>36448</v>
      </c>
      <c r="C7142" s="99">
        <v>8.5576460000000001</v>
      </c>
      <c r="D7142">
        <f t="shared" si="230"/>
        <v>0.27567647339423296</v>
      </c>
      <c r="E7142">
        <v>-7.8523233093733769E-2</v>
      </c>
      <c r="G7142">
        <v>7135</v>
      </c>
      <c r="H7142">
        <f t="shared" ca="1" si="231"/>
        <v>-3.9066803143552008E-3</v>
      </c>
    </row>
    <row r="7143" spans="2:8" x14ac:dyDescent="0.45">
      <c r="B7143" s="1">
        <v>36467</v>
      </c>
      <c r="C7143" s="99">
        <v>6.7083199999999996</v>
      </c>
      <c r="D7143">
        <f t="shared" si="230"/>
        <v>-2.844304417664989E-2</v>
      </c>
      <c r="E7143">
        <v>-7.854228166937427E-2</v>
      </c>
      <c r="G7143">
        <v>7136</v>
      </c>
      <c r="H7143">
        <f t="shared" ca="1" si="231"/>
        <v>9.0755298183907377E-3</v>
      </c>
    </row>
    <row r="7144" spans="2:8" x14ac:dyDescent="0.45">
      <c r="B7144" s="1">
        <v>36459</v>
      </c>
      <c r="C7144" s="99">
        <v>6.9047109999999998</v>
      </c>
      <c r="D7144">
        <f t="shared" si="230"/>
        <v>-0.4295637942493824</v>
      </c>
      <c r="E7144">
        <v>-7.8661453224532996E-2</v>
      </c>
      <c r="G7144">
        <v>7137</v>
      </c>
      <c r="H7144">
        <f t="shared" ca="1" si="231"/>
        <v>6.7645030612558648E-3</v>
      </c>
    </row>
    <row r="7145" spans="2:8" x14ac:dyDescent="0.45">
      <c r="B7145" s="1">
        <v>36613</v>
      </c>
      <c r="C7145" s="99">
        <v>12.104265</v>
      </c>
      <c r="D7145">
        <f t="shared" si="230"/>
        <v>2.6842434469445862</v>
      </c>
      <c r="E7145">
        <v>-7.8814646709102321E-2</v>
      </c>
      <c r="G7145">
        <v>7138</v>
      </c>
      <c r="H7145">
        <f t="shared" ca="1" si="231"/>
        <v>3.142871551299717E-3</v>
      </c>
    </row>
    <row r="7146" spans="2:8" x14ac:dyDescent="0.45">
      <c r="B7146" s="1">
        <v>36255</v>
      </c>
      <c r="C7146" s="99">
        <v>3.2854139999999998</v>
      </c>
      <c r="D7146">
        <f t="shared" si="230"/>
        <v>-0.74996620973707517</v>
      </c>
      <c r="E7146">
        <v>-7.9087837222307167E-2</v>
      </c>
      <c r="G7146">
        <v>7139</v>
      </c>
      <c r="H7146">
        <f t="shared" ca="1" si="231"/>
        <v>1.678188805703297E-2</v>
      </c>
    </row>
    <row r="7147" spans="2:8" x14ac:dyDescent="0.45">
      <c r="B7147" s="1">
        <v>36612</v>
      </c>
      <c r="C7147" s="99">
        <v>13.13988</v>
      </c>
      <c r="D7147">
        <f t="shared" si="230"/>
        <v>-0.87517981063445427</v>
      </c>
      <c r="E7147">
        <v>-7.944116944826507E-2</v>
      </c>
      <c r="G7147">
        <v>7140</v>
      </c>
      <c r="H7147">
        <f t="shared" ca="1" si="231"/>
        <v>-6.8351312062697542E-3</v>
      </c>
    </row>
    <row r="7148" spans="2:8" x14ac:dyDescent="0.45">
      <c r="B7148" s="1">
        <v>39748</v>
      </c>
      <c r="C7148" s="99">
        <v>105.27047</v>
      </c>
      <c r="D7148">
        <f t="shared" si="230"/>
        <v>9.1573607151475613</v>
      </c>
      <c r="E7148">
        <v>-7.9834277555916544E-2</v>
      </c>
      <c r="G7148">
        <v>7141</v>
      </c>
      <c r="H7148">
        <f t="shared" ca="1" si="231"/>
        <v>-4.1608907991044167E-4</v>
      </c>
    </row>
    <row r="7149" spans="2:8" x14ac:dyDescent="0.45">
      <c r="B7149" s="1">
        <v>36633</v>
      </c>
      <c r="C7149" s="99">
        <v>10.363958999999999</v>
      </c>
      <c r="D7149">
        <f t="shared" si="230"/>
        <v>6.2674784752135393E-2</v>
      </c>
      <c r="E7149">
        <v>-7.9927569310651481E-2</v>
      </c>
      <c r="G7149">
        <v>7142</v>
      </c>
      <c r="H7149">
        <f t="shared" ca="1" si="231"/>
        <v>-2.0174791900732726E-3</v>
      </c>
    </row>
    <row r="7150" spans="2:8" x14ac:dyDescent="0.45">
      <c r="B7150" s="1">
        <v>36635</v>
      </c>
      <c r="C7150" s="99">
        <v>9.7527100000000004</v>
      </c>
      <c r="D7150">
        <f t="shared" si="230"/>
        <v>2.817207731083359</v>
      </c>
      <c r="E7150">
        <v>-7.9974420019023551E-2</v>
      </c>
      <c r="G7150">
        <v>7143</v>
      </c>
      <c r="H7150">
        <f t="shared" ca="1" si="231"/>
        <v>-1.1497681383239316E-2</v>
      </c>
    </row>
    <row r="7151" spans="2:8" x14ac:dyDescent="0.45">
      <c r="B7151" s="1">
        <v>36276</v>
      </c>
      <c r="C7151" s="99">
        <v>2.5549330000000001</v>
      </c>
      <c r="D7151">
        <f t="shared" si="230"/>
        <v>-0.75672334796300689</v>
      </c>
      <c r="E7151">
        <v>-7.9977112255098293E-2</v>
      </c>
      <c r="G7151">
        <v>7144</v>
      </c>
      <c r="H7151">
        <f t="shared" ca="1" si="231"/>
        <v>-1.8286114467313944E-2</v>
      </c>
    </row>
    <row r="7152" spans="2:8" x14ac:dyDescent="0.45">
      <c r="B7152" s="1">
        <v>36620</v>
      </c>
      <c r="C7152" s="99">
        <v>10.502171000000001</v>
      </c>
      <c r="D7152">
        <f t="shared" si="230"/>
        <v>-0.23388148116266916</v>
      </c>
      <c r="E7152">
        <v>-7.9979669125708419E-2</v>
      </c>
      <c r="G7152">
        <v>7145</v>
      </c>
      <c r="H7152">
        <f t="shared" ca="1" si="231"/>
        <v>2.8871270407594286E-2</v>
      </c>
    </row>
    <row r="7153" spans="2:8" x14ac:dyDescent="0.45">
      <c r="B7153" s="1">
        <v>36591</v>
      </c>
      <c r="C7153" s="99">
        <v>13.708285</v>
      </c>
      <c r="D7153">
        <f t="shared" si="230"/>
        <v>-4.190582412418109E-2</v>
      </c>
      <c r="E7153">
        <v>-7.9981736929911618E-2</v>
      </c>
      <c r="G7153">
        <v>7146</v>
      </c>
      <c r="H7153">
        <f t="shared" ca="1" si="231"/>
        <v>-3.816635236129854E-2</v>
      </c>
    </row>
    <row r="7154" spans="2:8" x14ac:dyDescent="0.45">
      <c r="B7154" s="1">
        <v>36607</v>
      </c>
      <c r="C7154" s="99">
        <v>14.307867999999999</v>
      </c>
      <c r="D7154">
        <f t="shared" si="230"/>
        <v>0.37624497309573979</v>
      </c>
      <c r="E7154">
        <v>-7.9985244133774835E-2</v>
      </c>
      <c r="G7154">
        <v>7147</v>
      </c>
      <c r="H7154">
        <f t="shared" ca="1" si="231"/>
        <v>-1.0578041955111698E-2</v>
      </c>
    </row>
    <row r="7155" spans="2:8" x14ac:dyDescent="0.45">
      <c r="B7155" s="1">
        <v>36532</v>
      </c>
      <c r="C7155" s="99">
        <v>10.396309</v>
      </c>
      <c r="D7155">
        <f t="shared" si="230"/>
        <v>-0.30226179653254015</v>
      </c>
      <c r="E7155">
        <v>-7.9990566555341314E-2</v>
      </c>
      <c r="G7155">
        <v>7148</v>
      </c>
      <c r="H7155">
        <f t="shared" ca="1" si="231"/>
        <v>-4.2518835407743455E-2</v>
      </c>
    </row>
    <row r="7156" spans="2:8" x14ac:dyDescent="0.45">
      <c r="B7156" s="1">
        <v>36588</v>
      </c>
      <c r="C7156" s="99">
        <v>14.900014000000001</v>
      </c>
      <c r="D7156">
        <f t="shared" si="230"/>
        <v>-0.86276859981994525</v>
      </c>
      <c r="E7156">
        <v>-8.0000091382455341E-2</v>
      </c>
      <c r="G7156">
        <v>7149</v>
      </c>
      <c r="H7156">
        <f t="shared" ca="1" si="231"/>
        <v>-2.2058318217401788E-2</v>
      </c>
    </row>
    <row r="7157" spans="2:8" x14ac:dyDescent="0.45">
      <c r="B7157" s="1">
        <v>39962</v>
      </c>
      <c r="C7157" s="99">
        <v>108.575836</v>
      </c>
      <c r="D7157">
        <f t="shared" si="230"/>
        <v>-0.68013888055179472</v>
      </c>
      <c r="E7157">
        <v>-8.0701376733388508E-2</v>
      </c>
      <c r="G7157">
        <v>7150</v>
      </c>
      <c r="H7157">
        <f t="shared" ca="1" si="231"/>
        <v>-3.15255895761658E-3</v>
      </c>
    </row>
    <row r="7158" spans="2:8" x14ac:dyDescent="0.45">
      <c r="B7158" s="1">
        <v>43902</v>
      </c>
      <c r="C7158" s="99">
        <v>339.44680799999998</v>
      </c>
      <c r="D7158">
        <f t="shared" si="230"/>
        <v>-7.950536478375303E-2</v>
      </c>
      <c r="E7158">
        <v>-8.0710115635486912E-2</v>
      </c>
      <c r="G7158">
        <v>7151</v>
      </c>
      <c r="H7158">
        <f t="shared" ca="1" si="231"/>
        <v>-1.2821102781077849E-2</v>
      </c>
    </row>
    <row r="7159" spans="2:8" x14ac:dyDescent="0.45">
      <c r="B7159" s="1">
        <v>43483</v>
      </c>
      <c r="C7159" s="99">
        <v>368.76565599999998</v>
      </c>
      <c r="D7159">
        <f t="shared" si="230"/>
        <v>215.79778196624741</v>
      </c>
      <c r="E7159">
        <v>-8.3929068818442865E-2</v>
      </c>
      <c r="G7159">
        <v>7152</v>
      </c>
      <c r="H7159">
        <f t="shared" ca="1" si="231"/>
        <v>2.2581885077174735E-2</v>
      </c>
    </row>
    <row r="7160" spans="2:8" x14ac:dyDescent="0.45">
      <c r="B7160" s="1">
        <v>35961</v>
      </c>
      <c r="C7160" s="99">
        <v>1.700966</v>
      </c>
      <c r="D7160">
        <f t="shared" si="230"/>
        <v>-0.98023296262018023</v>
      </c>
      <c r="E7160">
        <v>-8.3947323494770409E-2</v>
      </c>
      <c r="G7160">
        <v>7153</v>
      </c>
      <c r="H7160">
        <f t="shared" ca="1" si="231"/>
        <v>-2.8684316690746135E-2</v>
      </c>
    </row>
    <row r="7161" spans="2:8" x14ac:dyDescent="0.45">
      <c r="B7161" s="1">
        <v>39469</v>
      </c>
      <c r="C7161" s="99">
        <v>86.050629000000001</v>
      </c>
      <c r="D7161">
        <f t="shared" si="230"/>
        <v>2.2239938093776734</v>
      </c>
      <c r="E7161">
        <v>-8.5551120443014717E-2</v>
      </c>
      <c r="G7161">
        <v>7154</v>
      </c>
      <c r="H7161">
        <f t="shared" ca="1" si="231"/>
        <v>-2.4534181239682692E-2</v>
      </c>
    </row>
    <row r="7162" spans="2:8" x14ac:dyDescent="0.45">
      <c r="B7162" s="1">
        <v>38124</v>
      </c>
      <c r="C7162" s="99">
        <v>26.690693</v>
      </c>
      <c r="D7162">
        <f t="shared" si="230"/>
        <v>-0.96986992096636182</v>
      </c>
      <c r="E7162">
        <v>-8.7505817469457736E-2</v>
      </c>
      <c r="G7162">
        <v>7155</v>
      </c>
      <c r="H7162">
        <f t="shared" ca="1" si="231"/>
        <v>1.6161002211726788E-3</v>
      </c>
    </row>
    <row r="7163" spans="2:8" x14ac:dyDescent="0.45">
      <c r="B7163" s="1">
        <v>42115</v>
      </c>
      <c r="C7163" s="99">
        <v>885.84875499999998</v>
      </c>
      <c r="D7163">
        <f t="shared" si="230"/>
        <v>652.58396704666097</v>
      </c>
      <c r="E7163">
        <v>-8.7756082087605547E-2</v>
      </c>
      <c r="G7163">
        <v>7156</v>
      </c>
      <c r="H7163">
        <f t="shared" ca="1" si="231"/>
        <v>-2.4172300126933478E-2</v>
      </c>
    </row>
    <row r="7164" spans="2:8" x14ac:dyDescent="0.45">
      <c r="B7164" s="1">
        <v>35857</v>
      </c>
      <c r="C7164" s="99">
        <v>1.3553710000000001</v>
      </c>
      <c r="D7164">
        <f t="shared" si="230"/>
        <v>-0.99639243242185194</v>
      </c>
      <c r="E7164">
        <v>-8.8916867431005131E-2</v>
      </c>
      <c r="G7164">
        <v>7157</v>
      </c>
      <c r="H7164">
        <f t="shared" ca="1" si="231"/>
        <v>4.7651582144447098E-2</v>
      </c>
    </row>
    <row r="7165" spans="2:8" x14ac:dyDescent="0.45">
      <c r="B7165" s="1">
        <v>43598</v>
      </c>
      <c r="C7165" s="99">
        <v>375.702179</v>
      </c>
      <c r="D7165">
        <f t="shared" si="230"/>
        <v>28.595250781469211</v>
      </c>
      <c r="E7165">
        <v>-9.0576679435522167E-2</v>
      </c>
      <c r="G7165">
        <v>7158</v>
      </c>
      <c r="H7165">
        <f t="shared" ca="1" si="231"/>
        <v>1.7198086670955164E-2</v>
      </c>
    </row>
    <row r="7166" spans="2:8" x14ac:dyDescent="0.45">
      <c r="B7166" s="1">
        <v>37796</v>
      </c>
      <c r="C7166" s="99">
        <v>12.694678</v>
      </c>
      <c r="D7166">
        <f t="shared" si="230"/>
        <v>-0.73796178929801792</v>
      </c>
      <c r="E7166">
        <v>-9.0611817073879219E-2</v>
      </c>
      <c r="G7166">
        <v>7159</v>
      </c>
      <c r="H7166">
        <f t="shared" ca="1" si="231"/>
        <v>1.5775868830117216E-2</v>
      </c>
    </row>
    <row r="7167" spans="2:8" x14ac:dyDescent="0.45">
      <c r="B7167" s="1">
        <v>38649</v>
      </c>
      <c r="C7167" s="99">
        <v>48.445903999999999</v>
      </c>
      <c r="D7167">
        <f t="shared" si="230"/>
        <v>4.0398587180594703</v>
      </c>
      <c r="E7167">
        <v>-9.0846728589023651E-2</v>
      </c>
      <c r="G7167">
        <v>7160</v>
      </c>
      <c r="H7167">
        <f t="shared" ca="1" si="231"/>
        <v>-3.3212518348831953E-2</v>
      </c>
    </row>
    <row r="7168" spans="2:8" x14ac:dyDescent="0.45">
      <c r="B7168" s="1">
        <v>36983</v>
      </c>
      <c r="C7168" s="99">
        <v>9.6125520000000009</v>
      </c>
      <c r="D7168">
        <f t="shared" si="230"/>
        <v>-0.12787002924897151</v>
      </c>
      <c r="E7168">
        <v>-9.1360823604054175E-2</v>
      </c>
      <c r="G7168">
        <v>7161</v>
      </c>
      <c r="H7168">
        <f t="shared" ca="1" si="231"/>
        <v>-2.6911621222316238E-2</v>
      </c>
    </row>
    <row r="7169" spans="2:8" x14ac:dyDescent="0.45">
      <c r="B7169" s="1">
        <v>37032</v>
      </c>
      <c r="C7169" s="99">
        <v>11.021926000000001</v>
      </c>
      <c r="D7169">
        <f t="shared" si="230"/>
        <v>-0.9865008971752337</v>
      </c>
      <c r="E7169">
        <v>-9.153621252293842E-2</v>
      </c>
      <c r="G7169">
        <v>7162</v>
      </c>
      <c r="H7169">
        <f t="shared" ca="1" si="231"/>
        <v>-1.3845651456317032E-2</v>
      </c>
    </row>
    <row r="7170" spans="2:8" x14ac:dyDescent="0.45">
      <c r="B7170" s="1">
        <v>42156</v>
      </c>
      <c r="C7170" s="99">
        <v>816.49322500000005</v>
      </c>
      <c r="D7170">
        <f t="shared" si="230"/>
        <v>25.680707348836201</v>
      </c>
      <c r="E7170">
        <v>-9.1553885650478728E-2</v>
      </c>
      <c r="G7170">
        <v>7163</v>
      </c>
      <c r="H7170">
        <f t="shared" ca="1" si="231"/>
        <v>6.2277462717980504E-3</v>
      </c>
    </row>
    <row r="7171" spans="2:8" x14ac:dyDescent="0.45">
      <c r="B7171" s="1">
        <v>38217</v>
      </c>
      <c r="C7171" s="99">
        <v>30.602383</v>
      </c>
      <c r="D7171">
        <f t="shared" si="230"/>
        <v>16.536589307295628</v>
      </c>
      <c r="E7171">
        <v>-9.3980695890027222E-2</v>
      </c>
      <c r="G7171">
        <v>7164</v>
      </c>
      <c r="H7171">
        <f t="shared" ca="1" si="231"/>
        <v>6.34065898255807E-2</v>
      </c>
    </row>
    <row r="7172" spans="2:8" x14ac:dyDescent="0.45">
      <c r="B7172" s="1">
        <v>35913</v>
      </c>
      <c r="C7172" s="99">
        <v>1.7450589999999999</v>
      </c>
      <c r="D7172">
        <f t="shared" si="230"/>
        <v>0.11507932450842318</v>
      </c>
      <c r="E7172">
        <v>-9.4132774362073013E-2</v>
      </c>
      <c r="G7172">
        <v>7165</v>
      </c>
      <c r="H7172">
        <f t="shared" ca="1" si="231"/>
        <v>-2.6495674324818946E-2</v>
      </c>
    </row>
    <row r="7173" spans="2:8" x14ac:dyDescent="0.45">
      <c r="B7173" s="1">
        <v>35964</v>
      </c>
      <c r="C7173" s="99">
        <v>1.564964</v>
      </c>
      <c r="D7173">
        <f t="shared" si="230"/>
        <v>-0.77484191092684973</v>
      </c>
      <c r="E7173">
        <v>-9.8067399256421606E-2</v>
      </c>
      <c r="G7173">
        <v>7166</v>
      </c>
      <c r="H7173">
        <f t="shared" ca="1" si="231"/>
        <v>6.7179227177857955E-3</v>
      </c>
    </row>
    <row r="7174" spans="2:8" x14ac:dyDescent="0.45">
      <c r="B7174" s="1">
        <v>36658</v>
      </c>
      <c r="C7174" s="99">
        <v>6.9505119999999998</v>
      </c>
      <c r="D7174">
        <f t="shared" si="230"/>
        <v>-0.97761206825102775</v>
      </c>
      <c r="E7174">
        <v>-0.10378986439083027</v>
      </c>
      <c r="G7174">
        <v>7167</v>
      </c>
      <c r="H7174">
        <f t="shared" ca="1" si="231"/>
        <v>-6.3835567880269235E-3</v>
      </c>
    </row>
    <row r="7175" spans="2:8" x14ac:dyDescent="0.45">
      <c r="B7175" s="1">
        <v>43913</v>
      </c>
      <c r="C7175" s="99">
        <v>310.45797700000003</v>
      </c>
      <c r="D7175">
        <f t="shared" si="230"/>
        <v>-0.33908531476830062</v>
      </c>
      <c r="E7175">
        <v>-0.11156742090951854</v>
      </c>
      <c r="G7175">
        <v>7168</v>
      </c>
      <c r="H7175">
        <f t="shared" ca="1" si="231"/>
        <v>2.0057089628122911E-2</v>
      </c>
    </row>
    <row r="7176" spans="2:8" x14ac:dyDescent="0.45">
      <c r="B7176" s="1">
        <v>42884</v>
      </c>
      <c r="C7176" s="99">
        <v>469.739868</v>
      </c>
      <c r="D7176">
        <f t="shared" ref="D7176:D7239" si="232">C7176/C7177-1</f>
        <v>3.60161996386159</v>
      </c>
      <c r="E7176">
        <v>-0.11459523552618733</v>
      </c>
      <c r="G7176">
        <v>7169</v>
      </c>
      <c r="H7176">
        <f t="shared" ca="1" si="231"/>
        <v>-3.8349641872611126E-2</v>
      </c>
    </row>
    <row r="7177" spans="2:8" x14ac:dyDescent="0.45">
      <c r="B7177" s="1">
        <v>39990</v>
      </c>
      <c r="C7177" s="99">
        <v>102.081413</v>
      </c>
      <c r="D7177">
        <f t="shared" si="232"/>
        <v>15.140211242842305</v>
      </c>
      <c r="E7177">
        <v>-0.11644910623416849</v>
      </c>
      <c r="G7177">
        <v>7170</v>
      </c>
      <c r="H7177">
        <f t="shared" ref="H7177:H7240" ca="1" si="233">_xlfn.NORM.INV(RAND(),N$10,N$11)</f>
        <v>-2.5123848944856905E-2</v>
      </c>
    </row>
    <row r="7178" spans="2:8" x14ac:dyDescent="0.45">
      <c r="B7178" s="1">
        <v>36648</v>
      </c>
      <c r="C7178" s="99">
        <v>6.3246640000000003</v>
      </c>
      <c r="D7178">
        <f t="shared" si="232"/>
        <v>-0.94854272286982866</v>
      </c>
      <c r="E7178">
        <v>-0.11998895788356456</v>
      </c>
      <c r="G7178">
        <v>7171</v>
      </c>
      <c r="H7178">
        <f t="shared" ca="1" si="233"/>
        <v>-9.0002571369318142E-3</v>
      </c>
    </row>
    <row r="7179" spans="2:8" x14ac:dyDescent="0.45">
      <c r="B7179" s="1">
        <v>39952</v>
      </c>
      <c r="C7179" s="99">
        <v>122.910973</v>
      </c>
      <c r="D7179">
        <f t="shared" si="232"/>
        <v>-0.83593019871553598</v>
      </c>
      <c r="E7179">
        <v>-0.13587626813512677</v>
      </c>
      <c r="G7179">
        <v>7172</v>
      </c>
      <c r="H7179">
        <f t="shared" ca="1" si="233"/>
        <v>3.7256666341882322E-2</v>
      </c>
    </row>
    <row r="7180" spans="2:8" x14ac:dyDescent="0.45">
      <c r="B7180" s="1">
        <v>42206</v>
      </c>
      <c r="C7180" s="99">
        <v>749.13830600000006</v>
      </c>
      <c r="D7180" t="e">
        <f t="shared" si="232"/>
        <v>#DIV/0!</v>
      </c>
      <c r="E7180">
        <v>-0.15058041168780323</v>
      </c>
      <c r="G7180">
        <v>7173</v>
      </c>
      <c r="H7180">
        <f t="shared" ca="1" si="233"/>
        <v>-2.4250463852361199E-2</v>
      </c>
    </row>
    <row r="7181" spans="2:8" x14ac:dyDescent="0.45">
      <c r="G7181">
        <v>7174</v>
      </c>
      <c r="H7181">
        <f t="shared" ca="1" si="233"/>
        <v>-8.3462440669041914E-3</v>
      </c>
    </row>
    <row r="7182" spans="2:8" x14ac:dyDescent="0.45">
      <c r="G7182">
        <v>7175</v>
      </c>
      <c r="H7182">
        <f t="shared" ca="1" si="233"/>
        <v>-1.4225875626341304E-2</v>
      </c>
    </row>
    <row r="7183" spans="2:8" x14ac:dyDescent="0.45">
      <c r="G7183">
        <v>7176</v>
      </c>
      <c r="H7183">
        <f t="shared" ca="1" si="233"/>
        <v>-1.5027077031810644E-2</v>
      </c>
    </row>
    <row r="7184" spans="2:8" x14ac:dyDescent="0.45">
      <c r="G7184">
        <v>7177</v>
      </c>
      <c r="H7184">
        <f t="shared" ca="1" si="233"/>
        <v>1.3768484016175062E-2</v>
      </c>
    </row>
    <row r="7185" spans="7:8" x14ac:dyDescent="0.45">
      <c r="G7185">
        <v>7178</v>
      </c>
      <c r="H7185">
        <f t="shared" ca="1" si="233"/>
        <v>4.5343491462591839E-2</v>
      </c>
    </row>
    <row r="7186" spans="7:8" x14ac:dyDescent="0.45">
      <c r="G7186">
        <v>7179</v>
      </c>
      <c r="H7186">
        <f t="shared" ca="1" si="233"/>
        <v>2.7553338386681517E-2</v>
      </c>
    </row>
    <row r="7187" spans="7:8" x14ac:dyDescent="0.45">
      <c r="G7187">
        <v>7180</v>
      </c>
      <c r="H7187">
        <f t="shared" ca="1" si="233"/>
        <v>-8.2562189596452496E-3</v>
      </c>
    </row>
    <row r="7188" spans="7:8" x14ac:dyDescent="0.45">
      <c r="G7188">
        <v>7181</v>
      </c>
      <c r="H7188">
        <f t="shared" ca="1" si="233"/>
        <v>-8.5799324483233561E-3</v>
      </c>
    </row>
    <row r="7189" spans="7:8" x14ac:dyDescent="0.45">
      <c r="G7189">
        <v>7182</v>
      </c>
      <c r="H7189">
        <f t="shared" ca="1" si="233"/>
        <v>5.3868191953283413E-3</v>
      </c>
    </row>
    <row r="7190" spans="7:8" x14ac:dyDescent="0.45">
      <c r="G7190">
        <v>7183</v>
      </c>
      <c r="H7190">
        <f t="shared" ca="1" si="233"/>
        <v>-3.7951533553184373E-3</v>
      </c>
    </row>
    <row r="7191" spans="7:8" x14ac:dyDescent="0.45">
      <c r="G7191">
        <v>7184</v>
      </c>
      <c r="H7191">
        <f t="shared" ca="1" si="233"/>
        <v>2.8384738661603234E-2</v>
      </c>
    </row>
    <row r="7192" spans="7:8" x14ac:dyDescent="0.45">
      <c r="G7192">
        <v>7185</v>
      </c>
      <c r="H7192">
        <f t="shared" ca="1" si="233"/>
        <v>1.7380566870035266E-2</v>
      </c>
    </row>
    <row r="7193" spans="7:8" x14ac:dyDescent="0.45">
      <c r="G7193">
        <v>7186</v>
      </c>
      <c r="H7193">
        <f t="shared" ca="1" si="233"/>
        <v>2.9253932462307852E-2</v>
      </c>
    </row>
    <row r="7194" spans="7:8" x14ac:dyDescent="0.45">
      <c r="G7194">
        <v>7187</v>
      </c>
      <c r="H7194">
        <f t="shared" ca="1" si="233"/>
        <v>3.2191277006860711E-2</v>
      </c>
    </row>
    <row r="7195" spans="7:8" x14ac:dyDescent="0.45">
      <c r="G7195">
        <v>7188</v>
      </c>
      <c r="H7195">
        <f t="shared" ca="1" si="233"/>
        <v>-4.3166519339636458E-2</v>
      </c>
    </row>
    <row r="7196" spans="7:8" x14ac:dyDescent="0.45">
      <c r="G7196">
        <v>7189</v>
      </c>
      <c r="H7196">
        <f t="shared" ca="1" si="233"/>
        <v>3.4646339167717893E-2</v>
      </c>
    </row>
    <row r="7197" spans="7:8" x14ac:dyDescent="0.45">
      <c r="G7197">
        <v>7190</v>
      </c>
      <c r="H7197">
        <f t="shared" ca="1" si="233"/>
        <v>-2.2940985401098863E-2</v>
      </c>
    </row>
    <row r="7198" spans="7:8" x14ac:dyDescent="0.45">
      <c r="G7198">
        <v>7191</v>
      </c>
      <c r="H7198">
        <f t="shared" ca="1" si="233"/>
        <v>5.0069314826767304E-2</v>
      </c>
    </row>
    <row r="7199" spans="7:8" x14ac:dyDescent="0.45">
      <c r="G7199">
        <v>7192</v>
      </c>
      <c r="H7199">
        <f t="shared" ca="1" si="233"/>
        <v>9.2016362783468777E-3</v>
      </c>
    </row>
    <row r="7200" spans="7:8" x14ac:dyDescent="0.45">
      <c r="G7200">
        <v>7193</v>
      </c>
      <c r="H7200">
        <f t="shared" ca="1" si="233"/>
        <v>-2.1605578672025724E-2</v>
      </c>
    </row>
    <row r="7201" spans="7:8" x14ac:dyDescent="0.45">
      <c r="G7201">
        <v>7194</v>
      </c>
      <c r="H7201">
        <f t="shared" ca="1" si="233"/>
        <v>-2.2833062069872768E-3</v>
      </c>
    </row>
    <row r="7202" spans="7:8" x14ac:dyDescent="0.45">
      <c r="G7202">
        <v>7195</v>
      </c>
      <c r="H7202">
        <f t="shared" ca="1" si="233"/>
        <v>2.1899492407542676E-2</v>
      </c>
    </row>
    <row r="7203" spans="7:8" x14ac:dyDescent="0.45">
      <c r="G7203">
        <v>7196</v>
      </c>
      <c r="H7203">
        <f t="shared" ca="1" si="233"/>
        <v>-1.9447663841353276E-2</v>
      </c>
    </row>
    <row r="7204" spans="7:8" x14ac:dyDescent="0.45">
      <c r="G7204">
        <v>7197</v>
      </c>
      <c r="H7204">
        <f t="shared" ca="1" si="233"/>
        <v>-6.4189257557421761E-3</v>
      </c>
    </row>
    <row r="7205" spans="7:8" x14ac:dyDescent="0.45">
      <c r="G7205">
        <v>7198</v>
      </c>
      <c r="H7205">
        <f t="shared" ca="1" si="233"/>
        <v>3.9224846329432732E-2</v>
      </c>
    </row>
    <row r="7206" spans="7:8" x14ac:dyDescent="0.45">
      <c r="G7206">
        <v>7199</v>
      </c>
      <c r="H7206">
        <f t="shared" ca="1" si="233"/>
        <v>-1.1704618954774301E-2</v>
      </c>
    </row>
    <row r="7207" spans="7:8" x14ac:dyDescent="0.45">
      <c r="G7207">
        <v>7200</v>
      </c>
      <c r="H7207">
        <f t="shared" ca="1" si="233"/>
        <v>2.5486344815685888E-2</v>
      </c>
    </row>
    <row r="7208" spans="7:8" x14ac:dyDescent="0.45">
      <c r="G7208">
        <v>7201</v>
      </c>
      <c r="H7208">
        <f t="shared" ca="1" si="233"/>
        <v>6.5674344090790884E-2</v>
      </c>
    </row>
    <row r="7209" spans="7:8" x14ac:dyDescent="0.45">
      <c r="G7209">
        <v>7202</v>
      </c>
      <c r="H7209">
        <f t="shared" ca="1" si="233"/>
        <v>-2.4243036944212079E-2</v>
      </c>
    </row>
    <row r="7210" spans="7:8" x14ac:dyDescent="0.45">
      <c r="G7210">
        <v>7203</v>
      </c>
      <c r="H7210">
        <f t="shared" ca="1" si="233"/>
        <v>9.1783188032249288E-3</v>
      </c>
    </row>
    <row r="7211" spans="7:8" x14ac:dyDescent="0.45">
      <c r="G7211">
        <v>7204</v>
      </c>
      <c r="H7211">
        <f t="shared" ca="1" si="233"/>
        <v>1.6138585424637059E-2</v>
      </c>
    </row>
    <row r="7212" spans="7:8" x14ac:dyDescent="0.45">
      <c r="G7212">
        <v>7205</v>
      </c>
      <c r="H7212">
        <f t="shared" ca="1" si="233"/>
        <v>2.6127092422035127E-2</v>
      </c>
    </row>
    <row r="7213" spans="7:8" x14ac:dyDescent="0.45">
      <c r="G7213">
        <v>7206</v>
      </c>
      <c r="H7213">
        <f t="shared" ca="1" si="233"/>
        <v>7.6338968762659706E-3</v>
      </c>
    </row>
    <row r="7214" spans="7:8" x14ac:dyDescent="0.45">
      <c r="G7214">
        <v>7207</v>
      </c>
      <c r="H7214">
        <f t="shared" ca="1" si="233"/>
        <v>-8.2469694188509989E-3</v>
      </c>
    </row>
    <row r="7215" spans="7:8" x14ac:dyDescent="0.45">
      <c r="G7215">
        <v>7208</v>
      </c>
      <c r="H7215">
        <f t="shared" ca="1" si="233"/>
        <v>7.2039303168034835E-3</v>
      </c>
    </row>
    <row r="7216" spans="7:8" x14ac:dyDescent="0.45">
      <c r="G7216">
        <v>7209</v>
      </c>
      <c r="H7216">
        <f t="shared" ca="1" si="233"/>
        <v>-8.4149477045812621E-3</v>
      </c>
    </row>
    <row r="7217" spans="7:8" x14ac:dyDescent="0.45">
      <c r="G7217">
        <v>7210</v>
      </c>
      <c r="H7217">
        <f t="shared" ca="1" si="233"/>
        <v>8.050385019399104E-3</v>
      </c>
    </row>
    <row r="7218" spans="7:8" x14ac:dyDescent="0.45">
      <c r="G7218">
        <v>7211</v>
      </c>
      <c r="H7218">
        <f t="shared" ca="1" si="233"/>
        <v>-7.9644659036256556E-3</v>
      </c>
    </row>
    <row r="7219" spans="7:8" x14ac:dyDescent="0.45">
      <c r="G7219">
        <v>7212</v>
      </c>
      <c r="H7219">
        <f t="shared" ca="1" si="233"/>
        <v>3.1821784631873115E-2</v>
      </c>
    </row>
    <row r="7220" spans="7:8" x14ac:dyDescent="0.45">
      <c r="G7220">
        <v>7213</v>
      </c>
      <c r="H7220">
        <f t="shared" ca="1" si="233"/>
        <v>6.9540757664567979E-3</v>
      </c>
    </row>
    <row r="7221" spans="7:8" x14ac:dyDescent="0.45">
      <c r="G7221">
        <v>7214</v>
      </c>
      <c r="H7221">
        <f t="shared" ca="1" si="233"/>
        <v>1.4038257782345657E-2</v>
      </c>
    </row>
    <row r="7222" spans="7:8" x14ac:dyDescent="0.45">
      <c r="G7222">
        <v>7215</v>
      </c>
      <c r="H7222">
        <f t="shared" ca="1" si="233"/>
        <v>-5.0909800530456378E-2</v>
      </c>
    </row>
    <row r="7223" spans="7:8" x14ac:dyDescent="0.45">
      <c r="G7223">
        <v>7216</v>
      </c>
      <c r="H7223">
        <f t="shared" ca="1" si="233"/>
        <v>2.4648482970425059E-2</v>
      </c>
    </row>
    <row r="7224" spans="7:8" x14ac:dyDescent="0.45">
      <c r="G7224">
        <v>7217</v>
      </c>
      <c r="H7224">
        <f t="shared" ca="1" si="233"/>
        <v>2.3783267534608681E-2</v>
      </c>
    </row>
    <row r="7225" spans="7:8" x14ac:dyDescent="0.45">
      <c r="G7225">
        <v>7218</v>
      </c>
      <c r="H7225">
        <f t="shared" ca="1" si="233"/>
        <v>-3.3368430954514548E-2</v>
      </c>
    </row>
    <row r="7226" spans="7:8" x14ac:dyDescent="0.45">
      <c r="G7226">
        <v>7219</v>
      </c>
      <c r="H7226">
        <f t="shared" ca="1" si="233"/>
        <v>2.5052828236669784E-2</v>
      </c>
    </row>
    <row r="7227" spans="7:8" x14ac:dyDescent="0.45">
      <c r="G7227">
        <v>7220</v>
      </c>
      <c r="H7227">
        <f t="shared" ca="1" si="233"/>
        <v>-2.6711581008701687E-2</v>
      </c>
    </row>
    <row r="7228" spans="7:8" x14ac:dyDescent="0.45">
      <c r="G7228">
        <v>7221</v>
      </c>
      <c r="H7228">
        <f t="shared" ca="1" si="233"/>
        <v>1.0631654617515196E-2</v>
      </c>
    </row>
    <row r="7229" spans="7:8" x14ac:dyDescent="0.45">
      <c r="G7229">
        <v>7222</v>
      </c>
      <c r="H7229">
        <f t="shared" ca="1" si="233"/>
        <v>-1.4807724015812519E-2</v>
      </c>
    </row>
    <row r="7230" spans="7:8" x14ac:dyDescent="0.45">
      <c r="G7230">
        <v>7223</v>
      </c>
      <c r="H7230">
        <f t="shared" ca="1" si="233"/>
        <v>-3.2460501360080447E-2</v>
      </c>
    </row>
    <row r="7231" spans="7:8" x14ac:dyDescent="0.45">
      <c r="G7231">
        <v>7224</v>
      </c>
      <c r="H7231">
        <f t="shared" ca="1" si="233"/>
        <v>2.6536750953515469E-2</v>
      </c>
    </row>
    <row r="7232" spans="7:8" x14ac:dyDescent="0.45">
      <c r="G7232">
        <v>7225</v>
      </c>
      <c r="H7232">
        <f t="shared" ca="1" si="233"/>
        <v>-2.4059977115211614E-2</v>
      </c>
    </row>
    <row r="7233" spans="7:8" x14ac:dyDescent="0.45">
      <c r="G7233">
        <v>7226</v>
      </c>
      <c r="H7233">
        <f t="shared" ca="1" si="233"/>
        <v>2.3991601748328099E-2</v>
      </c>
    </row>
    <row r="7234" spans="7:8" x14ac:dyDescent="0.45">
      <c r="G7234">
        <v>7227</v>
      </c>
      <c r="H7234">
        <f t="shared" ca="1" si="233"/>
        <v>-3.1244991363860143E-2</v>
      </c>
    </row>
    <row r="7235" spans="7:8" x14ac:dyDescent="0.45">
      <c r="G7235">
        <v>7228</v>
      </c>
      <c r="H7235">
        <f t="shared" ca="1" si="233"/>
        <v>-1.5316025258072095E-2</v>
      </c>
    </row>
    <row r="7236" spans="7:8" x14ac:dyDescent="0.45">
      <c r="G7236">
        <v>7229</v>
      </c>
      <c r="H7236">
        <f t="shared" ca="1" si="233"/>
        <v>-1.8473408166621848E-2</v>
      </c>
    </row>
    <row r="7237" spans="7:8" x14ac:dyDescent="0.45">
      <c r="G7237">
        <v>7230</v>
      </c>
      <c r="H7237">
        <f t="shared" ca="1" si="233"/>
        <v>-2.9571073101124747E-2</v>
      </c>
    </row>
    <row r="7238" spans="7:8" x14ac:dyDescent="0.45">
      <c r="G7238">
        <v>7231</v>
      </c>
      <c r="H7238">
        <f t="shared" ca="1" si="233"/>
        <v>5.4220691552412208E-3</v>
      </c>
    </row>
    <row r="7239" spans="7:8" x14ac:dyDescent="0.45">
      <c r="G7239">
        <v>7232</v>
      </c>
      <c r="H7239">
        <f t="shared" ca="1" si="233"/>
        <v>-2.1614029876401056E-2</v>
      </c>
    </row>
    <row r="7240" spans="7:8" x14ac:dyDescent="0.45">
      <c r="G7240">
        <v>7233</v>
      </c>
      <c r="H7240">
        <f t="shared" ca="1" si="233"/>
        <v>-1.8111812455045895E-2</v>
      </c>
    </row>
    <row r="7241" spans="7:8" x14ac:dyDescent="0.45">
      <c r="G7241">
        <v>7234</v>
      </c>
      <c r="H7241">
        <f t="shared" ref="H7241:H7304" ca="1" si="234">_xlfn.NORM.INV(RAND(),N$10,N$11)</f>
        <v>-1.415570820079989E-2</v>
      </c>
    </row>
    <row r="7242" spans="7:8" x14ac:dyDescent="0.45">
      <c r="G7242">
        <v>7235</v>
      </c>
      <c r="H7242">
        <f t="shared" ca="1" si="234"/>
        <v>-7.5801792847159516E-3</v>
      </c>
    </row>
    <row r="7243" spans="7:8" x14ac:dyDescent="0.45">
      <c r="G7243">
        <v>7236</v>
      </c>
      <c r="H7243">
        <f t="shared" ca="1" si="234"/>
        <v>-3.0005104170025758E-3</v>
      </c>
    </row>
    <row r="7244" spans="7:8" x14ac:dyDescent="0.45">
      <c r="G7244">
        <v>7237</v>
      </c>
      <c r="H7244">
        <f t="shared" ca="1" si="234"/>
        <v>3.9972121461489152E-2</v>
      </c>
    </row>
    <row r="7245" spans="7:8" x14ac:dyDescent="0.45">
      <c r="G7245">
        <v>7238</v>
      </c>
      <c r="H7245">
        <f t="shared" ca="1" si="234"/>
        <v>2.1445553411061191E-2</v>
      </c>
    </row>
    <row r="7246" spans="7:8" x14ac:dyDescent="0.45">
      <c r="G7246">
        <v>7239</v>
      </c>
      <c r="H7246">
        <f t="shared" ca="1" si="234"/>
        <v>3.6990362685616528E-2</v>
      </c>
    </row>
    <row r="7247" spans="7:8" x14ac:dyDescent="0.45">
      <c r="G7247">
        <v>7240</v>
      </c>
      <c r="H7247">
        <f t="shared" ca="1" si="234"/>
        <v>-1.5486870288403381E-2</v>
      </c>
    </row>
    <row r="7248" spans="7:8" x14ac:dyDescent="0.45">
      <c r="G7248">
        <v>7241</v>
      </c>
      <c r="H7248">
        <f t="shared" ca="1" si="234"/>
        <v>2.6290001237983408E-2</v>
      </c>
    </row>
    <row r="7249" spans="7:8" x14ac:dyDescent="0.45">
      <c r="G7249">
        <v>7242</v>
      </c>
      <c r="H7249">
        <f t="shared" ca="1" si="234"/>
        <v>1.8003958551998579E-2</v>
      </c>
    </row>
    <row r="7250" spans="7:8" x14ac:dyDescent="0.45">
      <c r="G7250">
        <v>7243</v>
      </c>
      <c r="H7250">
        <f t="shared" ca="1" si="234"/>
        <v>7.7594891583640038E-3</v>
      </c>
    </row>
    <row r="7251" spans="7:8" x14ac:dyDescent="0.45">
      <c r="G7251">
        <v>7244</v>
      </c>
      <c r="H7251">
        <f t="shared" ca="1" si="234"/>
        <v>-1.3025352644770951E-2</v>
      </c>
    </row>
    <row r="7252" spans="7:8" x14ac:dyDescent="0.45">
      <c r="G7252">
        <v>7245</v>
      </c>
      <c r="H7252">
        <f t="shared" ca="1" si="234"/>
        <v>-5.1961310502418017E-3</v>
      </c>
    </row>
    <row r="7253" spans="7:8" x14ac:dyDescent="0.45">
      <c r="G7253">
        <v>7246</v>
      </c>
      <c r="H7253">
        <f t="shared" ca="1" si="234"/>
        <v>1.4881032494734657E-2</v>
      </c>
    </row>
    <row r="7254" spans="7:8" x14ac:dyDescent="0.45">
      <c r="G7254">
        <v>7247</v>
      </c>
      <c r="H7254">
        <f t="shared" ca="1" si="234"/>
        <v>7.2301291178291042E-3</v>
      </c>
    </row>
    <row r="7255" spans="7:8" x14ac:dyDescent="0.45">
      <c r="G7255">
        <v>7248</v>
      </c>
      <c r="H7255">
        <f t="shared" ca="1" si="234"/>
        <v>-5.2928961573863766E-3</v>
      </c>
    </row>
    <row r="7256" spans="7:8" x14ac:dyDescent="0.45">
      <c r="G7256">
        <v>7249</v>
      </c>
      <c r="H7256">
        <f t="shared" ca="1" si="234"/>
        <v>-1.5011128381081613E-2</v>
      </c>
    </row>
    <row r="7257" spans="7:8" x14ac:dyDescent="0.45">
      <c r="G7257">
        <v>7250</v>
      </c>
      <c r="H7257">
        <f t="shared" ca="1" si="234"/>
        <v>2.9752560953047659E-2</v>
      </c>
    </row>
    <row r="7258" spans="7:8" x14ac:dyDescent="0.45">
      <c r="G7258">
        <v>7251</v>
      </c>
      <c r="H7258">
        <f t="shared" ca="1" si="234"/>
        <v>-2.9285570561690275E-2</v>
      </c>
    </row>
    <row r="7259" spans="7:8" x14ac:dyDescent="0.45">
      <c r="G7259">
        <v>7252</v>
      </c>
      <c r="H7259">
        <f t="shared" ca="1" si="234"/>
        <v>-1.6019898209218637E-2</v>
      </c>
    </row>
    <row r="7260" spans="7:8" x14ac:dyDescent="0.45">
      <c r="G7260">
        <v>7253</v>
      </c>
      <c r="H7260">
        <f t="shared" ca="1" si="234"/>
        <v>-5.9884413813655665E-3</v>
      </c>
    </row>
    <row r="7261" spans="7:8" x14ac:dyDescent="0.45">
      <c r="G7261">
        <v>7254</v>
      </c>
      <c r="H7261">
        <f t="shared" ca="1" si="234"/>
        <v>5.0118511086379158E-3</v>
      </c>
    </row>
    <row r="7262" spans="7:8" x14ac:dyDescent="0.45">
      <c r="G7262">
        <v>7255</v>
      </c>
      <c r="H7262">
        <f t="shared" ca="1" si="234"/>
        <v>-1.0844667720122495E-2</v>
      </c>
    </row>
    <row r="7263" spans="7:8" x14ac:dyDescent="0.45">
      <c r="G7263">
        <v>7256</v>
      </c>
      <c r="H7263">
        <f t="shared" ca="1" si="234"/>
        <v>-1.308916080902902E-2</v>
      </c>
    </row>
    <row r="7264" spans="7:8" x14ac:dyDescent="0.45">
      <c r="G7264">
        <v>7257</v>
      </c>
      <c r="H7264">
        <f t="shared" ca="1" si="234"/>
        <v>-7.2756882329525527E-2</v>
      </c>
    </row>
    <row r="7265" spans="7:8" x14ac:dyDescent="0.45">
      <c r="G7265">
        <v>7258</v>
      </c>
      <c r="H7265">
        <f t="shared" ca="1" si="234"/>
        <v>-2.0837486771254226E-2</v>
      </c>
    </row>
    <row r="7266" spans="7:8" x14ac:dyDescent="0.45">
      <c r="G7266">
        <v>7259</v>
      </c>
      <c r="H7266">
        <f t="shared" ca="1" si="234"/>
        <v>-1.9221423223612987E-2</v>
      </c>
    </row>
    <row r="7267" spans="7:8" x14ac:dyDescent="0.45">
      <c r="G7267">
        <v>7260</v>
      </c>
      <c r="H7267">
        <f t="shared" ca="1" si="234"/>
        <v>1.4634409337756527E-2</v>
      </c>
    </row>
    <row r="7268" spans="7:8" x14ac:dyDescent="0.45">
      <c r="G7268">
        <v>7261</v>
      </c>
      <c r="H7268">
        <f t="shared" ca="1" si="234"/>
        <v>-2.4010887855103812E-2</v>
      </c>
    </row>
    <row r="7269" spans="7:8" x14ac:dyDescent="0.45">
      <c r="G7269">
        <v>7262</v>
      </c>
      <c r="H7269">
        <f t="shared" ca="1" si="234"/>
        <v>2.8164319315168874E-2</v>
      </c>
    </row>
    <row r="7270" spans="7:8" x14ac:dyDescent="0.45">
      <c r="G7270">
        <v>7263</v>
      </c>
      <c r="H7270">
        <f t="shared" ca="1" si="234"/>
        <v>2.1403415987158069E-2</v>
      </c>
    </row>
    <row r="7271" spans="7:8" x14ac:dyDescent="0.45">
      <c r="G7271">
        <v>7264</v>
      </c>
      <c r="H7271">
        <f t="shared" ca="1" si="234"/>
        <v>5.8575958611875104E-3</v>
      </c>
    </row>
    <row r="7272" spans="7:8" x14ac:dyDescent="0.45">
      <c r="G7272">
        <v>7265</v>
      </c>
      <c r="H7272">
        <f t="shared" ca="1" si="234"/>
        <v>3.0408812426318082E-2</v>
      </c>
    </row>
    <row r="7273" spans="7:8" x14ac:dyDescent="0.45">
      <c r="G7273">
        <v>7266</v>
      </c>
      <c r="H7273">
        <f t="shared" ca="1" si="234"/>
        <v>-1.5515081567629638E-3</v>
      </c>
    </row>
    <row r="7274" spans="7:8" x14ac:dyDescent="0.45">
      <c r="G7274">
        <v>7267</v>
      </c>
      <c r="H7274">
        <f t="shared" ca="1" si="234"/>
        <v>-1.9183895696919494E-2</v>
      </c>
    </row>
    <row r="7275" spans="7:8" x14ac:dyDescent="0.45">
      <c r="G7275">
        <v>7268</v>
      </c>
      <c r="H7275">
        <f t="shared" ca="1" si="234"/>
        <v>-1.1031903533111882E-2</v>
      </c>
    </row>
    <row r="7276" spans="7:8" x14ac:dyDescent="0.45">
      <c r="G7276">
        <v>7269</v>
      </c>
      <c r="H7276">
        <f t="shared" ca="1" si="234"/>
        <v>-7.9838590463403129E-3</v>
      </c>
    </row>
    <row r="7277" spans="7:8" x14ac:dyDescent="0.45">
      <c r="G7277">
        <v>7270</v>
      </c>
      <c r="H7277">
        <f t="shared" ca="1" si="234"/>
        <v>-6.6429267215941668E-3</v>
      </c>
    </row>
    <row r="7278" spans="7:8" x14ac:dyDescent="0.45">
      <c r="G7278">
        <v>7271</v>
      </c>
      <c r="H7278">
        <f t="shared" ca="1" si="234"/>
        <v>1.5442040075112642E-2</v>
      </c>
    </row>
    <row r="7279" spans="7:8" x14ac:dyDescent="0.45">
      <c r="G7279">
        <v>7272</v>
      </c>
      <c r="H7279">
        <f t="shared" ca="1" si="234"/>
        <v>3.1232941235015528E-2</v>
      </c>
    </row>
    <row r="7280" spans="7:8" x14ac:dyDescent="0.45">
      <c r="G7280">
        <v>7273</v>
      </c>
      <c r="H7280">
        <f t="shared" ca="1" si="234"/>
        <v>2.2438262935254904E-3</v>
      </c>
    </row>
    <row r="7281" spans="7:8" x14ac:dyDescent="0.45">
      <c r="G7281">
        <v>7274</v>
      </c>
      <c r="H7281">
        <f t="shared" ca="1" si="234"/>
        <v>9.3973138937074284E-3</v>
      </c>
    </row>
    <row r="7282" spans="7:8" x14ac:dyDescent="0.45">
      <c r="G7282">
        <v>7275</v>
      </c>
      <c r="H7282">
        <f t="shared" ca="1" si="234"/>
        <v>-1.418568799812695E-2</v>
      </c>
    </row>
    <row r="7283" spans="7:8" x14ac:dyDescent="0.45">
      <c r="G7283">
        <v>7276</v>
      </c>
      <c r="H7283">
        <f t="shared" ca="1" si="234"/>
        <v>2.988841159685587E-2</v>
      </c>
    </row>
    <row r="7284" spans="7:8" x14ac:dyDescent="0.45">
      <c r="G7284">
        <v>7277</v>
      </c>
      <c r="H7284">
        <f t="shared" ca="1" si="234"/>
        <v>-1.6512172735971976E-2</v>
      </c>
    </row>
    <row r="7285" spans="7:8" x14ac:dyDescent="0.45">
      <c r="G7285">
        <v>7278</v>
      </c>
      <c r="H7285">
        <f t="shared" ca="1" si="234"/>
        <v>-5.8886118057459649E-3</v>
      </c>
    </row>
    <row r="7286" spans="7:8" x14ac:dyDescent="0.45">
      <c r="G7286">
        <v>7279</v>
      </c>
      <c r="H7286">
        <f t="shared" ca="1" si="234"/>
        <v>-2.0929316429023837E-2</v>
      </c>
    </row>
    <row r="7287" spans="7:8" x14ac:dyDescent="0.45">
      <c r="G7287">
        <v>7280</v>
      </c>
      <c r="H7287">
        <f t="shared" ca="1" si="234"/>
        <v>9.8213573863403202E-3</v>
      </c>
    </row>
    <row r="7288" spans="7:8" x14ac:dyDescent="0.45">
      <c r="G7288">
        <v>7281</v>
      </c>
      <c r="H7288">
        <f t="shared" ca="1" si="234"/>
        <v>-1.7358165490070528E-2</v>
      </c>
    </row>
    <row r="7289" spans="7:8" x14ac:dyDescent="0.45">
      <c r="G7289">
        <v>7282</v>
      </c>
      <c r="H7289">
        <f t="shared" ca="1" si="234"/>
        <v>-3.4627786835324505E-2</v>
      </c>
    </row>
    <row r="7290" spans="7:8" x14ac:dyDescent="0.45">
      <c r="G7290">
        <v>7283</v>
      </c>
      <c r="H7290">
        <f t="shared" ca="1" si="234"/>
        <v>4.8695590935341369E-3</v>
      </c>
    </row>
    <row r="7291" spans="7:8" x14ac:dyDescent="0.45">
      <c r="G7291">
        <v>7284</v>
      </c>
      <c r="H7291">
        <f t="shared" ca="1" si="234"/>
        <v>3.0642151541252369E-2</v>
      </c>
    </row>
    <row r="7292" spans="7:8" x14ac:dyDescent="0.45">
      <c r="G7292">
        <v>7285</v>
      </c>
      <c r="H7292">
        <f t="shared" ca="1" si="234"/>
        <v>-1.5541851560037817E-2</v>
      </c>
    </row>
    <row r="7293" spans="7:8" x14ac:dyDescent="0.45">
      <c r="G7293">
        <v>7286</v>
      </c>
      <c r="H7293">
        <f t="shared" ca="1" si="234"/>
        <v>1.6971825579873819E-2</v>
      </c>
    </row>
    <row r="7294" spans="7:8" x14ac:dyDescent="0.45">
      <c r="G7294">
        <v>7287</v>
      </c>
      <c r="H7294">
        <f t="shared" ca="1" si="234"/>
        <v>3.2904106225078424E-2</v>
      </c>
    </row>
    <row r="7295" spans="7:8" x14ac:dyDescent="0.45">
      <c r="G7295">
        <v>7288</v>
      </c>
      <c r="H7295">
        <f t="shared" ca="1" si="234"/>
        <v>-3.9802965222114205E-2</v>
      </c>
    </row>
    <row r="7296" spans="7:8" x14ac:dyDescent="0.45">
      <c r="G7296">
        <v>7289</v>
      </c>
      <c r="H7296">
        <f t="shared" ca="1" si="234"/>
        <v>1.6096079702679483E-2</v>
      </c>
    </row>
    <row r="7297" spans="7:8" x14ac:dyDescent="0.45">
      <c r="G7297">
        <v>7290</v>
      </c>
      <c r="H7297">
        <f t="shared" ca="1" si="234"/>
        <v>2.9424368878204311E-2</v>
      </c>
    </row>
    <row r="7298" spans="7:8" x14ac:dyDescent="0.45">
      <c r="G7298">
        <v>7291</v>
      </c>
      <c r="H7298">
        <f t="shared" ca="1" si="234"/>
        <v>1.3899018312235688E-2</v>
      </c>
    </row>
    <row r="7299" spans="7:8" x14ac:dyDescent="0.45">
      <c r="G7299">
        <v>7292</v>
      </c>
      <c r="H7299">
        <f t="shared" ca="1" si="234"/>
        <v>1.4805172918476949E-2</v>
      </c>
    </row>
    <row r="7300" spans="7:8" x14ac:dyDescent="0.45">
      <c r="G7300">
        <v>7293</v>
      </c>
      <c r="H7300">
        <f t="shared" ca="1" si="234"/>
        <v>2.3304995334077778E-4</v>
      </c>
    </row>
    <row r="7301" spans="7:8" x14ac:dyDescent="0.45">
      <c r="G7301">
        <v>7294</v>
      </c>
      <c r="H7301">
        <f t="shared" ca="1" si="234"/>
        <v>2.3650576293901455E-2</v>
      </c>
    </row>
    <row r="7302" spans="7:8" x14ac:dyDescent="0.45">
      <c r="G7302">
        <v>7295</v>
      </c>
      <c r="H7302">
        <f t="shared" ca="1" si="234"/>
        <v>-1.4698967584159117E-2</v>
      </c>
    </row>
    <row r="7303" spans="7:8" x14ac:dyDescent="0.45">
      <c r="G7303">
        <v>7296</v>
      </c>
      <c r="H7303">
        <f t="shared" ca="1" si="234"/>
        <v>-1.151344405508133E-2</v>
      </c>
    </row>
    <row r="7304" spans="7:8" x14ac:dyDescent="0.45">
      <c r="G7304">
        <v>7297</v>
      </c>
      <c r="H7304">
        <f t="shared" ca="1" si="234"/>
        <v>-2.8203382643353272E-2</v>
      </c>
    </row>
    <row r="7305" spans="7:8" x14ac:dyDescent="0.45">
      <c r="G7305">
        <v>7298</v>
      </c>
      <c r="H7305">
        <f t="shared" ref="H7305:H7368" ca="1" si="235">_xlfn.NORM.INV(RAND(),N$10,N$11)</f>
        <v>-1.7169698006689462E-2</v>
      </c>
    </row>
    <row r="7306" spans="7:8" x14ac:dyDescent="0.45">
      <c r="G7306">
        <v>7299</v>
      </c>
      <c r="H7306">
        <f t="shared" ca="1" si="235"/>
        <v>1.217060298431529E-2</v>
      </c>
    </row>
    <row r="7307" spans="7:8" x14ac:dyDescent="0.45">
      <c r="G7307">
        <v>7300</v>
      </c>
      <c r="H7307">
        <f t="shared" ca="1" si="235"/>
        <v>-2.7541767143774164E-2</v>
      </c>
    </row>
    <row r="7308" spans="7:8" x14ac:dyDescent="0.45">
      <c r="G7308">
        <v>7301</v>
      </c>
      <c r="H7308">
        <f t="shared" ca="1" si="235"/>
        <v>8.1255421870496253E-3</v>
      </c>
    </row>
    <row r="7309" spans="7:8" x14ac:dyDescent="0.45">
      <c r="G7309">
        <v>7302</v>
      </c>
      <c r="H7309">
        <f t="shared" ca="1" si="235"/>
        <v>-2.5732002703119034E-3</v>
      </c>
    </row>
    <row r="7310" spans="7:8" x14ac:dyDescent="0.45">
      <c r="G7310">
        <v>7303</v>
      </c>
      <c r="H7310">
        <f t="shared" ca="1" si="235"/>
        <v>7.6984297812236861E-3</v>
      </c>
    </row>
    <row r="7311" spans="7:8" x14ac:dyDescent="0.45">
      <c r="G7311">
        <v>7304</v>
      </c>
      <c r="H7311">
        <f t="shared" ca="1" si="235"/>
        <v>-8.6107957008441406E-3</v>
      </c>
    </row>
    <row r="7312" spans="7:8" x14ac:dyDescent="0.45">
      <c r="G7312">
        <v>7305</v>
      </c>
      <c r="H7312">
        <f t="shared" ca="1" si="235"/>
        <v>-2.8800956416124433E-3</v>
      </c>
    </row>
    <row r="7313" spans="7:8" x14ac:dyDescent="0.45">
      <c r="G7313">
        <v>7306</v>
      </c>
      <c r="H7313">
        <f t="shared" ca="1" si="235"/>
        <v>-5.1605159492292569E-3</v>
      </c>
    </row>
    <row r="7314" spans="7:8" x14ac:dyDescent="0.45">
      <c r="G7314">
        <v>7307</v>
      </c>
      <c r="H7314">
        <f t="shared" ca="1" si="235"/>
        <v>2.5510186352226554E-2</v>
      </c>
    </row>
    <row r="7315" spans="7:8" x14ac:dyDescent="0.45">
      <c r="G7315">
        <v>7308</v>
      </c>
      <c r="H7315">
        <f t="shared" ca="1" si="235"/>
        <v>-7.6482872337952073E-4</v>
      </c>
    </row>
    <row r="7316" spans="7:8" x14ac:dyDescent="0.45">
      <c r="G7316">
        <v>7309</v>
      </c>
      <c r="H7316">
        <f t="shared" ca="1" si="235"/>
        <v>1.1633252016228312E-2</v>
      </c>
    </row>
    <row r="7317" spans="7:8" x14ac:dyDescent="0.45">
      <c r="G7317">
        <v>7310</v>
      </c>
      <c r="H7317">
        <f t="shared" ca="1" si="235"/>
        <v>-3.750132625610593E-2</v>
      </c>
    </row>
    <row r="7318" spans="7:8" x14ac:dyDescent="0.45">
      <c r="G7318">
        <v>7311</v>
      </c>
      <c r="H7318">
        <f t="shared" ca="1" si="235"/>
        <v>-2.8737708178158197E-2</v>
      </c>
    </row>
    <row r="7319" spans="7:8" x14ac:dyDescent="0.45">
      <c r="G7319">
        <v>7312</v>
      </c>
      <c r="H7319">
        <f t="shared" ca="1" si="235"/>
        <v>1.7042291048851824E-3</v>
      </c>
    </row>
    <row r="7320" spans="7:8" x14ac:dyDescent="0.45">
      <c r="G7320">
        <v>7313</v>
      </c>
      <c r="H7320">
        <f t="shared" ca="1" si="235"/>
        <v>5.7704168294455769E-3</v>
      </c>
    </row>
    <row r="7321" spans="7:8" x14ac:dyDescent="0.45">
      <c r="G7321">
        <v>7314</v>
      </c>
      <c r="H7321">
        <f t="shared" ca="1" si="235"/>
        <v>3.8877652392176427E-3</v>
      </c>
    </row>
    <row r="7322" spans="7:8" x14ac:dyDescent="0.45">
      <c r="G7322">
        <v>7315</v>
      </c>
      <c r="H7322">
        <f t="shared" ca="1" si="235"/>
        <v>2.5466892402997581E-2</v>
      </c>
    </row>
    <row r="7323" spans="7:8" x14ac:dyDescent="0.45">
      <c r="G7323">
        <v>7316</v>
      </c>
      <c r="H7323">
        <f t="shared" ca="1" si="235"/>
        <v>-9.4448152776644024E-3</v>
      </c>
    </row>
    <row r="7324" spans="7:8" x14ac:dyDescent="0.45">
      <c r="G7324">
        <v>7317</v>
      </c>
      <c r="H7324">
        <f t="shared" ca="1" si="235"/>
        <v>2.0259631651177008E-2</v>
      </c>
    </row>
    <row r="7325" spans="7:8" x14ac:dyDescent="0.45">
      <c r="G7325">
        <v>7318</v>
      </c>
      <c r="H7325">
        <f t="shared" ca="1" si="235"/>
        <v>8.4288092285577966E-3</v>
      </c>
    </row>
    <row r="7326" spans="7:8" x14ac:dyDescent="0.45">
      <c r="G7326">
        <v>7319</v>
      </c>
      <c r="H7326">
        <f t="shared" ca="1" si="235"/>
        <v>2.0668560231908519E-2</v>
      </c>
    </row>
    <row r="7327" spans="7:8" x14ac:dyDescent="0.45">
      <c r="G7327">
        <v>7320</v>
      </c>
      <c r="H7327">
        <f t="shared" ca="1" si="235"/>
        <v>-2.2524119943595315E-2</v>
      </c>
    </row>
    <row r="7328" spans="7:8" x14ac:dyDescent="0.45">
      <c r="G7328">
        <v>7321</v>
      </c>
      <c r="H7328">
        <f t="shared" ca="1" si="235"/>
        <v>-6.8992860316966324E-3</v>
      </c>
    </row>
    <row r="7329" spans="7:8" x14ac:dyDescent="0.45">
      <c r="G7329">
        <v>7322</v>
      </c>
      <c r="H7329">
        <f t="shared" ca="1" si="235"/>
        <v>4.0443008423233548E-2</v>
      </c>
    </row>
    <row r="7330" spans="7:8" x14ac:dyDescent="0.45">
      <c r="G7330">
        <v>7323</v>
      </c>
      <c r="H7330">
        <f t="shared" ca="1" si="235"/>
        <v>2.1325816442726339E-2</v>
      </c>
    </row>
    <row r="7331" spans="7:8" x14ac:dyDescent="0.45">
      <c r="G7331">
        <v>7324</v>
      </c>
      <c r="H7331">
        <f t="shared" ca="1" si="235"/>
        <v>-1.8773689575091724E-2</v>
      </c>
    </row>
    <row r="7332" spans="7:8" x14ac:dyDescent="0.45">
      <c r="G7332">
        <v>7325</v>
      </c>
      <c r="H7332">
        <f t="shared" ca="1" si="235"/>
        <v>-1.3870449767327096E-2</v>
      </c>
    </row>
    <row r="7333" spans="7:8" x14ac:dyDescent="0.45">
      <c r="G7333">
        <v>7326</v>
      </c>
      <c r="H7333">
        <f t="shared" ca="1" si="235"/>
        <v>1.051511821106758E-2</v>
      </c>
    </row>
    <row r="7334" spans="7:8" x14ac:dyDescent="0.45">
      <c r="G7334">
        <v>7327</v>
      </c>
      <c r="H7334">
        <f t="shared" ca="1" si="235"/>
        <v>-1.4922676885851714E-2</v>
      </c>
    </row>
    <row r="7335" spans="7:8" x14ac:dyDescent="0.45">
      <c r="G7335">
        <v>7328</v>
      </c>
      <c r="H7335">
        <f t="shared" ca="1" si="235"/>
        <v>9.700629258623682E-3</v>
      </c>
    </row>
    <row r="7336" spans="7:8" x14ac:dyDescent="0.45">
      <c r="G7336">
        <v>7329</v>
      </c>
      <c r="H7336">
        <f t="shared" ca="1" si="235"/>
        <v>-2.2349614503780698E-2</v>
      </c>
    </row>
    <row r="7337" spans="7:8" x14ac:dyDescent="0.45">
      <c r="G7337">
        <v>7330</v>
      </c>
      <c r="H7337">
        <f t="shared" ca="1" si="235"/>
        <v>5.0870752640833211E-3</v>
      </c>
    </row>
    <row r="7338" spans="7:8" x14ac:dyDescent="0.45">
      <c r="G7338">
        <v>7331</v>
      </c>
      <c r="H7338">
        <f t="shared" ca="1" si="235"/>
        <v>6.5314589813426239E-3</v>
      </c>
    </row>
    <row r="7339" spans="7:8" x14ac:dyDescent="0.45">
      <c r="G7339">
        <v>7332</v>
      </c>
      <c r="H7339">
        <f t="shared" ca="1" si="235"/>
        <v>4.5090811899989751E-2</v>
      </c>
    </row>
    <row r="7340" spans="7:8" x14ac:dyDescent="0.45">
      <c r="G7340">
        <v>7333</v>
      </c>
      <c r="H7340">
        <f t="shared" ca="1" si="235"/>
        <v>5.0046174819973702E-3</v>
      </c>
    </row>
    <row r="7341" spans="7:8" x14ac:dyDescent="0.45">
      <c r="G7341">
        <v>7334</v>
      </c>
      <c r="H7341">
        <f t="shared" ca="1" si="235"/>
        <v>-1.4352987865535512E-2</v>
      </c>
    </row>
    <row r="7342" spans="7:8" x14ac:dyDescent="0.45">
      <c r="G7342">
        <v>7335</v>
      </c>
      <c r="H7342">
        <f t="shared" ca="1" si="235"/>
        <v>6.0348489386553815E-3</v>
      </c>
    </row>
    <row r="7343" spans="7:8" x14ac:dyDescent="0.45">
      <c r="G7343">
        <v>7336</v>
      </c>
      <c r="H7343">
        <f t="shared" ca="1" si="235"/>
        <v>-2.5255232863217472E-2</v>
      </c>
    </row>
    <row r="7344" spans="7:8" x14ac:dyDescent="0.45">
      <c r="G7344">
        <v>7337</v>
      </c>
      <c r="H7344">
        <f t="shared" ca="1" si="235"/>
        <v>6.2939630068495605E-3</v>
      </c>
    </row>
    <row r="7345" spans="7:8" x14ac:dyDescent="0.45">
      <c r="G7345">
        <v>7338</v>
      </c>
      <c r="H7345">
        <f t="shared" ca="1" si="235"/>
        <v>1.8784057488849714E-2</v>
      </c>
    </row>
    <row r="7346" spans="7:8" x14ac:dyDescent="0.45">
      <c r="G7346">
        <v>7339</v>
      </c>
      <c r="H7346">
        <f t="shared" ca="1" si="235"/>
        <v>-9.3120632175960668E-3</v>
      </c>
    </row>
    <row r="7347" spans="7:8" x14ac:dyDescent="0.45">
      <c r="G7347">
        <v>7340</v>
      </c>
      <c r="H7347">
        <f t="shared" ca="1" si="235"/>
        <v>9.6454461301533588E-3</v>
      </c>
    </row>
    <row r="7348" spans="7:8" x14ac:dyDescent="0.45">
      <c r="G7348">
        <v>7341</v>
      </c>
      <c r="H7348">
        <f t="shared" ca="1" si="235"/>
        <v>-4.7892593033081222E-2</v>
      </c>
    </row>
    <row r="7349" spans="7:8" x14ac:dyDescent="0.45">
      <c r="G7349">
        <v>7342</v>
      </c>
      <c r="H7349">
        <f t="shared" ca="1" si="235"/>
        <v>-7.5344958806910015E-3</v>
      </c>
    </row>
    <row r="7350" spans="7:8" x14ac:dyDescent="0.45">
      <c r="G7350">
        <v>7343</v>
      </c>
      <c r="H7350">
        <f t="shared" ca="1" si="235"/>
        <v>-4.0662375515857656E-2</v>
      </c>
    </row>
    <row r="7351" spans="7:8" x14ac:dyDescent="0.45">
      <c r="G7351">
        <v>7344</v>
      </c>
      <c r="H7351">
        <f t="shared" ca="1" si="235"/>
        <v>-1.5783138032511725E-2</v>
      </c>
    </row>
    <row r="7352" spans="7:8" x14ac:dyDescent="0.45">
      <c r="G7352">
        <v>7345</v>
      </c>
      <c r="H7352">
        <f t="shared" ca="1" si="235"/>
        <v>1.1475192284157285E-2</v>
      </c>
    </row>
    <row r="7353" spans="7:8" x14ac:dyDescent="0.45">
      <c r="G7353">
        <v>7346</v>
      </c>
      <c r="H7353">
        <f t="shared" ca="1" si="235"/>
        <v>-9.16685042935457E-3</v>
      </c>
    </row>
    <row r="7354" spans="7:8" x14ac:dyDescent="0.45">
      <c r="G7354">
        <v>7347</v>
      </c>
      <c r="H7354">
        <f t="shared" ca="1" si="235"/>
        <v>-3.6740802514750155E-2</v>
      </c>
    </row>
    <row r="7355" spans="7:8" x14ac:dyDescent="0.45">
      <c r="G7355">
        <v>7348</v>
      </c>
      <c r="H7355">
        <f t="shared" ca="1" si="235"/>
        <v>-7.4173031901466069E-3</v>
      </c>
    </row>
    <row r="7356" spans="7:8" x14ac:dyDescent="0.45">
      <c r="G7356">
        <v>7349</v>
      </c>
      <c r="H7356">
        <f t="shared" ca="1" si="235"/>
        <v>6.0336898869624341E-3</v>
      </c>
    </row>
    <row r="7357" spans="7:8" x14ac:dyDescent="0.45">
      <c r="G7357">
        <v>7350</v>
      </c>
      <c r="H7357">
        <f t="shared" ca="1" si="235"/>
        <v>1.156589691529559E-2</v>
      </c>
    </row>
    <row r="7358" spans="7:8" x14ac:dyDescent="0.45">
      <c r="G7358">
        <v>7351</v>
      </c>
      <c r="H7358">
        <f t="shared" ca="1" si="235"/>
        <v>1.4230564215272931E-2</v>
      </c>
    </row>
    <row r="7359" spans="7:8" x14ac:dyDescent="0.45">
      <c r="G7359">
        <v>7352</v>
      </c>
      <c r="H7359">
        <f t="shared" ca="1" si="235"/>
        <v>2.9811515065743942E-2</v>
      </c>
    </row>
    <row r="7360" spans="7:8" x14ac:dyDescent="0.45">
      <c r="G7360">
        <v>7353</v>
      </c>
      <c r="H7360">
        <f t="shared" ca="1" si="235"/>
        <v>-1.0840576701985101E-2</v>
      </c>
    </row>
    <row r="7361" spans="7:8" x14ac:dyDescent="0.45">
      <c r="G7361">
        <v>7354</v>
      </c>
      <c r="H7361">
        <f t="shared" ca="1" si="235"/>
        <v>-2.1411640584974887E-2</v>
      </c>
    </row>
    <row r="7362" spans="7:8" x14ac:dyDescent="0.45">
      <c r="G7362">
        <v>7355</v>
      </c>
      <c r="H7362">
        <f t="shared" ca="1" si="235"/>
        <v>-1.1974226231398113E-2</v>
      </c>
    </row>
    <row r="7363" spans="7:8" x14ac:dyDescent="0.45">
      <c r="G7363">
        <v>7356</v>
      </c>
      <c r="H7363">
        <f t="shared" ca="1" si="235"/>
        <v>1.8632731065008207E-2</v>
      </c>
    </row>
    <row r="7364" spans="7:8" x14ac:dyDescent="0.45">
      <c r="G7364">
        <v>7357</v>
      </c>
      <c r="H7364">
        <f t="shared" ca="1" si="235"/>
        <v>-2.8717445813183612E-2</v>
      </c>
    </row>
    <row r="7365" spans="7:8" x14ac:dyDescent="0.45">
      <c r="G7365">
        <v>7358</v>
      </c>
      <c r="H7365">
        <f t="shared" ca="1" si="235"/>
        <v>1.7876252928575111E-2</v>
      </c>
    </row>
    <row r="7366" spans="7:8" x14ac:dyDescent="0.45">
      <c r="G7366">
        <v>7359</v>
      </c>
      <c r="H7366">
        <f t="shared" ca="1" si="235"/>
        <v>-4.4405970213424843E-2</v>
      </c>
    </row>
    <row r="7367" spans="7:8" x14ac:dyDescent="0.45">
      <c r="G7367">
        <v>7360</v>
      </c>
      <c r="H7367">
        <f t="shared" ca="1" si="235"/>
        <v>-5.0726606633988616E-3</v>
      </c>
    </row>
    <row r="7368" spans="7:8" x14ac:dyDescent="0.45">
      <c r="G7368">
        <v>7361</v>
      </c>
      <c r="H7368">
        <f t="shared" ca="1" si="235"/>
        <v>4.0085643333517246E-2</v>
      </c>
    </row>
    <row r="7369" spans="7:8" x14ac:dyDescent="0.45">
      <c r="G7369">
        <v>7362</v>
      </c>
      <c r="H7369">
        <f t="shared" ref="H7369:H7432" ca="1" si="236">_xlfn.NORM.INV(RAND(),N$10,N$11)</f>
        <v>-7.6583413383928146E-3</v>
      </c>
    </row>
    <row r="7370" spans="7:8" x14ac:dyDescent="0.45">
      <c r="G7370">
        <v>7363</v>
      </c>
      <c r="H7370">
        <f t="shared" ca="1" si="236"/>
        <v>-7.9960229021075989E-3</v>
      </c>
    </row>
    <row r="7371" spans="7:8" x14ac:dyDescent="0.45">
      <c r="G7371">
        <v>7364</v>
      </c>
      <c r="H7371">
        <f t="shared" ca="1" si="236"/>
        <v>1.1660940340548659E-2</v>
      </c>
    </row>
    <row r="7372" spans="7:8" x14ac:dyDescent="0.45">
      <c r="G7372">
        <v>7365</v>
      </c>
      <c r="H7372">
        <f t="shared" ca="1" si="236"/>
        <v>5.2131392016278987E-3</v>
      </c>
    </row>
    <row r="7373" spans="7:8" x14ac:dyDescent="0.45">
      <c r="G7373">
        <v>7366</v>
      </c>
      <c r="H7373">
        <f t="shared" ca="1" si="236"/>
        <v>-3.3408448897372996E-2</v>
      </c>
    </row>
    <row r="7374" spans="7:8" x14ac:dyDescent="0.45">
      <c r="G7374">
        <v>7367</v>
      </c>
      <c r="H7374">
        <f t="shared" ca="1" si="236"/>
        <v>6.6842779425319316E-3</v>
      </c>
    </row>
    <row r="7375" spans="7:8" x14ac:dyDescent="0.45">
      <c r="G7375">
        <v>7368</v>
      </c>
      <c r="H7375">
        <f t="shared" ca="1" si="236"/>
        <v>3.338304464698838E-2</v>
      </c>
    </row>
    <row r="7376" spans="7:8" x14ac:dyDescent="0.45">
      <c r="G7376">
        <v>7369</v>
      </c>
      <c r="H7376">
        <f t="shared" ca="1" si="236"/>
        <v>-7.7117726349910359E-3</v>
      </c>
    </row>
    <row r="7377" spans="7:8" x14ac:dyDescent="0.45">
      <c r="G7377">
        <v>7370</v>
      </c>
      <c r="H7377">
        <f t="shared" ca="1" si="236"/>
        <v>5.4552119070115333E-2</v>
      </c>
    </row>
    <row r="7378" spans="7:8" x14ac:dyDescent="0.45">
      <c r="G7378">
        <v>7371</v>
      </c>
      <c r="H7378">
        <f t="shared" ca="1" si="236"/>
        <v>-2.0682062031830597E-3</v>
      </c>
    </row>
    <row r="7379" spans="7:8" x14ac:dyDescent="0.45">
      <c r="G7379">
        <v>7372</v>
      </c>
      <c r="H7379">
        <f t="shared" ca="1" si="236"/>
        <v>-3.4125844357616136E-3</v>
      </c>
    </row>
    <row r="7380" spans="7:8" x14ac:dyDescent="0.45">
      <c r="G7380">
        <v>7373</v>
      </c>
      <c r="H7380">
        <f t="shared" ca="1" si="236"/>
        <v>-3.951341225482961E-3</v>
      </c>
    </row>
    <row r="7381" spans="7:8" x14ac:dyDescent="0.45">
      <c r="G7381">
        <v>7374</v>
      </c>
      <c r="H7381">
        <f t="shared" ca="1" si="236"/>
        <v>3.7494419084847671E-3</v>
      </c>
    </row>
    <row r="7382" spans="7:8" x14ac:dyDescent="0.45">
      <c r="G7382">
        <v>7375</v>
      </c>
      <c r="H7382">
        <f t="shared" ca="1" si="236"/>
        <v>-1.2113343201200338E-2</v>
      </c>
    </row>
    <row r="7383" spans="7:8" x14ac:dyDescent="0.45">
      <c r="G7383">
        <v>7376</v>
      </c>
      <c r="H7383">
        <f t="shared" ca="1" si="236"/>
        <v>-7.369314869996273E-3</v>
      </c>
    </row>
    <row r="7384" spans="7:8" x14ac:dyDescent="0.45">
      <c r="G7384">
        <v>7377</v>
      </c>
      <c r="H7384">
        <f t="shared" ca="1" si="236"/>
        <v>-6.99178989187982E-3</v>
      </c>
    </row>
    <row r="7385" spans="7:8" x14ac:dyDescent="0.45">
      <c r="G7385">
        <v>7378</v>
      </c>
      <c r="H7385">
        <f t="shared" ca="1" si="236"/>
        <v>6.5582642560942459E-3</v>
      </c>
    </row>
    <row r="7386" spans="7:8" x14ac:dyDescent="0.45">
      <c r="G7386">
        <v>7379</v>
      </c>
      <c r="H7386">
        <f t="shared" ca="1" si="236"/>
        <v>-3.0254874810525492E-3</v>
      </c>
    </row>
    <row r="7387" spans="7:8" x14ac:dyDescent="0.45">
      <c r="G7387">
        <v>7380</v>
      </c>
      <c r="H7387">
        <f t="shared" ca="1" si="236"/>
        <v>1.5811384609302433E-2</v>
      </c>
    </row>
    <row r="7388" spans="7:8" x14ac:dyDescent="0.45">
      <c r="G7388">
        <v>7381</v>
      </c>
      <c r="H7388">
        <f t="shared" ca="1" si="236"/>
        <v>9.3800570931088061E-3</v>
      </c>
    </row>
    <row r="7389" spans="7:8" x14ac:dyDescent="0.45">
      <c r="G7389">
        <v>7382</v>
      </c>
      <c r="H7389">
        <f t="shared" ca="1" si="236"/>
        <v>2.7190535323994621E-2</v>
      </c>
    </row>
    <row r="7390" spans="7:8" x14ac:dyDescent="0.45">
      <c r="G7390">
        <v>7383</v>
      </c>
      <c r="H7390">
        <f t="shared" ca="1" si="236"/>
        <v>-3.4326719980453807E-2</v>
      </c>
    </row>
    <row r="7391" spans="7:8" x14ac:dyDescent="0.45">
      <c r="G7391">
        <v>7384</v>
      </c>
      <c r="H7391">
        <f t="shared" ca="1" si="236"/>
        <v>-1.5412599321052409E-2</v>
      </c>
    </row>
    <row r="7392" spans="7:8" x14ac:dyDescent="0.45">
      <c r="G7392">
        <v>7385</v>
      </c>
      <c r="H7392">
        <f t="shared" ca="1" si="236"/>
        <v>1.5625717200557422E-2</v>
      </c>
    </row>
    <row r="7393" spans="7:8" x14ac:dyDescent="0.45">
      <c r="G7393">
        <v>7386</v>
      </c>
      <c r="H7393">
        <f t="shared" ca="1" si="236"/>
        <v>3.885868665665375E-4</v>
      </c>
    </row>
    <row r="7394" spans="7:8" x14ac:dyDescent="0.45">
      <c r="G7394">
        <v>7387</v>
      </c>
      <c r="H7394">
        <f t="shared" ca="1" si="236"/>
        <v>2.6647298738868529E-3</v>
      </c>
    </row>
    <row r="7395" spans="7:8" x14ac:dyDescent="0.45">
      <c r="G7395">
        <v>7388</v>
      </c>
      <c r="H7395">
        <f t="shared" ca="1" si="236"/>
        <v>3.1366581952502574E-2</v>
      </c>
    </row>
    <row r="7396" spans="7:8" x14ac:dyDescent="0.45">
      <c r="G7396">
        <v>7389</v>
      </c>
      <c r="H7396">
        <f t="shared" ca="1" si="236"/>
        <v>-1.0014323144395036E-2</v>
      </c>
    </row>
    <row r="7397" spans="7:8" x14ac:dyDescent="0.45">
      <c r="G7397">
        <v>7390</v>
      </c>
      <c r="H7397">
        <f t="shared" ca="1" si="236"/>
        <v>-6.7623960979515604E-2</v>
      </c>
    </row>
    <row r="7398" spans="7:8" x14ac:dyDescent="0.45">
      <c r="G7398">
        <v>7391</v>
      </c>
      <c r="H7398">
        <f t="shared" ca="1" si="236"/>
        <v>3.4993485026648134E-4</v>
      </c>
    </row>
    <row r="7399" spans="7:8" x14ac:dyDescent="0.45">
      <c r="G7399">
        <v>7392</v>
      </c>
      <c r="H7399">
        <f t="shared" ca="1" si="236"/>
        <v>1.9401807628341879E-2</v>
      </c>
    </row>
    <row r="7400" spans="7:8" x14ac:dyDescent="0.45">
      <c r="G7400">
        <v>7393</v>
      </c>
      <c r="H7400">
        <f t="shared" ca="1" si="236"/>
        <v>2.5090506417925823E-3</v>
      </c>
    </row>
    <row r="7401" spans="7:8" x14ac:dyDescent="0.45">
      <c r="G7401">
        <v>7394</v>
      </c>
      <c r="H7401">
        <f t="shared" ca="1" si="236"/>
        <v>-1.5885588680071075E-3</v>
      </c>
    </row>
    <row r="7402" spans="7:8" x14ac:dyDescent="0.45">
      <c r="G7402">
        <v>7395</v>
      </c>
      <c r="H7402">
        <f t="shared" ca="1" si="236"/>
        <v>-6.4213704160692407E-3</v>
      </c>
    </row>
    <row r="7403" spans="7:8" x14ac:dyDescent="0.45">
      <c r="G7403">
        <v>7396</v>
      </c>
      <c r="H7403">
        <f t="shared" ca="1" si="236"/>
        <v>-2.1049707914860783E-3</v>
      </c>
    </row>
    <row r="7404" spans="7:8" x14ac:dyDescent="0.45">
      <c r="G7404">
        <v>7397</v>
      </c>
      <c r="H7404">
        <f t="shared" ca="1" si="236"/>
        <v>-4.2289579743083811E-2</v>
      </c>
    </row>
    <row r="7405" spans="7:8" x14ac:dyDescent="0.45">
      <c r="G7405">
        <v>7398</v>
      </c>
      <c r="H7405">
        <f t="shared" ca="1" si="236"/>
        <v>-2.0714915890650314E-2</v>
      </c>
    </row>
    <row r="7406" spans="7:8" x14ac:dyDescent="0.45">
      <c r="G7406">
        <v>7399</v>
      </c>
      <c r="H7406">
        <f t="shared" ca="1" si="236"/>
        <v>-4.5065851483996375E-2</v>
      </c>
    </row>
    <row r="7407" spans="7:8" x14ac:dyDescent="0.45">
      <c r="G7407">
        <v>7400</v>
      </c>
      <c r="H7407">
        <f t="shared" ca="1" si="236"/>
        <v>5.2055435873466067E-2</v>
      </c>
    </row>
    <row r="7408" spans="7:8" x14ac:dyDescent="0.45">
      <c r="G7408">
        <v>7401</v>
      </c>
      <c r="H7408">
        <f t="shared" ca="1" si="236"/>
        <v>2.712398089694466E-2</v>
      </c>
    </row>
    <row r="7409" spans="7:8" x14ac:dyDescent="0.45">
      <c r="G7409">
        <v>7402</v>
      </c>
      <c r="H7409">
        <f t="shared" ca="1" si="236"/>
        <v>2.3322546265956895E-2</v>
      </c>
    </row>
    <row r="7410" spans="7:8" x14ac:dyDescent="0.45">
      <c r="G7410">
        <v>7403</v>
      </c>
      <c r="H7410">
        <f t="shared" ca="1" si="236"/>
        <v>3.207323174626097E-2</v>
      </c>
    </row>
    <row r="7411" spans="7:8" x14ac:dyDescent="0.45">
      <c r="G7411">
        <v>7404</v>
      </c>
      <c r="H7411">
        <f t="shared" ca="1" si="236"/>
        <v>2.1381233671934358E-2</v>
      </c>
    </row>
    <row r="7412" spans="7:8" x14ac:dyDescent="0.45">
      <c r="G7412">
        <v>7405</v>
      </c>
      <c r="H7412">
        <f t="shared" ca="1" si="236"/>
        <v>-4.5317996150592496E-2</v>
      </c>
    </row>
    <row r="7413" spans="7:8" x14ac:dyDescent="0.45">
      <c r="G7413">
        <v>7406</v>
      </c>
      <c r="H7413">
        <f t="shared" ca="1" si="236"/>
        <v>1.1830135820819342E-2</v>
      </c>
    </row>
    <row r="7414" spans="7:8" x14ac:dyDescent="0.45">
      <c r="G7414">
        <v>7407</v>
      </c>
      <c r="H7414">
        <f t="shared" ca="1" si="236"/>
        <v>1.0814707910121558E-2</v>
      </c>
    </row>
    <row r="7415" spans="7:8" x14ac:dyDescent="0.45">
      <c r="G7415">
        <v>7408</v>
      </c>
      <c r="H7415">
        <f t="shared" ca="1" si="236"/>
        <v>2.5504809555551539E-2</v>
      </c>
    </row>
    <row r="7416" spans="7:8" x14ac:dyDescent="0.45">
      <c r="G7416">
        <v>7409</v>
      </c>
      <c r="H7416">
        <f t="shared" ca="1" si="236"/>
        <v>-1.1907305626489298E-2</v>
      </c>
    </row>
    <row r="7417" spans="7:8" x14ac:dyDescent="0.45">
      <c r="G7417">
        <v>7410</v>
      </c>
      <c r="H7417">
        <f t="shared" ca="1" si="236"/>
        <v>4.9544273405538297E-2</v>
      </c>
    </row>
    <row r="7418" spans="7:8" x14ac:dyDescent="0.45">
      <c r="G7418">
        <v>7411</v>
      </c>
      <c r="H7418">
        <f t="shared" ca="1" si="236"/>
        <v>-1.1696865991379948E-2</v>
      </c>
    </row>
    <row r="7419" spans="7:8" x14ac:dyDescent="0.45">
      <c r="G7419">
        <v>7412</v>
      </c>
      <c r="H7419">
        <f t="shared" ca="1" si="236"/>
        <v>-3.5212769422641177E-2</v>
      </c>
    </row>
    <row r="7420" spans="7:8" x14ac:dyDescent="0.45">
      <c r="G7420">
        <v>7413</v>
      </c>
      <c r="H7420">
        <f t="shared" ca="1" si="236"/>
        <v>-1.9922480472841469E-3</v>
      </c>
    </row>
    <row r="7421" spans="7:8" x14ac:dyDescent="0.45">
      <c r="G7421">
        <v>7414</v>
      </c>
      <c r="H7421">
        <f t="shared" ca="1" si="236"/>
        <v>-2.0817129732896289E-2</v>
      </c>
    </row>
    <row r="7422" spans="7:8" x14ac:dyDescent="0.45">
      <c r="G7422">
        <v>7415</v>
      </c>
      <c r="H7422">
        <f t="shared" ca="1" si="236"/>
        <v>3.889153553506882E-3</v>
      </c>
    </row>
    <row r="7423" spans="7:8" x14ac:dyDescent="0.45">
      <c r="G7423">
        <v>7416</v>
      </c>
      <c r="H7423">
        <f t="shared" ca="1" si="236"/>
        <v>4.315365555092382E-2</v>
      </c>
    </row>
    <row r="7424" spans="7:8" x14ac:dyDescent="0.45">
      <c r="G7424">
        <v>7417</v>
      </c>
      <c r="H7424">
        <f t="shared" ca="1" si="236"/>
        <v>3.600382714618431E-2</v>
      </c>
    </row>
    <row r="7425" spans="7:8" x14ac:dyDescent="0.45">
      <c r="G7425">
        <v>7418</v>
      </c>
      <c r="H7425">
        <f t="shared" ca="1" si="236"/>
        <v>1.5986609634787291E-2</v>
      </c>
    </row>
    <row r="7426" spans="7:8" x14ac:dyDescent="0.45">
      <c r="G7426">
        <v>7419</v>
      </c>
      <c r="H7426">
        <f t="shared" ca="1" si="236"/>
        <v>-3.6948899365351327E-4</v>
      </c>
    </row>
    <row r="7427" spans="7:8" x14ac:dyDescent="0.45">
      <c r="G7427">
        <v>7420</v>
      </c>
      <c r="H7427">
        <f t="shared" ca="1" si="236"/>
        <v>1.8981632463021089E-2</v>
      </c>
    </row>
    <row r="7428" spans="7:8" x14ac:dyDescent="0.45">
      <c r="G7428">
        <v>7421</v>
      </c>
      <c r="H7428">
        <f t="shared" ca="1" si="236"/>
        <v>1.3211183680352456E-2</v>
      </c>
    </row>
    <row r="7429" spans="7:8" x14ac:dyDescent="0.45">
      <c r="G7429">
        <v>7422</v>
      </c>
      <c r="H7429">
        <f t="shared" ca="1" si="236"/>
        <v>-1.9188361366858434E-2</v>
      </c>
    </row>
    <row r="7430" spans="7:8" x14ac:dyDescent="0.45">
      <c r="G7430">
        <v>7423</v>
      </c>
      <c r="H7430">
        <f t="shared" ca="1" si="236"/>
        <v>-7.1216481273481732E-3</v>
      </c>
    </row>
    <row r="7431" spans="7:8" x14ac:dyDescent="0.45">
      <c r="G7431">
        <v>7424</v>
      </c>
      <c r="H7431">
        <f t="shared" ca="1" si="236"/>
        <v>-4.1217150812717322E-3</v>
      </c>
    </row>
    <row r="7432" spans="7:8" x14ac:dyDescent="0.45">
      <c r="G7432">
        <v>7425</v>
      </c>
      <c r="H7432">
        <f t="shared" ca="1" si="236"/>
        <v>4.2588177267545201E-3</v>
      </c>
    </row>
    <row r="7433" spans="7:8" x14ac:dyDescent="0.45">
      <c r="G7433">
        <v>7426</v>
      </c>
      <c r="H7433">
        <f t="shared" ref="H7433:H7496" ca="1" si="237">_xlfn.NORM.INV(RAND(),N$10,N$11)</f>
        <v>-1.4274377636840436E-2</v>
      </c>
    </row>
    <row r="7434" spans="7:8" x14ac:dyDescent="0.45">
      <c r="G7434">
        <v>7427</v>
      </c>
      <c r="H7434">
        <f t="shared" ca="1" si="237"/>
        <v>1.3197054313406426E-2</v>
      </c>
    </row>
    <row r="7435" spans="7:8" x14ac:dyDescent="0.45">
      <c r="G7435">
        <v>7428</v>
      </c>
      <c r="H7435">
        <f t="shared" ca="1" si="237"/>
        <v>2.2156298109681501E-2</v>
      </c>
    </row>
    <row r="7436" spans="7:8" x14ac:dyDescent="0.45">
      <c r="G7436">
        <v>7429</v>
      </c>
      <c r="H7436">
        <f t="shared" ca="1" si="237"/>
        <v>-4.210464341672588E-2</v>
      </c>
    </row>
    <row r="7437" spans="7:8" x14ac:dyDescent="0.45">
      <c r="G7437">
        <v>7430</v>
      </c>
      <c r="H7437">
        <f t="shared" ca="1" si="237"/>
        <v>-4.5704557108538005E-3</v>
      </c>
    </row>
    <row r="7438" spans="7:8" x14ac:dyDescent="0.45">
      <c r="G7438">
        <v>7431</v>
      </c>
      <c r="H7438">
        <f t="shared" ca="1" si="237"/>
        <v>-4.6483035138457598E-2</v>
      </c>
    </row>
    <row r="7439" spans="7:8" x14ac:dyDescent="0.45">
      <c r="G7439">
        <v>7432</v>
      </c>
      <c r="H7439">
        <f t="shared" ca="1" si="237"/>
        <v>7.7243351899652108E-3</v>
      </c>
    </row>
    <row r="7440" spans="7:8" x14ac:dyDescent="0.45">
      <c r="G7440">
        <v>7433</v>
      </c>
      <c r="H7440">
        <f t="shared" ca="1" si="237"/>
        <v>1.1641314721679956E-3</v>
      </c>
    </row>
    <row r="7441" spans="7:8" x14ac:dyDescent="0.45">
      <c r="G7441">
        <v>7434</v>
      </c>
      <c r="H7441">
        <f t="shared" ca="1" si="237"/>
        <v>2.7163040623686342E-2</v>
      </c>
    </row>
    <row r="7442" spans="7:8" x14ac:dyDescent="0.45">
      <c r="G7442">
        <v>7435</v>
      </c>
      <c r="H7442">
        <f t="shared" ca="1" si="237"/>
        <v>6.1483714411588002E-3</v>
      </c>
    </row>
    <row r="7443" spans="7:8" x14ac:dyDescent="0.45">
      <c r="G7443">
        <v>7436</v>
      </c>
      <c r="H7443">
        <f t="shared" ca="1" si="237"/>
        <v>-2.5025913383796228E-2</v>
      </c>
    </row>
    <row r="7444" spans="7:8" x14ac:dyDescent="0.45">
      <c r="G7444">
        <v>7437</v>
      </c>
      <c r="H7444">
        <f t="shared" ca="1" si="237"/>
        <v>-2.7577543411024742E-3</v>
      </c>
    </row>
    <row r="7445" spans="7:8" x14ac:dyDescent="0.45">
      <c r="G7445">
        <v>7438</v>
      </c>
      <c r="H7445">
        <f t="shared" ca="1" si="237"/>
        <v>2.1822500040061324E-2</v>
      </c>
    </row>
    <row r="7446" spans="7:8" x14ac:dyDescent="0.45">
      <c r="G7446">
        <v>7439</v>
      </c>
      <c r="H7446">
        <f t="shared" ca="1" si="237"/>
        <v>-2.6670942856856429E-2</v>
      </c>
    </row>
    <row r="7447" spans="7:8" x14ac:dyDescent="0.45">
      <c r="G7447">
        <v>7440</v>
      </c>
      <c r="H7447">
        <f t="shared" ca="1" si="237"/>
        <v>7.4125148021707155E-3</v>
      </c>
    </row>
    <row r="7448" spans="7:8" x14ac:dyDescent="0.45">
      <c r="G7448">
        <v>7441</v>
      </c>
      <c r="H7448">
        <f t="shared" ca="1" si="237"/>
        <v>1.3351981134266788E-4</v>
      </c>
    </row>
    <row r="7449" spans="7:8" x14ac:dyDescent="0.45">
      <c r="G7449">
        <v>7442</v>
      </c>
      <c r="H7449">
        <f t="shared" ca="1" si="237"/>
        <v>2.2434050239748895E-2</v>
      </c>
    </row>
    <row r="7450" spans="7:8" x14ac:dyDescent="0.45">
      <c r="G7450">
        <v>7443</v>
      </c>
      <c r="H7450">
        <f t="shared" ca="1" si="237"/>
        <v>-1.2826647989556192E-2</v>
      </c>
    </row>
    <row r="7451" spans="7:8" x14ac:dyDescent="0.45">
      <c r="G7451">
        <v>7444</v>
      </c>
      <c r="H7451">
        <f t="shared" ca="1" si="237"/>
        <v>1.1215089974807272E-2</v>
      </c>
    </row>
    <row r="7452" spans="7:8" x14ac:dyDescent="0.45">
      <c r="G7452">
        <v>7445</v>
      </c>
      <c r="H7452">
        <f t="shared" ca="1" si="237"/>
        <v>2.0452259336197556E-3</v>
      </c>
    </row>
    <row r="7453" spans="7:8" x14ac:dyDescent="0.45">
      <c r="G7453">
        <v>7446</v>
      </c>
      <c r="H7453">
        <f t="shared" ca="1" si="237"/>
        <v>-1.7867405121346075E-2</v>
      </c>
    </row>
    <row r="7454" spans="7:8" x14ac:dyDescent="0.45">
      <c r="G7454">
        <v>7447</v>
      </c>
      <c r="H7454">
        <f t="shared" ca="1" si="237"/>
        <v>3.7409738498729384E-3</v>
      </c>
    </row>
    <row r="7455" spans="7:8" x14ac:dyDescent="0.45">
      <c r="G7455">
        <v>7448</v>
      </c>
      <c r="H7455">
        <f t="shared" ca="1" si="237"/>
        <v>-1.5141198640176569E-3</v>
      </c>
    </row>
    <row r="7456" spans="7:8" x14ac:dyDescent="0.45">
      <c r="G7456">
        <v>7449</v>
      </c>
      <c r="H7456">
        <f t="shared" ca="1" si="237"/>
        <v>-4.6316231736095448E-2</v>
      </c>
    </row>
    <row r="7457" spans="7:8" x14ac:dyDescent="0.45">
      <c r="G7457">
        <v>7450</v>
      </c>
      <c r="H7457">
        <f t="shared" ca="1" si="237"/>
        <v>4.6762438903194099E-2</v>
      </c>
    </row>
    <row r="7458" spans="7:8" x14ac:dyDescent="0.45">
      <c r="G7458">
        <v>7451</v>
      </c>
      <c r="H7458">
        <f t="shared" ca="1" si="237"/>
        <v>4.530035866574608E-3</v>
      </c>
    </row>
    <row r="7459" spans="7:8" x14ac:dyDescent="0.45">
      <c r="G7459">
        <v>7452</v>
      </c>
      <c r="H7459">
        <f t="shared" ca="1" si="237"/>
        <v>-2.8045264714519076E-2</v>
      </c>
    </row>
    <row r="7460" spans="7:8" x14ac:dyDescent="0.45">
      <c r="G7460">
        <v>7453</v>
      </c>
      <c r="H7460">
        <f t="shared" ca="1" si="237"/>
        <v>-8.878766834612941E-3</v>
      </c>
    </row>
    <row r="7461" spans="7:8" x14ac:dyDescent="0.45">
      <c r="G7461">
        <v>7454</v>
      </c>
      <c r="H7461">
        <f t="shared" ca="1" si="237"/>
        <v>1.388051753905444E-2</v>
      </c>
    </row>
    <row r="7462" spans="7:8" x14ac:dyDescent="0.45">
      <c r="G7462">
        <v>7455</v>
      </c>
      <c r="H7462">
        <f t="shared" ca="1" si="237"/>
        <v>2.3547611515425924E-2</v>
      </c>
    </row>
    <row r="7463" spans="7:8" x14ac:dyDescent="0.45">
      <c r="G7463">
        <v>7456</v>
      </c>
      <c r="H7463">
        <f t="shared" ca="1" si="237"/>
        <v>3.1940912566322168E-3</v>
      </c>
    </row>
    <row r="7464" spans="7:8" x14ac:dyDescent="0.45">
      <c r="G7464">
        <v>7457</v>
      </c>
      <c r="H7464">
        <f t="shared" ca="1" si="237"/>
        <v>-8.2624242916434949E-3</v>
      </c>
    </row>
    <row r="7465" spans="7:8" x14ac:dyDescent="0.45">
      <c r="G7465">
        <v>7458</v>
      </c>
      <c r="H7465">
        <f t="shared" ca="1" si="237"/>
        <v>9.8483426773231658E-3</v>
      </c>
    </row>
    <row r="7466" spans="7:8" x14ac:dyDescent="0.45">
      <c r="G7466">
        <v>7459</v>
      </c>
      <c r="H7466">
        <f t="shared" ca="1" si="237"/>
        <v>-2.2677328852919672E-2</v>
      </c>
    </row>
    <row r="7467" spans="7:8" x14ac:dyDescent="0.45">
      <c r="G7467">
        <v>7460</v>
      </c>
      <c r="H7467">
        <f t="shared" ca="1" si="237"/>
        <v>1.3382254139539487E-2</v>
      </c>
    </row>
    <row r="7468" spans="7:8" x14ac:dyDescent="0.45">
      <c r="G7468">
        <v>7461</v>
      </c>
      <c r="H7468">
        <f t="shared" ca="1" si="237"/>
        <v>-2.3843276487634176E-2</v>
      </c>
    </row>
    <row r="7469" spans="7:8" x14ac:dyDescent="0.45">
      <c r="G7469">
        <v>7462</v>
      </c>
      <c r="H7469">
        <f t="shared" ca="1" si="237"/>
        <v>8.1111628662211138E-3</v>
      </c>
    </row>
    <row r="7470" spans="7:8" x14ac:dyDescent="0.45">
      <c r="G7470">
        <v>7463</v>
      </c>
      <c r="H7470">
        <f t="shared" ca="1" si="237"/>
        <v>2.0535727151827696E-2</v>
      </c>
    </row>
    <row r="7471" spans="7:8" x14ac:dyDescent="0.45">
      <c r="G7471">
        <v>7464</v>
      </c>
      <c r="H7471">
        <f t="shared" ca="1" si="237"/>
        <v>-1.9754074280463364E-3</v>
      </c>
    </row>
    <row r="7472" spans="7:8" x14ac:dyDescent="0.45">
      <c r="G7472">
        <v>7465</v>
      </c>
      <c r="H7472">
        <f t="shared" ca="1" si="237"/>
        <v>-1.5860595389808451E-2</v>
      </c>
    </row>
    <row r="7473" spans="7:8" x14ac:dyDescent="0.45">
      <c r="G7473">
        <v>7466</v>
      </c>
      <c r="H7473">
        <f t="shared" ca="1" si="237"/>
        <v>2.3784430949670459E-2</v>
      </c>
    </row>
    <row r="7474" spans="7:8" x14ac:dyDescent="0.45">
      <c r="G7474">
        <v>7467</v>
      </c>
      <c r="H7474">
        <f t="shared" ca="1" si="237"/>
        <v>3.8711040337569861E-3</v>
      </c>
    </row>
    <row r="7475" spans="7:8" x14ac:dyDescent="0.45">
      <c r="G7475">
        <v>7468</v>
      </c>
      <c r="H7475">
        <f t="shared" ca="1" si="237"/>
        <v>8.0872240692357877E-3</v>
      </c>
    </row>
    <row r="7476" spans="7:8" x14ac:dyDescent="0.45">
      <c r="G7476">
        <v>7469</v>
      </c>
      <c r="H7476">
        <f t="shared" ca="1" si="237"/>
        <v>-3.1999058120952432E-2</v>
      </c>
    </row>
    <row r="7477" spans="7:8" x14ac:dyDescent="0.45">
      <c r="G7477">
        <v>7470</v>
      </c>
      <c r="H7477">
        <f t="shared" ca="1" si="237"/>
        <v>-2.2663155195689979E-2</v>
      </c>
    </row>
    <row r="7478" spans="7:8" x14ac:dyDescent="0.45">
      <c r="G7478">
        <v>7471</v>
      </c>
      <c r="H7478">
        <f t="shared" ca="1" si="237"/>
        <v>3.8358525733726821E-3</v>
      </c>
    </row>
    <row r="7479" spans="7:8" x14ac:dyDescent="0.45">
      <c r="G7479">
        <v>7472</v>
      </c>
      <c r="H7479">
        <f t="shared" ca="1" si="237"/>
        <v>2.6401383492740075E-2</v>
      </c>
    </row>
    <row r="7480" spans="7:8" x14ac:dyDescent="0.45">
      <c r="G7480">
        <v>7473</v>
      </c>
      <c r="H7480">
        <f t="shared" ca="1" si="237"/>
        <v>-2.5306304160074365E-2</v>
      </c>
    </row>
    <row r="7481" spans="7:8" x14ac:dyDescent="0.45">
      <c r="G7481">
        <v>7474</v>
      </c>
      <c r="H7481">
        <f t="shared" ca="1" si="237"/>
        <v>9.9031076107065543E-3</v>
      </c>
    </row>
    <row r="7482" spans="7:8" x14ac:dyDescent="0.45">
      <c r="G7482">
        <v>7475</v>
      </c>
      <c r="H7482">
        <f t="shared" ca="1" si="237"/>
        <v>-1.4078595531371663E-2</v>
      </c>
    </row>
    <row r="7483" spans="7:8" x14ac:dyDescent="0.45">
      <c r="G7483">
        <v>7476</v>
      </c>
      <c r="H7483">
        <f t="shared" ca="1" si="237"/>
        <v>1.9999723518105781E-2</v>
      </c>
    </row>
    <row r="7484" spans="7:8" x14ac:dyDescent="0.45">
      <c r="G7484">
        <v>7477</v>
      </c>
      <c r="H7484">
        <f t="shared" ca="1" si="237"/>
        <v>1.5392828744611575E-2</v>
      </c>
    </row>
    <row r="7485" spans="7:8" x14ac:dyDescent="0.45">
      <c r="G7485">
        <v>7478</v>
      </c>
      <c r="H7485">
        <f t="shared" ca="1" si="237"/>
        <v>-1.7848236415200003E-2</v>
      </c>
    </row>
    <row r="7486" spans="7:8" x14ac:dyDescent="0.45">
      <c r="G7486">
        <v>7479</v>
      </c>
      <c r="H7486">
        <f t="shared" ca="1" si="237"/>
        <v>-1.6927836236730141E-2</v>
      </c>
    </row>
    <row r="7487" spans="7:8" x14ac:dyDescent="0.45">
      <c r="G7487">
        <v>7480</v>
      </c>
      <c r="H7487">
        <f t="shared" ca="1" si="237"/>
        <v>-1.2576645081102714E-2</v>
      </c>
    </row>
    <row r="7488" spans="7:8" x14ac:dyDescent="0.45">
      <c r="G7488">
        <v>7481</v>
      </c>
      <c r="H7488">
        <f t="shared" ca="1" si="237"/>
        <v>-3.9469870982650652E-2</v>
      </c>
    </row>
    <row r="7489" spans="7:8" x14ac:dyDescent="0.45">
      <c r="G7489">
        <v>7482</v>
      </c>
      <c r="H7489">
        <f t="shared" ca="1" si="237"/>
        <v>7.6231658665924431E-3</v>
      </c>
    </row>
    <row r="7490" spans="7:8" x14ac:dyDescent="0.45">
      <c r="G7490">
        <v>7483</v>
      </c>
      <c r="H7490">
        <f t="shared" ca="1" si="237"/>
        <v>-1.5095174253669484E-2</v>
      </c>
    </row>
    <row r="7491" spans="7:8" x14ac:dyDescent="0.45">
      <c r="G7491">
        <v>7484</v>
      </c>
      <c r="H7491">
        <f t="shared" ca="1" si="237"/>
        <v>-1.0062886056008882E-2</v>
      </c>
    </row>
    <row r="7492" spans="7:8" x14ac:dyDescent="0.45">
      <c r="G7492">
        <v>7485</v>
      </c>
      <c r="H7492">
        <f t="shared" ca="1" si="237"/>
        <v>-4.1642468528462276E-3</v>
      </c>
    </row>
    <row r="7493" spans="7:8" x14ac:dyDescent="0.45">
      <c r="G7493">
        <v>7486</v>
      </c>
      <c r="H7493">
        <f t="shared" ca="1" si="237"/>
        <v>1.5505116293652536E-2</v>
      </c>
    </row>
    <row r="7494" spans="7:8" x14ac:dyDescent="0.45">
      <c r="G7494">
        <v>7487</v>
      </c>
      <c r="H7494">
        <f t="shared" ca="1" si="237"/>
        <v>9.43797761131847E-3</v>
      </c>
    </row>
    <row r="7495" spans="7:8" x14ac:dyDescent="0.45">
      <c r="G7495">
        <v>7488</v>
      </c>
      <c r="H7495">
        <f t="shared" ca="1" si="237"/>
        <v>2.0677698814998886E-2</v>
      </c>
    </row>
    <row r="7496" spans="7:8" x14ac:dyDescent="0.45">
      <c r="G7496">
        <v>7489</v>
      </c>
      <c r="H7496">
        <f t="shared" ca="1" si="237"/>
        <v>-1.3394778267874706E-2</v>
      </c>
    </row>
    <row r="7497" spans="7:8" x14ac:dyDescent="0.45">
      <c r="G7497">
        <v>7490</v>
      </c>
      <c r="H7497">
        <f t="shared" ref="H7497:H7560" ca="1" si="238">_xlfn.NORM.INV(RAND(),N$10,N$11)</f>
        <v>-1.3928575489604083E-2</v>
      </c>
    </row>
    <row r="7498" spans="7:8" x14ac:dyDescent="0.45">
      <c r="G7498">
        <v>7491</v>
      </c>
      <c r="H7498">
        <f t="shared" ca="1" si="238"/>
        <v>1.0214827958797303E-2</v>
      </c>
    </row>
    <row r="7499" spans="7:8" x14ac:dyDescent="0.45">
      <c r="G7499">
        <v>7492</v>
      </c>
      <c r="H7499">
        <f t="shared" ca="1" si="238"/>
        <v>7.4893790426967756E-4</v>
      </c>
    </row>
    <row r="7500" spans="7:8" x14ac:dyDescent="0.45">
      <c r="G7500">
        <v>7493</v>
      </c>
      <c r="H7500">
        <f t="shared" ca="1" si="238"/>
        <v>1.6657400686021407E-4</v>
      </c>
    </row>
    <row r="7501" spans="7:8" x14ac:dyDescent="0.45">
      <c r="G7501">
        <v>7494</v>
      </c>
      <c r="H7501">
        <f t="shared" ca="1" si="238"/>
        <v>-2.4312301047686419E-2</v>
      </c>
    </row>
    <row r="7502" spans="7:8" x14ac:dyDescent="0.45">
      <c r="G7502">
        <v>7495</v>
      </c>
      <c r="H7502">
        <f t="shared" ca="1" si="238"/>
        <v>8.5615954955425184E-3</v>
      </c>
    </row>
    <row r="7503" spans="7:8" x14ac:dyDescent="0.45">
      <c r="G7503">
        <v>7496</v>
      </c>
      <c r="H7503">
        <f t="shared" ca="1" si="238"/>
        <v>4.6527293242564674E-2</v>
      </c>
    </row>
    <row r="7504" spans="7:8" x14ac:dyDescent="0.45">
      <c r="G7504">
        <v>7497</v>
      </c>
      <c r="H7504">
        <f t="shared" ca="1" si="238"/>
        <v>3.355045501533311E-2</v>
      </c>
    </row>
    <row r="7505" spans="7:8" x14ac:dyDescent="0.45">
      <c r="G7505">
        <v>7498</v>
      </c>
      <c r="H7505">
        <f t="shared" ca="1" si="238"/>
        <v>2.4199348450124518E-3</v>
      </c>
    </row>
    <row r="7506" spans="7:8" x14ac:dyDescent="0.45">
      <c r="G7506">
        <v>7499</v>
      </c>
      <c r="H7506">
        <f t="shared" ca="1" si="238"/>
        <v>2.2030991151832839E-3</v>
      </c>
    </row>
    <row r="7507" spans="7:8" x14ac:dyDescent="0.45">
      <c r="G7507">
        <v>7500</v>
      </c>
      <c r="H7507">
        <f t="shared" ca="1" si="238"/>
        <v>1.2994649064784602E-2</v>
      </c>
    </row>
    <row r="7508" spans="7:8" x14ac:dyDescent="0.45">
      <c r="G7508">
        <v>7501</v>
      </c>
      <c r="H7508">
        <f t="shared" ca="1" si="238"/>
        <v>-1.3155946226692838E-2</v>
      </c>
    </row>
    <row r="7509" spans="7:8" x14ac:dyDescent="0.45">
      <c r="G7509">
        <v>7502</v>
      </c>
      <c r="H7509">
        <f t="shared" ca="1" si="238"/>
        <v>3.9240013021410161E-3</v>
      </c>
    </row>
    <row r="7510" spans="7:8" x14ac:dyDescent="0.45">
      <c r="G7510">
        <v>7503</v>
      </c>
      <c r="H7510">
        <f t="shared" ca="1" si="238"/>
        <v>4.2294464271434842E-3</v>
      </c>
    </row>
    <row r="7511" spans="7:8" x14ac:dyDescent="0.45">
      <c r="G7511">
        <v>7504</v>
      </c>
      <c r="H7511">
        <f t="shared" ca="1" si="238"/>
        <v>1.8855513548543423E-2</v>
      </c>
    </row>
    <row r="7512" spans="7:8" x14ac:dyDescent="0.45">
      <c r="G7512">
        <v>7505</v>
      </c>
      <c r="H7512">
        <f t="shared" ca="1" si="238"/>
        <v>3.0139221605548265E-2</v>
      </c>
    </row>
    <row r="7513" spans="7:8" x14ac:dyDescent="0.45">
      <c r="G7513">
        <v>7506</v>
      </c>
      <c r="H7513">
        <f t="shared" ca="1" si="238"/>
        <v>1.6305750587841998E-2</v>
      </c>
    </row>
    <row r="7514" spans="7:8" x14ac:dyDescent="0.45">
      <c r="G7514">
        <v>7507</v>
      </c>
      <c r="H7514">
        <f t="shared" ca="1" si="238"/>
        <v>-1.5128905694529763E-4</v>
      </c>
    </row>
    <row r="7515" spans="7:8" x14ac:dyDescent="0.45">
      <c r="G7515">
        <v>7508</v>
      </c>
      <c r="H7515">
        <f t="shared" ca="1" si="238"/>
        <v>-3.0263853648562968E-2</v>
      </c>
    </row>
    <row r="7516" spans="7:8" x14ac:dyDescent="0.45">
      <c r="G7516">
        <v>7509</v>
      </c>
      <c r="H7516">
        <f t="shared" ca="1" si="238"/>
        <v>-1.4536613793070864E-3</v>
      </c>
    </row>
    <row r="7517" spans="7:8" x14ac:dyDescent="0.45">
      <c r="G7517">
        <v>7510</v>
      </c>
      <c r="H7517">
        <f t="shared" ca="1" si="238"/>
        <v>-1.1462421995767681E-2</v>
      </c>
    </row>
    <row r="7518" spans="7:8" x14ac:dyDescent="0.45">
      <c r="G7518">
        <v>7511</v>
      </c>
      <c r="H7518">
        <f t="shared" ca="1" si="238"/>
        <v>-2.8767380171719207E-2</v>
      </c>
    </row>
    <row r="7519" spans="7:8" x14ac:dyDescent="0.45">
      <c r="G7519">
        <v>7512</v>
      </c>
      <c r="H7519">
        <f t="shared" ca="1" si="238"/>
        <v>-1.5323908184800783E-2</v>
      </c>
    </row>
    <row r="7520" spans="7:8" x14ac:dyDescent="0.45">
      <c r="G7520">
        <v>7513</v>
      </c>
      <c r="H7520">
        <f t="shared" ca="1" si="238"/>
        <v>-2.6978851974843398E-3</v>
      </c>
    </row>
    <row r="7521" spans="7:8" x14ac:dyDescent="0.45">
      <c r="G7521">
        <v>7514</v>
      </c>
      <c r="H7521">
        <f t="shared" ca="1" si="238"/>
        <v>-2.2452162366020309E-2</v>
      </c>
    </row>
    <row r="7522" spans="7:8" x14ac:dyDescent="0.45">
      <c r="G7522">
        <v>7515</v>
      </c>
      <c r="H7522">
        <f t="shared" ca="1" si="238"/>
        <v>-3.4720040910885382E-2</v>
      </c>
    </row>
    <row r="7523" spans="7:8" x14ac:dyDescent="0.45">
      <c r="G7523">
        <v>7516</v>
      </c>
      <c r="H7523">
        <f t="shared" ca="1" si="238"/>
        <v>-1.0167177296788529E-2</v>
      </c>
    </row>
    <row r="7524" spans="7:8" x14ac:dyDescent="0.45">
      <c r="G7524">
        <v>7517</v>
      </c>
      <c r="H7524">
        <f t="shared" ca="1" si="238"/>
        <v>3.3809516459966452E-2</v>
      </c>
    </row>
    <row r="7525" spans="7:8" x14ac:dyDescent="0.45">
      <c r="G7525">
        <v>7518</v>
      </c>
      <c r="H7525">
        <f t="shared" ca="1" si="238"/>
        <v>4.527996935450869E-3</v>
      </c>
    </row>
    <row r="7526" spans="7:8" x14ac:dyDescent="0.45">
      <c r="G7526">
        <v>7519</v>
      </c>
      <c r="H7526">
        <f t="shared" ca="1" si="238"/>
        <v>-4.5638187094439366E-3</v>
      </c>
    </row>
    <row r="7527" spans="7:8" x14ac:dyDescent="0.45">
      <c r="G7527">
        <v>7520</v>
      </c>
      <c r="H7527">
        <f t="shared" ca="1" si="238"/>
        <v>-4.0164885337657059E-2</v>
      </c>
    </row>
    <row r="7528" spans="7:8" x14ac:dyDescent="0.45">
      <c r="G7528">
        <v>7521</v>
      </c>
      <c r="H7528">
        <f t="shared" ca="1" si="238"/>
        <v>-3.8563479068406244E-2</v>
      </c>
    </row>
    <row r="7529" spans="7:8" x14ac:dyDescent="0.45">
      <c r="G7529">
        <v>7522</v>
      </c>
      <c r="H7529">
        <f t="shared" ca="1" si="238"/>
        <v>-7.4507510669210592E-3</v>
      </c>
    </row>
    <row r="7530" spans="7:8" x14ac:dyDescent="0.45">
      <c r="G7530">
        <v>7523</v>
      </c>
      <c r="H7530">
        <f t="shared" ca="1" si="238"/>
        <v>-1.7524201525758287E-2</v>
      </c>
    </row>
    <row r="7531" spans="7:8" x14ac:dyDescent="0.45">
      <c r="G7531">
        <v>7524</v>
      </c>
      <c r="H7531">
        <f t="shared" ca="1" si="238"/>
        <v>-7.2670234617419564E-3</v>
      </c>
    </row>
    <row r="7532" spans="7:8" x14ac:dyDescent="0.45">
      <c r="G7532">
        <v>7525</v>
      </c>
      <c r="H7532">
        <f t="shared" ca="1" si="238"/>
        <v>-2.5134113297218446E-4</v>
      </c>
    </row>
    <row r="7533" spans="7:8" x14ac:dyDescent="0.45">
      <c r="G7533">
        <v>7526</v>
      </c>
      <c r="H7533">
        <f t="shared" ca="1" si="238"/>
        <v>3.1037252368652783E-2</v>
      </c>
    </row>
    <row r="7534" spans="7:8" x14ac:dyDescent="0.45">
      <c r="G7534">
        <v>7527</v>
      </c>
      <c r="H7534">
        <f t="shared" ca="1" si="238"/>
        <v>1.5581310216086731E-2</v>
      </c>
    </row>
    <row r="7535" spans="7:8" x14ac:dyDescent="0.45">
      <c r="G7535">
        <v>7528</v>
      </c>
      <c r="H7535">
        <f t="shared" ca="1" si="238"/>
        <v>-5.3967882333076254E-4</v>
      </c>
    </row>
    <row r="7536" spans="7:8" x14ac:dyDescent="0.45">
      <c r="G7536">
        <v>7529</v>
      </c>
      <c r="H7536">
        <f t="shared" ca="1" si="238"/>
        <v>-5.448840973801472E-2</v>
      </c>
    </row>
    <row r="7537" spans="7:8" x14ac:dyDescent="0.45">
      <c r="G7537">
        <v>7530</v>
      </c>
      <c r="H7537">
        <f t="shared" ca="1" si="238"/>
        <v>-1.8295454060623328E-2</v>
      </c>
    </row>
    <row r="7538" spans="7:8" x14ac:dyDescent="0.45">
      <c r="G7538">
        <v>7531</v>
      </c>
      <c r="H7538">
        <f t="shared" ca="1" si="238"/>
        <v>2.9055159033345244E-3</v>
      </c>
    </row>
    <row r="7539" spans="7:8" x14ac:dyDescent="0.45">
      <c r="G7539">
        <v>7532</v>
      </c>
      <c r="H7539">
        <f t="shared" ca="1" si="238"/>
        <v>-2.8485955855003021E-3</v>
      </c>
    </row>
    <row r="7540" spans="7:8" x14ac:dyDescent="0.45">
      <c r="G7540">
        <v>7533</v>
      </c>
      <c r="H7540">
        <f t="shared" ca="1" si="238"/>
        <v>1.3067437691417371E-2</v>
      </c>
    </row>
    <row r="7541" spans="7:8" x14ac:dyDescent="0.45">
      <c r="G7541">
        <v>7534</v>
      </c>
      <c r="H7541">
        <f t="shared" ca="1" si="238"/>
        <v>7.7936322904967117E-3</v>
      </c>
    </row>
    <row r="7542" spans="7:8" x14ac:dyDescent="0.45">
      <c r="G7542">
        <v>7535</v>
      </c>
      <c r="H7542">
        <f t="shared" ca="1" si="238"/>
        <v>-3.3701178417672073E-3</v>
      </c>
    </row>
    <row r="7543" spans="7:8" x14ac:dyDescent="0.45">
      <c r="G7543">
        <v>7536</v>
      </c>
      <c r="H7543">
        <f t="shared" ca="1" si="238"/>
        <v>3.1929712413932133E-3</v>
      </c>
    </row>
    <row r="7544" spans="7:8" x14ac:dyDescent="0.45">
      <c r="G7544">
        <v>7537</v>
      </c>
      <c r="H7544">
        <f t="shared" ca="1" si="238"/>
        <v>2.7324696851354464E-4</v>
      </c>
    </row>
    <row r="7545" spans="7:8" x14ac:dyDescent="0.45">
      <c r="G7545">
        <v>7538</v>
      </c>
      <c r="H7545">
        <f t="shared" ca="1" si="238"/>
        <v>1.1756494651855231E-2</v>
      </c>
    </row>
    <row r="7546" spans="7:8" x14ac:dyDescent="0.45">
      <c r="G7546">
        <v>7539</v>
      </c>
      <c r="H7546">
        <f t="shared" ca="1" si="238"/>
        <v>-1.9167191553414169E-2</v>
      </c>
    </row>
    <row r="7547" spans="7:8" x14ac:dyDescent="0.45">
      <c r="G7547">
        <v>7540</v>
      </c>
      <c r="H7547">
        <f t="shared" ca="1" si="238"/>
        <v>-1.3433554902582653E-2</v>
      </c>
    </row>
    <row r="7548" spans="7:8" x14ac:dyDescent="0.45">
      <c r="G7548">
        <v>7541</v>
      </c>
      <c r="H7548">
        <f t="shared" ca="1" si="238"/>
        <v>3.5555856833780465E-2</v>
      </c>
    </row>
    <row r="7549" spans="7:8" x14ac:dyDescent="0.45">
      <c r="G7549">
        <v>7542</v>
      </c>
      <c r="H7549">
        <f t="shared" ca="1" si="238"/>
        <v>3.1206042049800566E-2</v>
      </c>
    </row>
    <row r="7550" spans="7:8" x14ac:dyDescent="0.45">
      <c r="G7550">
        <v>7543</v>
      </c>
      <c r="H7550">
        <f t="shared" ca="1" si="238"/>
        <v>-4.8107505240615495E-2</v>
      </c>
    </row>
    <row r="7551" spans="7:8" x14ac:dyDescent="0.45">
      <c r="G7551">
        <v>7544</v>
      </c>
      <c r="H7551">
        <f t="shared" ca="1" si="238"/>
        <v>1.0656088318396113E-2</v>
      </c>
    </row>
    <row r="7552" spans="7:8" x14ac:dyDescent="0.45">
      <c r="G7552">
        <v>7545</v>
      </c>
      <c r="H7552">
        <f t="shared" ca="1" si="238"/>
        <v>-1.3511358871343021E-2</v>
      </c>
    </row>
    <row r="7553" spans="7:8" x14ac:dyDescent="0.45">
      <c r="G7553">
        <v>7546</v>
      </c>
      <c r="H7553">
        <f t="shared" ca="1" si="238"/>
        <v>2.1930811262066453E-2</v>
      </c>
    </row>
    <row r="7554" spans="7:8" x14ac:dyDescent="0.45">
      <c r="G7554">
        <v>7547</v>
      </c>
      <c r="H7554">
        <f t="shared" ca="1" si="238"/>
        <v>3.7043238233869756E-2</v>
      </c>
    </row>
    <row r="7555" spans="7:8" x14ac:dyDescent="0.45">
      <c r="G7555">
        <v>7548</v>
      </c>
      <c r="H7555">
        <f t="shared" ca="1" si="238"/>
        <v>-7.7034124941551697E-3</v>
      </c>
    </row>
    <row r="7556" spans="7:8" x14ac:dyDescent="0.45">
      <c r="G7556">
        <v>7549</v>
      </c>
      <c r="H7556">
        <f t="shared" ca="1" si="238"/>
        <v>3.2037222096289161E-2</v>
      </c>
    </row>
    <row r="7557" spans="7:8" x14ac:dyDescent="0.45">
      <c r="G7557">
        <v>7550</v>
      </c>
      <c r="H7557">
        <f t="shared" ca="1" si="238"/>
        <v>-9.2742605655708552E-3</v>
      </c>
    </row>
    <row r="7558" spans="7:8" x14ac:dyDescent="0.45">
      <c r="G7558">
        <v>7551</v>
      </c>
      <c r="H7558">
        <f t="shared" ca="1" si="238"/>
        <v>2.4999482169126418E-2</v>
      </c>
    </row>
    <row r="7559" spans="7:8" x14ac:dyDescent="0.45">
      <c r="G7559">
        <v>7552</v>
      </c>
      <c r="H7559">
        <f t="shared" ca="1" si="238"/>
        <v>6.9165123288955164E-3</v>
      </c>
    </row>
    <row r="7560" spans="7:8" x14ac:dyDescent="0.45">
      <c r="G7560">
        <v>7553</v>
      </c>
      <c r="H7560">
        <f t="shared" ca="1" si="238"/>
        <v>-5.7916456271794869E-3</v>
      </c>
    </row>
    <row r="7561" spans="7:8" x14ac:dyDescent="0.45">
      <c r="G7561">
        <v>7554</v>
      </c>
      <c r="H7561">
        <f t="shared" ref="H7561:H7624" ca="1" si="239">_xlfn.NORM.INV(RAND(),N$10,N$11)</f>
        <v>-4.8409206616235202E-3</v>
      </c>
    </row>
    <row r="7562" spans="7:8" x14ac:dyDescent="0.45">
      <c r="G7562">
        <v>7555</v>
      </c>
      <c r="H7562">
        <f t="shared" ca="1" si="239"/>
        <v>-1.5355452086178015E-2</v>
      </c>
    </row>
    <row r="7563" spans="7:8" x14ac:dyDescent="0.45">
      <c r="G7563">
        <v>7556</v>
      </c>
      <c r="H7563">
        <f t="shared" ca="1" si="239"/>
        <v>-1.2275358098780555E-2</v>
      </c>
    </row>
    <row r="7564" spans="7:8" x14ac:dyDescent="0.45">
      <c r="G7564">
        <v>7557</v>
      </c>
      <c r="H7564">
        <f t="shared" ca="1" si="239"/>
        <v>2.982738021693929E-2</v>
      </c>
    </row>
    <row r="7565" spans="7:8" x14ac:dyDescent="0.45">
      <c r="G7565">
        <v>7558</v>
      </c>
      <c r="H7565">
        <f t="shared" ca="1" si="239"/>
        <v>1.5153351873464196E-2</v>
      </c>
    </row>
    <row r="7566" spans="7:8" x14ac:dyDescent="0.45">
      <c r="G7566">
        <v>7559</v>
      </c>
      <c r="H7566">
        <f t="shared" ca="1" si="239"/>
        <v>4.2377244104902852E-2</v>
      </c>
    </row>
    <row r="7567" spans="7:8" x14ac:dyDescent="0.45">
      <c r="G7567">
        <v>7560</v>
      </c>
      <c r="H7567">
        <f t="shared" ca="1" si="239"/>
        <v>2.2987494369964653E-2</v>
      </c>
    </row>
    <row r="7568" spans="7:8" x14ac:dyDescent="0.45">
      <c r="G7568">
        <v>7561</v>
      </c>
      <c r="H7568">
        <f t="shared" ca="1" si="239"/>
        <v>3.3593398401015585E-2</v>
      </c>
    </row>
    <row r="7569" spans="7:8" x14ac:dyDescent="0.45">
      <c r="G7569">
        <v>7562</v>
      </c>
      <c r="H7569">
        <f t="shared" ca="1" si="239"/>
        <v>4.6888254645110717E-3</v>
      </c>
    </row>
    <row r="7570" spans="7:8" x14ac:dyDescent="0.45">
      <c r="G7570">
        <v>7563</v>
      </c>
      <c r="H7570">
        <f t="shared" ca="1" si="239"/>
        <v>-3.0312932250655386E-2</v>
      </c>
    </row>
    <row r="7571" spans="7:8" x14ac:dyDescent="0.45">
      <c r="G7571">
        <v>7564</v>
      </c>
      <c r="H7571">
        <f t="shared" ca="1" si="239"/>
        <v>2.2190432464355737E-2</v>
      </c>
    </row>
    <row r="7572" spans="7:8" x14ac:dyDescent="0.45">
      <c r="G7572">
        <v>7565</v>
      </c>
      <c r="H7572">
        <f t="shared" ca="1" si="239"/>
        <v>1.7479365341792421E-3</v>
      </c>
    </row>
    <row r="7573" spans="7:8" x14ac:dyDescent="0.45">
      <c r="G7573">
        <v>7566</v>
      </c>
      <c r="H7573">
        <f t="shared" ca="1" si="239"/>
        <v>-1.704783873278341E-2</v>
      </c>
    </row>
    <row r="7574" spans="7:8" x14ac:dyDescent="0.45">
      <c r="G7574">
        <v>7567</v>
      </c>
      <c r="H7574">
        <f t="shared" ca="1" si="239"/>
        <v>-1.7002765672807854E-2</v>
      </c>
    </row>
    <row r="7575" spans="7:8" x14ac:dyDescent="0.45">
      <c r="G7575">
        <v>7568</v>
      </c>
      <c r="H7575">
        <f t="shared" ca="1" si="239"/>
        <v>3.2842874425640177E-2</v>
      </c>
    </row>
    <row r="7576" spans="7:8" x14ac:dyDescent="0.45">
      <c r="G7576">
        <v>7569</v>
      </c>
      <c r="H7576">
        <f t="shared" ca="1" si="239"/>
        <v>-3.2419376784146484E-2</v>
      </c>
    </row>
    <row r="7577" spans="7:8" x14ac:dyDescent="0.45">
      <c r="G7577">
        <v>7570</v>
      </c>
      <c r="H7577">
        <f t="shared" ca="1" si="239"/>
        <v>1.4611977196627404E-2</v>
      </c>
    </row>
    <row r="7578" spans="7:8" x14ac:dyDescent="0.45">
      <c r="G7578">
        <v>7571</v>
      </c>
      <c r="H7578">
        <f t="shared" ca="1" si="239"/>
        <v>1.3984550139725794E-2</v>
      </c>
    </row>
    <row r="7579" spans="7:8" x14ac:dyDescent="0.45">
      <c r="G7579">
        <v>7572</v>
      </c>
      <c r="H7579">
        <f t="shared" ca="1" si="239"/>
        <v>-2.9097559461887489E-2</v>
      </c>
    </row>
    <row r="7580" spans="7:8" x14ac:dyDescent="0.45">
      <c r="G7580">
        <v>7573</v>
      </c>
      <c r="H7580">
        <f t="shared" ca="1" si="239"/>
        <v>1.2434444681127609E-2</v>
      </c>
    </row>
    <row r="7581" spans="7:8" x14ac:dyDescent="0.45">
      <c r="G7581">
        <v>7574</v>
      </c>
      <c r="H7581">
        <f t="shared" ca="1" si="239"/>
        <v>-2.2379403876126851E-2</v>
      </c>
    </row>
    <row r="7582" spans="7:8" x14ac:dyDescent="0.45">
      <c r="G7582">
        <v>7575</v>
      </c>
      <c r="H7582">
        <f t="shared" ca="1" si="239"/>
        <v>4.6053618776364574E-2</v>
      </c>
    </row>
    <row r="7583" spans="7:8" x14ac:dyDescent="0.45">
      <c r="G7583">
        <v>7576</v>
      </c>
      <c r="H7583">
        <f t="shared" ca="1" si="239"/>
        <v>2.5441016218662765E-2</v>
      </c>
    </row>
    <row r="7584" spans="7:8" x14ac:dyDescent="0.45">
      <c r="G7584">
        <v>7577</v>
      </c>
      <c r="H7584">
        <f t="shared" ca="1" si="239"/>
        <v>-3.116853989707877E-3</v>
      </c>
    </row>
    <row r="7585" spans="7:8" x14ac:dyDescent="0.45">
      <c r="G7585">
        <v>7578</v>
      </c>
      <c r="H7585">
        <f t="shared" ca="1" si="239"/>
        <v>-2.2736469466497589E-2</v>
      </c>
    </row>
    <row r="7586" spans="7:8" x14ac:dyDescent="0.45">
      <c r="G7586">
        <v>7579</v>
      </c>
      <c r="H7586">
        <f t="shared" ca="1" si="239"/>
        <v>2.3756525621695156E-3</v>
      </c>
    </row>
    <row r="7587" spans="7:8" x14ac:dyDescent="0.45">
      <c r="G7587">
        <v>7580</v>
      </c>
      <c r="H7587">
        <f t="shared" ca="1" si="239"/>
        <v>-1.7100198370632324E-2</v>
      </c>
    </row>
    <row r="7588" spans="7:8" x14ac:dyDescent="0.45">
      <c r="G7588">
        <v>7581</v>
      </c>
      <c r="H7588">
        <f t="shared" ca="1" si="239"/>
        <v>1.2769665670276056E-2</v>
      </c>
    </row>
    <row r="7589" spans="7:8" x14ac:dyDescent="0.45">
      <c r="G7589">
        <v>7582</v>
      </c>
      <c r="H7589">
        <f t="shared" ca="1" si="239"/>
        <v>2.7529600626638364E-2</v>
      </c>
    </row>
    <row r="7590" spans="7:8" x14ac:dyDescent="0.45">
      <c r="G7590">
        <v>7583</v>
      </c>
      <c r="H7590">
        <f t="shared" ca="1" si="239"/>
        <v>-1.2078714123370717E-2</v>
      </c>
    </row>
    <row r="7591" spans="7:8" x14ac:dyDescent="0.45">
      <c r="G7591">
        <v>7584</v>
      </c>
      <c r="H7591">
        <f t="shared" ca="1" si="239"/>
        <v>-1.2033470965392283E-2</v>
      </c>
    </row>
    <row r="7592" spans="7:8" x14ac:dyDescent="0.45">
      <c r="G7592">
        <v>7585</v>
      </c>
      <c r="H7592">
        <f t="shared" ca="1" si="239"/>
        <v>4.1335487527179519E-2</v>
      </c>
    </row>
    <row r="7593" spans="7:8" x14ac:dyDescent="0.45">
      <c r="G7593">
        <v>7586</v>
      </c>
      <c r="H7593">
        <f t="shared" ca="1" si="239"/>
        <v>-2.464570815502189E-2</v>
      </c>
    </row>
    <row r="7594" spans="7:8" x14ac:dyDescent="0.45">
      <c r="G7594">
        <v>7587</v>
      </c>
      <c r="H7594">
        <f t="shared" ca="1" si="239"/>
        <v>-1.7692627591777515E-2</v>
      </c>
    </row>
    <row r="7595" spans="7:8" x14ac:dyDescent="0.45">
      <c r="G7595">
        <v>7588</v>
      </c>
      <c r="H7595">
        <f t="shared" ca="1" si="239"/>
        <v>-1.7236771648698399E-4</v>
      </c>
    </row>
    <row r="7596" spans="7:8" x14ac:dyDescent="0.45">
      <c r="G7596">
        <v>7589</v>
      </c>
      <c r="H7596">
        <f t="shared" ca="1" si="239"/>
        <v>-3.0752453177733598E-2</v>
      </c>
    </row>
    <row r="7597" spans="7:8" x14ac:dyDescent="0.45">
      <c r="G7597">
        <v>7590</v>
      </c>
      <c r="H7597">
        <f t="shared" ca="1" si="239"/>
        <v>-4.2442577820121875E-2</v>
      </c>
    </row>
    <row r="7598" spans="7:8" x14ac:dyDescent="0.45">
      <c r="G7598">
        <v>7591</v>
      </c>
      <c r="H7598">
        <f t="shared" ca="1" si="239"/>
        <v>-3.0136263256066574E-2</v>
      </c>
    </row>
    <row r="7599" spans="7:8" x14ac:dyDescent="0.45">
      <c r="G7599">
        <v>7592</v>
      </c>
      <c r="H7599">
        <f t="shared" ca="1" si="239"/>
        <v>3.7461687925864811E-3</v>
      </c>
    </row>
    <row r="7600" spans="7:8" x14ac:dyDescent="0.45">
      <c r="G7600">
        <v>7593</v>
      </c>
      <c r="H7600">
        <f t="shared" ca="1" si="239"/>
        <v>-5.6284227833806044E-3</v>
      </c>
    </row>
    <row r="7601" spans="7:8" x14ac:dyDescent="0.45">
      <c r="G7601">
        <v>7594</v>
      </c>
      <c r="H7601">
        <f t="shared" ca="1" si="239"/>
        <v>-3.295527399510854E-3</v>
      </c>
    </row>
    <row r="7602" spans="7:8" x14ac:dyDescent="0.45">
      <c r="G7602">
        <v>7595</v>
      </c>
      <c r="H7602">
        <f t="shared" ca="1" si="239"/>
        <v>-4.5346918827117083E-2</v>
      </c>
    </row>
    <row r="7603" spans="7:8" x14ac:dyDescent="0.45">
      <c r="G7603">
        <v>7596</v>
      </c>
      <c r="H7603">
        <f t="shared" ca="1" si="239"/>
        <v>-1.7482173571630479E-2</v>
      </c>
    </row>
    <row r="7604" spans="7:8" x14ac:dyDescent="0.45">
      <c r="G7604">
        <v>7597</v>
      </c>
      <c r="H7604">
        <f t="shared" ca="1" si="239"/>
        <v>8.9126551982803906E-3</v>
      </c>
    </row>
    <row r="7605" spans="7:8" x14ac:dyDescent="0.45">
      <c r="G7605">
        <v>7598</v>
      </c>
      <c r="H7605">
        <f t="shared" ca="1" si="239"/>
        <v>1.7595690145758028E-2</v>
      </c>
    </row>
    <row r="7606" spans="7:8" x14ac:dyDescent="0.45">
      <c r="G7606">
        <v>7599</v>
      </c>
      <c r="H7606">
        <f t="shared" ca="1" si="239"/>
        <v>-1.1922503652870814E-2</v>
      </c>
    </row>
    <row r="7607" spans="7:8" x14ac:dyDescent="0.45">
      <c r="G7607">
        <v>7600</v>
      </c>
      <c r="H7607">
        <f t="shared" ca="1" si="239"/>
        <v>-4.9838644746897795E-2</v>
      </c>
    </row>
    <row r="7608" spans="7:8" x14ac:dyDescent="0.45">
      <c r="G7608">
        <v>7601</v>
      </c>
      <c r="H7608">
        <f t="shared" ca="1" si="239"/>
        <v>1.6474694676390809E-2</v>
      </c>
    </row>
    <row r="7609" spans="7:8" x14ac:dyDescent="0.45">
      <c r="G7609">
        <v>7602</v>
      </c>
      <c r="H7609">
        <f t="shared" ca="1" si="239"/>
        <v>4.7366799262608429E-3</v>
      </c>
    </row>
    <row r="7610" spans="7:8" x14ac:dyDescent="0.45">
      <c r="G7610">
        <v>7603</v>
      </c>
      <c r="H7610">
        <f t="shared" ca="1" si="239"/>
        <v>-5.8148868933573863E-3</v>
      </c>
    </row>
    <row r="7611" spans="7:8" x14ac:dyDescent="0.45">
      <c r="G7611">
        <v>7604</v>
      </c>
      <c r="H7611">
        <f t="shared" ca="1" si="239"/>
        <v>-7.121264678369257E-3</v>
      </c>
    </row>
    <row r="7612" spans="7:8" x14ac:dyDescent="0.45">
      <c r="G7612">
        <v>7605</v>
      </c>
      <c r="H7612">
        <f t="shared" ca="1" si="239"/>
        <v>1.6300760634359382E-2</v>
      </c>
    </row>
    <row r="7613" spans="7:8" x14ac:dyDescent="0.45">
      <c r="G7613">
        <v>7606</v>
      </c>
      <c r="H7613">
        <f t="shared" ca="1" si="239"/>
        <v>5.0101339785216664E-2</v>
      </c>
    </row>
    <row r="7614" spans="7:8" x14ac:dyDescent="0.45">
      <c r="G7614">
        <v>7607</v>
      </c>
      <c r="H7614">
        <f t="shared" ca="1" si="239"/>
        <v>-1.841194590261552E-2</v>
      </c>
    </row>
    <row r="7615" spans="7:8" x14ac:dyDescent="0.45">
      <c r="G7615">
        <v>7608</v>
      </c>
      <c r="H7615">
        <f t="shared" ca="1" si="239"/>
        <v>2.5165583926264227E-2</v>
      </c>
    </row>
    <row r="7616" spans="7:8" x14ac:dyDescent="0.45">
      <c r="G7616">
        <v>7609</v>
      </c>
      <c r="H7616">
        <f t="shared" ca="1" si="239"/>
        <v>-2.7687635694965511E-2</v>
      </c>
    </row>
    <row r="7617" spans="7:8" x14ac:dyDescent="0.45">
      <c r="G7617">
        <v>7610</v>
      </c>
      <c r="H7617">
        <f t="shared" ca="1" si="239"/>
        <v>-2.15505703839638E-2</v>
      </c>
    </row>
    <row r="7618" spans="7:8" x14ac:dyDescent="0.45">
      <c r="G7618">
        <v>7611</v>
      </c>
      <c r="H7618">
        <f t="shared" ca="1" si="239"/>
        <v>6.0874367549186119E-3</v>
      </c>
    </row>
    <row r="7619" spans="7:8" x14ac:dyDescent="0.45">
      <c r="G7619">
        <v>7612</v>
      </c>
      <c r="H7619">
        <f t="shared" ca="1" si="239"/>
        <v>-1.9873408014632415E-2</v>
      </c>
    </row>
    <row r="7620" spans="7:8" x14ac:dyDescent="0.45">
      <c r="G7620">
        <v>7613</v>
      </c>
      <c r="H7620">
        <f t="shared" ca="1" si="239"/>
        <v>-1.4401750445742705E-2</v>
      </c>
    </row>
    <row r="7621" spans="7:8" x14ac:dyDescent="0.45">
      <c r="G7621">
        <v>7614</v>
      </c>
      <c r="H7621">
        <f t="shared" ca="1" si="239"/>
        <v>4.072494838740703E-5</v>
      </c>
    </row>
    <row r="7622" spans="7:8" x14ac:dyDescent="0.45">
      <c r="G7622">
        <v>7615</v>
      </c>
      <c r="H7622">
        <f t="shared" ca="1" si="239"/>
        <v>2.3605858371893593E-2</v>
      </c>
    </row>
    <row r="7623" spans="7:8" x14ac:dyDescent="0.45">
      <c r="G7623">
        <v>7616</v>
      </c>
      <c r="H7623">
        <f t="shared" ca="1" si="239"/>
        <v>-1.4628192903099621E-2</v>
      </c>
    </row>
    <row r="7624" spans="7:8" x14ac:dyDescent="0.45">
      <c r="G7624">
        <v>7617</v>
      </c>
      <c r="H7624">
        <f t="shared" ca="1" si="239"/>
        <v>2.1170575563287487E-2</v>
      </c>
    </row>
    <row r="7625" spans="7:8" x14ac:dyDescent="0.45">
      <c r="G7625">
        <v>7618</v>
      </c>
      <c r="H7625">
        <f t="shared" ref="H7625:H7688" ca="1" si="240">_xlfn.NORM.INV(RAND(),N$10,N$11)</f>
        <v>-1.4336961392739002E-2</v>
      </c>
    </row>
    <row r="7626" spans="7:8" x14ac:dyDescent="0.45">
      <c r="G7626">
        <v>7619</v>
      </c>
      <c r="H7626">
        <f t="shared" ca="1" si="240"/>
        <v>2.8735075848376809E-3</v>
      </c>
    </row>
    <row r="7627" spans="7:8" x14ac:dyDescent="0.45">
      <c r="G7627">
        <v>7620</v>
      </c>
      <c r="H7627">
        <f t="shared" ca="1" si="240"/>
        <v>1.3041398051520554E-2</v>
      </c>
    </row>
    <row r="7628" spans="7:8" x14ac:dyDescent="0.45">
      <c r="G7628">
        <v>7621</v>
      </c>
      <c r="H7628">
        <f t="shared" ca="1" si="240"/>
        <v>-1.1047132082005078E-2</v>
      </c>
    </row>
    <row r="7629" spans="7:8" x14ac:dyDescent="0.45">
      <c r="G7629">
        <v>7622</v>
      </c>
      <c r="H7629">
        <f t="shared" ca="1" si="240"/>
        <v>-1.4939938687040903E-2</v>
      </c>
    </row>
    <row r="7630" spans="7:8" x14ac:dyDescent="0.45">
      <c r="G7630">
        <v>7623</v>
      </c>
      <c r="H7630">
        <f t="shared" ca="1" si="240"/>
        <v>1.8057988362971653E-2</v>
      </c>
    </row>
    <row r="7631" spans="7:8" x14ac:dyDescent="0.45">
      <c r="G7631">
        <v>7624</v>
      </c>
      <c r="H7631">
        <f t="shared" ca="1" si="240"/>
        <v>-1.3701591086562048E-3</v>
      </c>
    </row>
    <row r="7632" spans="7:8" x14ac:dyDescent="0.45">
      <c r="G7632">
        <v>7625</v>
      </c>
      <c r="H7632">
        <f t="shared" ca="1" si="240"/>
        <v>2.026941282472077E-3</v>
      </c>
    </row>
    <row r="7633" spans="7:8" x14ac:dyDescent="0.45">
      <c r="G7633">
        <v>7626</v>
      </c>
      <c r="H7633">
        <f t="shared" ca="1" si="240"/>
        <v>-1.624244298094666E-2</v>
      </c>
    </row>
    <row r="7634" spans="7:8" x14ac:dyDescent="0.45">
      <c r="G7634">
        <v>7627</v>
      </c>
      <c r="H7634">
        <f t="shared" ca="1" si="240"/>
        <v>5.3854125957236029E-2</v>
      </c>
    </row>
    <row r="7635" spans="7:8" x14ac:dyDescent="0.45">
      <c r="G7635">
        <v>7628</v>
      </c>
      <c r="H7635">
        <f t="shared" ca="1" si="240"/>
        <v>8.0429190119327629E-3</v>
      </c>
    </row>
    <row r="7636" spans="7:8" x14ac:dyDescent="0.45">
      <c r="G7636">
        <v>7629</v>
      </c>
      <c r="H7636">
        <f t="shared" ca="1" si="240"/>
        <v>-1.2979027273360463E-2</v>
      </c>
    </row>
    <row r="7637" spans="7:8" x14ac:dyDescent="0.45">
      <c r="G7637">
        <v>7630</v>
      </c>
      <c r="H7637">
        <f t="shared" ca="1" si="240"/>
        <v>-2.6738722299533214E-2</v>
      </c>
    </row>
    <row r="7638" spans="7:8" x14ac:dyDescent="0.45">
      <c r="G7638">
        <v>7631</v>
      </c>
      <c r="H7638">
        <f t="shared" ca="1" si="240"/>
        <v>4.2025429153520685E-2</v>
      </c>
    </row>
    <row r="7639" spans="7:8" x14ac:dyDescent="0.45">
      <c r="G7639">
        <v>7632</v>
      </c>
      <c r="H7639">
        <f t="shared" ca="1" si="240"/>
        <v>-9.9178560630819139E-3</v>
      </c>
    </row>
    <row r="7640" spans="7:8" x14ac:dyDescent="0.45">
      <c r="G7640">
        <v>7633</v>
      </c>
      <c r="H7640">
        <f t="shared" ca="1" si="240"/>
        <v>4.7281994452813957E-3</v>
      </c>
    </row>
    <row r="7641" spans="7:8" x14ac:dyDescent="0.45">
      <c r="G7641">
        <v>7634</v>
      </c>
      <c r="H7641">
        <f t="shared" ca="1" si="240"/>
        <v>1.6628212682135709E-2</v>
      </c>
    </row>
    <row r="7642" spans="7:8" x14ac:dyDescent="0.45">
      <c r="G7642">
        <v>7635</v>
      </c>
      <c r="H7642">
        <f t="shared" ca="1" si="240"/>
        <v>-3.07087124081422E-2</v>
      </c>
    </row>
    <row r="7643" spans="7:8" x14ac:dyDescent="0.45">
      <c r="G7643">
        <v>7636</v>
      </c>
      <c r="H7643">
        <f t="shared" ca="1" si="240"/>
        <v>1.4533889257798875E-2</v>
      </c>
    </row>
    <row r="7644" spans="7:8" x14ac:dyDescent="0.45">
      <c r="G7644">
        <v>7637</v>
      </c>
      <c r="H7644">
        <f t="shared" ca="1" si="240"/>
        <v>2.2671546969682582E-2</v>
      </c>
    </row>
    <row r="7645" spans="7:8" x14ac:dyDescent="0.45">
      <c r="G7645">
        <v>7638</v>
      </c>
      <c r="H7645">
        <f t="shared" ca="1" si="240"/>
        <v>-3.0767619860894366E-2</v>
      </c>
    </row>
    <row r="7646" spans="7:8" x14ac:dyDescent="0.45">
      <c r="G7646">
        <v>7639</v>
      </c>
      <c r="H7646">
        <f t="shared" ca="1" si="240"/>
        <v>-1.211721631225523E-2</v>
      </c>
    </row>
    <row r="7647" spans="7:8" x14ac:dyDescent="0.45">
      <c r="G7647">
        <v>7640</v>
      </c>
      <c r="H7647">
        <f t="shared" ca="1" si="240"/>
        <v>-2.501419145243558E-2</v>
      </c>
    </row>
    <row r="7648" spans="7:8" x14ac:dyDescent="0.45">
      <c r="G7648">
        <v>7641</v>
      </c>
      <c r="H7648">
        <f t="shared" ca="1" si="240"/>
        <v>3.5060537536085183E-3</v>
      </c>
    </row>
    <row r="7649" spans="7:8" x14ac:dyDescent="0.45">
      <c r="G7649">
        <v>7642</v>
      </c>
      <c r="H7649">
        <f t="shared" ca="1" si="240"/>
        <v>-6.4345540541446925E-3</v>
      </c>
    </row>
    <row r="7650" spans="7:8" x14ac:dyDescent="0.45">
      <c r="G7650">
        <v>7643</v>
      </c>
      <c r="H7650">
        <f t="shared" ca="1" si="240"/>
        <v>1.4893875022533261E-2</v>
      </c>
    </row>
    <row r="7651" spans="7:8" x14ac:dyDescent="0.45">
      <c r="G7651">
        <v>7644</v>
      </c>
      <c r="H7651">
        <f t="shared" ca="1" si="240"/>
        <v>-8.4374911375934211E-3</v>
      </c>
    </row>
    <row r="7652" spans="7:8" x14ac:dyDescent="0.45">
      <c r="G7652">
        <v>7645</v>
      </c>
      <c r="H7652">
        <f t="shared" ca="1" si="240"/>
        <v>2.8754186611715141E-3</v>
      </c>
    </row>
    <row r="7653" spans="7:8" x14ac:dyDescent="0.45">
      <c r="G7653">
        <v>7646</v>
      </c>
      <c r="H7653">
        <f t="shared" ca="1" si="240"/>
        <v>-4.1777485453731812E-2</v>
      </c>
    </row>
    <row r="7654" spans="7:8" x14ac:dyDescent="0.45">
      <c r="G7654">
        <v>7647</v>
      </c>
      <c r="H7654">
        <f t="shared" ca="1" si="240"/>
        <v>1.2027930197654274E-2</v>
      </c>
    </row>
    <row r="7655" spans="7:8" x14ac:dyDescent="0.45">
      <c r="G7655">
        <v>7648</v>
      </c>
      <c r="H7655">
        <f t="shared" ca="1" si="240"/>
        <v>1.6279776662601924E-2</v>
      </c>
    </row>
    <row r="7656" spans="7:8" x14ac:dyDescent="0.45">
      <c r="G7656">
        <v>7649</v>
      </c>
      <c r="H7656">
        <f t="shared" ca="1" si="240"/>
        <v>-1.3680106988193146E-2</v>
      </c>
    </row>
    <row r="7657" spans="7:8" x14ac:dyDescent="0.45">
      <c r="G7657">
        <v>7650</v>
      </c>
      <c r="H7657">
        <f t="shared" ca="1" si="240"/>
        <v>-1.4716354338070686E-3</v>
      </c>
    </row>
    <row r="7658" spans="7:8" x14ac:dyDescent="0.45">
      <c r="G7658">
        <v>7651</v>
      </c>
      <c r="H7658">
        <f t="shared" ca="1" si="240"/>
        <v>3.7798996451172944E-3</v>
      </c>
    </row>
    <row r="7659" spans="7:8" x14ac:dyDescent="0.45">
      <c r="G7659">
        <v>7652</v>
      </c>
      <c r="H7659">
        <f t="shared" ca="1" si="240"/>
        <v>-2.5807937030481086E-2</v>
      </c>
    </row>
    <row r="7660" spans="7:8" x14ac:dyDescent="0.45">
      <c r="G7660">
        <v>7653</v>
      </c>
      <c r="H7660">
        <f t="shared" ca="1" si="240"/>
        <v>4.66194800114084E-3</v>
      </c>
    </row>
    <row r="7661" spans="7:8" x14ac:dyDescent="0.45">
      <c r="G7661">
        <v>7654</v>
      </c>
      <c r="H7661">
        <f t="shared" ca="1" si="240"/>
        <v>-6.439654868851688E-3</v>
      </c>
    </row>
    <row r="7662" spans="7:8" x14ac:dyDescent="0.45">
      <c r="G7662">
        <v>7655</v>
      </c>
      <c r="H7662">
        <f t="shared" ca="1" si="240"/>
        <v>2.0176313300198135E-2</v>
      </c>
    </row>
    <row r="7663" spans="7:8" x14ac:dyDescent="0.45">
      <c r="G7663">
        <v>7656</v>
      </c>
      <c r="H7663">
        <f t="shared" ca="1" si="240"/>
        <v>-3.0825161302022251E-2</v>
      </c>
    </row>
    <row r="7664" spans="7:8" x14ac:dyDescent="0.45">
      <c r="G7664">
        <v>7657</v>
      </c>
      <c r="H7664">
        <f t="shared" ca="1" si="240"/>
        <v>3.5473922202302706E-3</v>
      </c>
    </row>
    <row r="7665" spans="7:8" x14ac:dyDescent="0.45">
      <c r="G7665">
        <v>7658</v>
      </c>
      <c r="H7665">
        <f t="shared" ca="1" si="240"/>
        <v>6.1386745622028088E-3</v>
      </c>
    </row>
    <row r="7666" spans="7:8" x14ac:dyDescent="0.45">
      <c r="G7666">
        <v>7659</v>
      </c>
      <c r="H7666">
        <f t="shared" ca="1" si="240"/>
        <v>-1.4357853747031741E-2</v>
      </c>
    </row>
    <row r="7667" spans="7:8" x14ac:dyDescent="0.45">
      <c r="G7667">
        <v>7660</v>
      </c>
      <c r="H7667">
        <f t="shared" ca="1" si="240"/>
        <v>-1.281566009274707E-2</v>
      </c>
    </row>
    <row r="7668" spans="7:8" x14ac:dyDescent="0.45">
      <c r="G7668">
        <v>7661</v>
      </c>
      <c r="H7668">
        <f t="shared" ca="1" si="240"/>
        <v>-8.9160062165866121E-3</v>
      </c>
    </row>
    <row r="7669" spans="7:8" x14ac:dyDescent="0.45">
      <c r="G7669">
        <v>7662</v>
      </c>
      <c r="H7669">
        <f t="shared" ca="1" si="240"/>
        <v>-1.1548802428251436E-2</v>
      </c>
    </row>
    <row r="7670" spans="7:8" x14ac:dyDescent="0.45">
      <c r="G7670">
        <v>7663</v>
      </c>
      <c r="H7670">
        <f t="shared" ca="1" si="240"/>
        <v>-1.0952788322347957E-2</v>
      </c>
    </row>
    <row r="7671" spans="7:8" x14ac:dyDescent="0.45">
      <c r="G7671">
        <v>7664</v>
      </c>
      <c r="H7671">
        <f t="shared" ca="1" si="240"/>
        <v>-2.4540553029584848E-3</v>
      </c>
    </row>
    <row r="7672" spans="7:8" x14ac:dyDescent="0.45">
      <c r="G7672">
        <v>7665</v>
      </c>
      <c r="H7672">
        <f t="shared" ca="1" si="240"/>
        <v>5.3324464914983813E-3</v>
      </c>
    </row>
    <row r="7673" spans="7:8" x14ac:dyDescent="0.45">
      <c r="G7673">
        <v>7666</v>
      </c>
      <c r="H7673">
        <f t="shared" ca="1" si="240"/>
        <v>1.0743050903393605E-2</v>
      </c>
    </row>
    <row r="7674" spans="7:8" x14ac:dyDescent="0.45">
      <c r="G7674">
        <v>7667</v>
      </c>
      <c r="H7674">
        <f t="shared" ca="1" si="240"/>
        <v>-1.1842352798325455E-2</v>
      </c>
    </row>
    <row r="7675" spans="7:8" x14ac:dyDescent="0.45">
      <c r="G7675">
        <v>7668</v>
      </c>
      <c r="H7675">
        <f t="shared" ca="1" si="240"/>
        <v>3.5888066264639785E-2</v>
      </c>
    </row>
    <row r="7676" spans="7:8" x14ac:dyDescent="0.45">
      <c r="G7676">
        <v>7669</v>
      </c>
      <c r="H7676">
        <f t="shared" ca="1" si="240"/>
        <v>-4.9022475249836366E-3</v>
      </c>
    </row>
    <row r="7677" spans="7:8" x14ac:dyDescent="0.45">
      <c r="G7677">
        <v>7670</v>
      </c>
      <c r="H7677">
        <f t="shared" ca="1" si="240"/>
        <v>2.1948951113879324E-2</v>
      </c>
    </row>
    <row r="7678" spans="7:8" x14ac:dyDescent="0.45">
      <c r="G7678">
        <v>7671</v>
      </c>
      <c r="H7678">
        <f t="shared" ca="1" si="240"/>
        <v>6.6413746548050247E-3</v>
      </c>
    </row>
    <row r="7679" spans="7:8" x14ac:dyDescent="0.45">
      <c r="G7679">
        <v>7672</v>
      </c>
      <c r="H7679">
        <f t="shared" ca="1" si="240"/>
        <v>2.1643964224533008E-2</v>
      </c>
    </row>
    <row r="7680" spans="7:8" x14ac:dyDescent="0.45">
      <c r="G7680">
        <v>7673</v>
      </c>
      <c r="H7680">
        <f t="shared" ca="1" si="240"/>
        <v>-2.4367121741850704E-2</v>
      </c>
    </row>
    <row r="7681" spans="7:8" x14ac:dyDescent="0.45">
      <c r="G7681">
        <v>7674</v>
      </c>
      <c r="H7681">
        <f t="shared" ca="1" si="240"/>
        <v>-1.5293994240827745E-2</v>
      </c>
    </row>
    <row r="7682" spans="7:8" x14ac:dyDescent="0.45">
      <c r="G7682">
        <v>7675</v>
      </c>
      <c r="H7682">
        <f t="shared" ca="1" si="240"/>
        <v>-2.3287609350761383E-2</v>
      </c>
    </row>
    <row r="7683" spans="7:8" x14ac:dyDescent="0.45">
      <c r="G7683">
        <v>7676</v>
      </c>
      <c r="H7683">
        <f t="shared" ca="1" si="240"/>
        <v>-2.6448504236444279E-2</v>
      </c>
    </row>
    <row r="7684" spans="7:8" x14ac:dyDescent="0.45">
      <c r="G7684">
        <v>7677</v>
      </c>
      <c r="H7684">
        <f t="shared" ca="1" si="240"/>
        <v>-1.049862683725979E-3</v>
      </c>
    </row>
    <row r="7685" spans="7:8" x14ac:dyDescent="0.45">
      <c r="G7685">
        <v>7678</v>
      </c>
      <c r="H7685">
        <f t="shared" ca="1" si="240"/>
        <v>2.0543382457344113E-2</v>
      </c>
    </row>
    <row r="7686" spans="7:8" x14ac:dyDescent="0.45">
      <c r="G7686">
        <v>7679</v>
      </c>
      <c r="H7686">
        <f t="shared" ca="1" si="240"/>
        <v>2.6783306137123875E-2</v>
      </c>
    </row>
    <row r="7687" spans="7:8" x14ac:dyDescent="0.45">
      <c r="G7687">
        <v>7680</v>
      </c>
      <c r="H7687">
        <f t="shared" ca="1" si="240"/>
        <v>3.1873656571191754E-2</v>
      </c>
    </row>
    <row r="7688" spans="7:8" x14ac:dyDescent="0.45">
      <c r="G7688">
        <v>7681</v>
      </c>
      <c r="H7688">
        <f t="shared" ca="1" si="240"/>
        <v>-3.4011402252544905E-2</v>
      </c>
    </row>
    <row r="7689" spans="7:8" x14ac:dyDescent="0.45">
      <c r="G7689">
        <v>7682</v>
      </c>
      <c r="H7689">
        <f t="shared" ref="H7689:H7752" ca="1" si="241">_xlfn.NORM.INV(RAND(),N$10,N$11)</f>
        <v>4.0567683964525786E-2</v>
      </c>
    </row>
    <row r="7690" spans="7:8" x14ac:dyDescent="0.45">
      <c r="G7690">
        <v>7683</v>
      </c>
      <c r="H7690">
        <f t="shared" ca="1" si="241"/>
        <v>-1.3954605418099141E-2</v>
      </c>
    </row>
    <row r="7691" spans="7:8" x14ac:dyDescent="0.45">
      <c r="G7691">
        <v>7684</v>
      </c>
      <c r="H7691">
        <f t="shared" ca="1" si="241"/>
        <v>-3.9008122029452513E-3</v>
      </c>
    </row>
    <row r="7692" spans="7:8" x14ac:dyDescent="0.45">
      <c r="G7692">
        <v>7685</v>
      </c>
      <c r="H7692">
        <f t="shared" ca="1" si="241"/>
        <v>8.1008312597835655E-3</v>
      </c>
    </row>
    <row r="7693" spans="7:8" x14ac:dyDescent="0.45">
      <c r="G7693">
        <v>7686</v>
      </c>
      <c r="H7693">
        <f t="shared" ca="1" si="241"/>
        <v>2.648221191528289E-2</v>
      </c>
    </row>
    <row r="7694" spans="7:8" x14ac:dyDescent="0.45">
      <c r="G7694">
        <v>7687</v>
      </c>
      <c r="H7694">
        <f t="shared" ca="1" si="241"/>
        <v>2.0937830141135576E-2</v>
      </c>
    </row>
    <row r="7695" spans="7:8" x14ac:dyDescent="0.45">
      <c r="G7695">
        <v>7688</v>
      </c>
      <c r="H7695">
        <f t="shared" ca="1" si="241"/>
        <v>2.5368955945989403E-2</v>
      </c>
    </row>
    <row r="7696" spans="7:8" x14ac:dyDescent="0.45">
      <c r="G7696">
        <v>7689</v>
      </c>
      <c r="H7696">
        <f t="shared" ca="1" si="241"/>
        <v>2.6258249522238986E-2</v>
      </c>
    </row>
    <row r="7697" spans="7:8" x14ac:dyDescent="0.45">
      <c r="G7697">
        <v>7690</v>
      </c>
      <c r="H7697">
        <f t="shared" ca="1" si="241"/>
        <v>-2.3568055991365022E-2</v>
      </c>
    </row>
    <row r="7698" spans="7:8" x14ac:dyDescent="0.45">
      <c r="G7698">
        <v>7691</v>
      </c>
      <c r="H7698">
        <f t="shared" ca="1" si="241"/>
        <v>1.3424471268044814E-2</v>
      </c>
    </row>
    <row r="7699" spans="7:8" x14ac:dyDescent="0.45">
      <c r="G7699">
        <v>7692</v>
      </c>
      <c r="H7699">
        <f t="shared" ca="1" si="241"/>
        <v>-3.2324347140946709E-2</v>
      </c>
    </row>
    <row r="7700" spans="7:8" x14ac:dyDescent="0.45">
      <c r="G7700">
        <v>7693</v>
      </c>
      <c r="H7700">
        <f t="shared" ca="1" si="241"/>
        <v>1.5215474384373965E-2</v>
      </c>
    </row>
    <row r="7701" spans="7:8" x14ac:dyDescent="0.45">
      <c r="G7701">
        <v>7694</v>
      </c>
      <c r="H7701">
        <f t="shared" ca="1" si="241"/>
        <v>4.989299726461378E-3</v>
      </c>
    </row>
    <row r="7702" spans="7:8" x14ac:dyDescent="0.45">
      <c r="G7702">
        <v>7695</v>
      </c>
      <c r="H7702">
        <f t="shared" ca="1" si="241"/>
        <v>-3.6246960151388195E-2</v>
      </c>
    </row>
    <row r="7703" spans="7:8" x14ac:dyDescent="0.45">
      <c r="G7703">
        <v>7696</v>
      </c>
      <c r="H7703">
        <f t="shared" ca="1" si="241"/>
        <v>-1.9265113975195688E-2</v>
      </c>
    </row>
    <row r="7704" spans="7:8" x14ac:dyDescent="0.45">
      <c r="G7704">
        <v>7697</v>
      </c>
      <c r="H7704">
        <f t="shared" ca="1" si="241"/>
        <v>2.8388013944618609E-3</v>
      </c>
    </row>
    <row r="7705" spans="7:8" x14ac:dyDescent="0.45">
      <c r="G7705">
        <v>7698</v>
      </c>
      <c r="H7705">
        <f t="shared" ca="1" si="241"/>
        <v>-1.0021040525997612E-2</v>
      </c>
    </row>
    <row r="7706" spans="7:8" x14ac:dyDescent="0.45">
      <c r="G7706">
        <v>7699</v>
      </c>
      <c r="H7706">
        <f t="shared" ca="1" si="241"/>
        <v>-3.9755454206578583E-2</v>
      </c>
    </row>
    <row r="7707" spans="7:8" x14ac:dyDescent="0.45">
      <c r="G7707">
        <v>7700</v>
      </c>
      <c r="H7707">
        <f t="shared" ca="1" si="241"/>
        <v>-2.844966017183467E-2</v>
      </c>
    </row>
    <row r="7708" spans="7:8" x14ac:dyDescent="0.45">
      <c r="G7708">
        <v>7701</v>
      </c>
      <c r="H7708">
        <f t="shared" ca="1" si="241"/>
        <v>-6.2415165886040122E-4</v>
      </c>
    </row>
    <row r="7709" spans="7:8" x14ac:dyDescent="0.45">
      <c r="G7709">
        <v>7702</v>
      </c>
      <c r="H7709">
        <f t="shared" ca="1" si="241"/>
        <v>-3.3066734906401836E-2</v>
      </c>
    </row>
    <row r="7710" spans="7:8" x14ac:dyDescent="0.45">
      <c r="G7710">
        <v>7703</v>
      </c>
      <c r="H7710">
        <f t="shared" ca="1" si="241"/>
        <v>-2.1856803816967921E-2</v>
      </c>
    </row>
    <row r="7711" spans="7:8" x14ac:dyDescent="0.45">
      <c r="G7711">
        <v>7704</v>
      </c>
      <c r="H7711">
        <f t="shared" ca="1" si="241"/>
        <v>-4.7410419760750243E-2</v>
      </c>
    </row>
    <row r="7712" spans="7:8" x14ac:dyDescent="0.45">
      <c r="G7712">
        <v>7705</v>
      </c>
      <c r="H7712">
        <f t="shared" ca="1" si="241"/>
        <v>3.0915622056378171E-3</v>
      </c>
    </row>
    <row r="7713" spans="7:8" x14ac:dyDescent="0.45">
      <c r="G7713">
        <v>7706</v>
      </c>
      <c r="H7713">
        <f t="shared" ca="1" si="241"/>
        <v>-3.6043675412940905E-3</v>
      </c>
    </row>
    <row r="7714" spans="7:8" x14ac:dyDescent="0.45">
      <c r="G7714">
        <v>7707</v>
      </c>
      <c r="H7714">
        <f t="shared" ca="1" si="241"/>
        <v>3.6925281544444946E-3</v>
      </c>
    </row>
    <row r="7715" spans="7:8" x14ac:dyDescent="0.45">
      <c r="G7715">
        <v>7708</v>
      </c>
      <c r="H7715">
        <f t="shared" ca="1" si="241"/>
        <v>7.6204132260255884E-3</v>
      </c>
    </row>
    <row r="7716" spans="7:8" x14ac:dyDescent="0.45">
      <c r="G7716">
        <v>7709</v>
      </c>
      <c r="H7716">
        <f t="shared" ca="1" si="241"/>
        <v>-3.643228794798213E-3</v>
      </c>
    </row>
    <row r="7717" spans="7:8" x14ac:dyDescent="0.45">
      <c r="G7717">
        <v>7710</v>
      </c>
      <c r="H7717">
        <f t="shared" ca="1" si="241"/>
        <v>-2.7923877906155459E-2</v>
      </c>
    </row>
    <row r="7718" spans="7:8" x14ac:dyDescent="0.45">
      <c r="G7718">
        <v>7711</v>
      </c>
      <c r="H7718">
        <f t="shared" ca="1" si="241"/>
        <v>3.4603145144948673E-2</v>
      </c>
    </row>
    <row r="7719" spans="7:8" x14ac:dyDescent="0.45">
      <c r="G7719">
        <v>7712</v>
      </c>
      <c r="H7719">
        <f t="shared" ca="1" si="241"/>
        <v>-7.7941201360688279E-3</v>
      </c>
    </row>
    <row r="7720" spans="7:8" x14ac:dyDescent="0.45">
      <c r="G7720">
        <v>7713</v>
      </c>
      <c r="H7720">
        <f t="shared" ca="1" si="241"/>
        <v>-2.0356755114187379E-2</v>
      </c>
    </row>
    <row r="7721" spans="7:8" x14ac:dyDescent="0.45">
      <c r="G7721">
        <v>7714</v>
      </c>
      <c r="H7721">
        <f t="shared" ca="1" si="241"/>
        <v>1.5953862868503064E-2</v>
      </c>
    </row>
    <row r="7722" spans="7:8" x14ac:dyDescent="0.45">
      <c r="G7722">
        <v>7715</v>
      </c>
      <c r="H7722">
        <f t="shared" ca="1" si="241"/>
        <v>-2.0515725879285601E-2</v>
      </c>
    </row>
    <row r="7723" spans="7:8" x14ac:dyDescent="0.45">
      <c r="G7723">
        <v>7716</v>
      </c>
      <c r="H7723">
        <f t="shared" ca="1" si="241"/>
        <v>2.8610829962137506E-2</v>
      </c>
    </row>
    <row r="7724" spans="7:8" x14ac:dyDescent="0.45">
      <c r="G7724">
        <v>7717</v>
      </c>
      <c r="H7724">
        <f t="shared" ca="1" si="241"/>
        <v>9.3997834229722649E-3</v>
      </c>
    </row>
    <row r="7725" spans="7:8" x14ac:dyDescent="0.45">
      <c r="G7725">
        <v>7718</v>
      </c>
      <c r="H7725">
        <f t="shared" ca="1" si="241"/>
        <v>-4.184324961702468E-2</v>
      </c>
    </row>
    <row r="7726" spans="7:8" x14ac:dyDescent="0.45">
      <c r="G7726">
        <v>7719</v>
      </c>
      <c r="H7726">
        <f t="shared" ca="1" si="241"/>
        <v>4.7619361959395222E-2</v>
      </c>
    </row>
    <row r="7727" spans="7:8" x14ac:dyDescent="0.45">
      <c r="G7727">
        <v>7720</v>
      </c>
      <c r="H7727">
        <f t="shared" ca="1" si="241"/>
        <v>-2.2466922378941909E-2</v>
      </c>
    </row>
    <row r="7728" spans="7:8" x14ac:dyDescent="0.45">
      <c r="G7728">
        <v>7721</v>
      </c>
      <c r="H7728">
        <f t="shared" ca="1" si="241"/>
        <v>5.1344664336924698E-3</v>
      </c>
    </row>
    <row r="7729" spans="7:8" x14ac:dyDescent="0.45">
      <c r="G7729">
        <v>7722</v>
      </c>
      <c r="H7729">
        <f t="shared" ca="1" si="241"/>
        <v>7.1592990673205511E-3</v>
      </c>
    </row>
    <row r="7730" spans="7:8" x14ac:dyDescent="0.45">
      <c r="G7730">
        <v>7723</v>
      </c>
      <c r="H7730">
        <f t="shared" ca="1" si="241"/>
        <v>1.1938390378826907E-2</v>
      </c>
    </row>
    <row r="7731" spans="7:8" x14ac:dyDescent="0.45">
      <c r="G7731">
        <v>7724</v>
      </c>
      <c r="H7731">
        <f t="shared" ca="1" si="241"/>
        <v>2.5520586636696464E-2</v>
      </c>
    </row>
    <row r="7732" spans="7:8" x14ac:dyDescent="0.45">
      <c r="G7732">
        <v>7725</v>
      </c>
      <c r="H7732">
        <f t="shared" ca="1" si="241"/>
        <v>-7.2766493107874683E-3</v>
      </c>
    </row>
    <row r="7733" spans="7:8" x14ac:dyDescent="0.45">
      <c r="G7733">
        <v>7726</v>
      </c>
      <c r="H7733">
        <f t="shared" ca="1" si="241"/>
        <v>5.1876856113890479E-3</v>
      </c>
    </row>
    <row r="7734" spans="7:8" x14ac:dyDescent="0.45">
      <c r="G7734">
        <v>7727</v>
      </c>
      <c r="H7734">
        <f t="shared" ca="1" si="241"/>
        <v>8.5401436325547985E-3</v>
      </c>
    </row>
    <row r="7735" spans="7:8" x14ac:dyDescent="0.45">
      <c r="G7735">
        <v>7728</v>
      </c>
      <c r="H7735">
        <f t="shared" ca="1" si="241"/>
        <v>-4.3331550932159381E-2</v>
      </c>
    </row>
    <row r="7736" spans="7:8" x14ac:dyDescent="0.45">
      <c r="G7736">
        <v>7729</v>
      </c>
      <c r="H7736">
        <f t="shared" ca="1" si="241"/>
        <v>2.6330575694013616E-2</v>
      </c>
    </row>
    <row r="7737" spans="7:8" x14ac:dyDescent="0.45">
      <c r="G7737">
        <v>7730</v>
      </c>
      <c r="H7737">
        <f t="shared" ca="1" si="241"/>
        <v>-7.3100917342395419E-3</v>
      </c>
    </row>
    <row r="7738" spans="7:8" x14ac:dyDescent="0.45">
      <c r="G7738">
        <v>7731</v>
      </c>
      <c r="H7738">
        <f t="shared" ca="1" si="241"/>
        <v>-1.7845560617113777E-2</v>
      </c>
    </row>
    <row r="7739" spans="7:8" x14ac:dyDescent="0.45">
      <c r="G7739">
        <v>7732</v>
      </c>
      <c r="H7739">
        <f t="shared" ca="1" si="241"/>
        <v>8.8589565404754485E-3</v>
      </c>
    </row>
    <row r="7740" spans="7:8" x14ac:dyDescent="0.45">
      <c r="G7740">
        <v>7733</v>
      </c>
      <c r="H7740">
        <f t="shared" ca="1" si="241"/>
        <v>-1.0363830155442651E-2</v>
      </c>
    </row>
    <row r="7741" spans="7:8" x14ac:dyDescent="0.45">
      <c r="G7741">
        <v>7734</v>
      </c>
      <c r="H7741">
        <f t="shared" ca="1" si="241"/>
        <v>-1.6836383757875509E-2</v>
      </c>
    </row>
    <row r="7742" spans="7:8" x14ac:dyDescent="0.45">
      <c r="G7742">
        <v>7735</v>
      </c>
      <c r="H7742">
        <f t="shared" ca="1" si="241"/>
        <v>-3.9369639439339493E-2</v>
      </c>
    </row>
    <row r="7743" spans="7:8" x14ac:dyDescent="0.45">
      <c r="G7743">
        <v>7736</v>
      </c>
      <c r="H7743">
        <f t="shared" ca="1" si="241"/>
        <v>-3.401598837045963E-4</v>
      </c>
    </row>
    <row r="7744" spans="7:8" x14ac:dyDescent="0.45">
      <c r="G7744">
        <v>7737</v>
      </c>
      <c r="H7744">
        <f t="shared" ca="1" si="241"/>
        <v>-5.132059243501603E-4</v>
      </c>
    </row>
    <row r="7745" spans="7:8" x14ac:dyDescent="0.45">
      <c r="G7745">
        <v>7738</v>
      </c>
      <c r="H7745">
        <f t="shared" ca="1" si="241"/>
        <v>4.0885052825342487E-3</v>
      </c>
    </row>
    <row r="7746" spans="7:8" x14ac:dyDescent="0.45">
      <c r="G7746">
        <v>7739</v>
      </c>
      <c r="H7746">
        <f t="shared" ca="1" si="241"/>
        <v>2.0194730705820636E-2</v>
      </c>
    </row>
    <row r="7747" spans="7:8" x14ac:dyDescent="0.45">
      <c r="G7747">
        <v>7740</v>
      </c>
      <c r="H7747">
        <f t="shared" ca="1" si="241"/>
        <v>-3.0745688708848497E-3</v>
      </c>
    </row>
    <row r="7748" spans="7:8" x14ac:dyDescent="0.45">
      <c r="G7748">
        <v>7741</v>
      </c>
      <c r="H7748">
        <f t="shared" ca="1" si="241"/>
        <v>4.7111115387946556E-4</v>
      </c>
    </row>
    <row r="7749" spans="7:8" x14ac:dyDescent="0.45">
      <c r="G7749">
        <v>7742</v>
      </c>
      <c r="H7749">
        <f t="shared" ca="1" si="241"/>
        <v>2.4452657938614428E-2</v>
      </c>
    </row>
    <row r="7750" spans="7:8" x14ac:dyDescent="0.45">
      <c r="G7750">
        <v>7743</v>
      </c>
      <c r="H7750">
        <f t="shared" ca="1" si="241"/>
        <v>-8.7157958118408187E-3</v>
      </c>
    </row>
    <row r="7751" spans="7:8" x14ac:dyDescent="0.45">
      <c r="G7751">
        <v>7744</v>
      </c>
      <c r="H7751">
        <f t="shared" ca="1" si="241"/>
        <v>6.3786876577320309E-2</v>
      </c>
    </row>
    <row r="7752" spans="7:8" x14ac:dyDescent="0.45">
      <c r="G7752">
        <v>7745</v>
      </c>
      <c r="H7752">
        <f t="shared" ca="1" si="241"/>
        <v>2.17756664337234E-2</v>
      </c>
    </row>
    <row r="7753" spans="7:8" x14ac:dyDescent="0.45">
      <c r="G7753">
        <v>7746</v>
      </c>
      <c r="H7753">
        <f t="shared" ref="H7753:H7816" ca="1" si="242">_xlfn.NORM.INV(RAND(),N$10,N$11)</f>
        <v>-2.4361671397281032E-3</v>
      </c>
    </row>
    <row r="7754" spans="7:8" x14ac:dyDescent="0.45">
      <c r="G7754">
        <v>7747</v>
      </c>
      <c r="H7754">
        <f t="shared" ca="1" si="242"/>
        <v>-4.6763822978092173E-2</v>
      </c>
    </row>
    <row r="7755" spans="7:8" x14ac:dyDescent="0.45">
      <c r="G7755">
        <v>7748</v>
      </c>
      <c r="H7755">
        <f t="shared" ca="1" si="242"/>
        <v>3.0425452065371072E-2</v>
      </c>
    </row>
    <row r="7756" spans="7:8" x14ac:dyDescent="0.45">
      <c r="G7756">
        <v>7749</v>
      </c>
      <c r="H7756">
        <f t="shared" ca="1" si="242"/>
        <v>6.3841307182115805E-3</v>
      </c>
    </row>
    <row r="7757" spans="7:8" x14ac:dyDescent="0.45">
      <c r="G7757">
        <v>7750</v>
      </c>
      <c r="H7757">
        <f t="shared" ca="1" si="242"/>
        <v>2.3390432233507043E-2</v>
      </c>
    </row>
    <row r="7758" spans="7:8" x14ac:dyDescent="0.45">
      <c r="G7758">
        <v>7751</v>
      </c>
      <c r="H7758">
        <f t="shared" ca="1" si="242"/>
        <v>-9.8608467150410588E-3</v>
      </c>
    </row>
    <row r="7759" spans="7:8" x14ac:dyDescent="0.45">
      <c r="G7759">
        <v>7752</v>
      </c>
      <c r="H7759">
        <f t="shared" ca="1" si="242"/>
        <v>7.8871315257605223E-3</v>
      </c>
    </row>
    <row r="7760" spans="7:8" x14ac:dyDescent="0.45">
      <c r="G7760">
        <v>7753</v>
      </c>
      <c r="H7760">
        <f t="shared" ca="1" si="242"/>
        <v>-1.6775188816079561E-2</v>
      </c>
    </row>
    <row r="7761" spans="7:8" x14ac:dyDescent="0.45">
      <c r="G7761">
        <v>7754</v>
      </c>
      <c r="H7761">
        <f t="shared" ca="1" si="242"/>
        <v>-5.4462807061432986E-2</v>
      </c>
    </row>
    <row r="7762" spans="7:8" x14ac:dyDescent="0.45">
      <c r="G7762">
        <v>7755</v>
      </c>
      <c r="H7762">
        <f t="shared" ca="1" si="242"/>
        <v>-2.4056774205352065E-2</v>
      </c>
    </row>
    <row r="7763" spans="7:8" x14ac:dyDescent="0.45">
      <c r="G7763">
        <v>7756</v>
      </c>
      <c r="H7763">
        <f t="shared" ca="1" si="242"/>
        <v>-3.8134267687263182E-3</v>
      </c>
    </row>
    <row r="7764" spans="7:8" x14ac:dyDescent="0.45">
      <c r="G7764">
        <v>7757</v>
      </c>
      <c r="H7764">
        <f t="shared" ca="1" si="242"/>
        <v>2.3016040421718769E-2</v>
      </c>
    </row>
    <row r="7765" spans="7:8" x14ac:dyDescent="0.45">
      <c r="G7765">
        <v>7758</v>
      </c>
      <c r="H7765">
        <f t="shared" ca="1" si="242"/>
        <v>2.0940075639527097E-2</v>
      </c>
    </row>
    <row r="7766" spans="7:8" x14ac:dyDescent="0.45">
      <c r="G7766">
        <v>7759</v>
      </c>
      <c r="H7766">
        <f t="shared" ca="1" si="242"/>
        <v>-9.1288854808785225E-3</v>
      </c>
    </row>
    <row r="7767" spans="7:8" x14ac:dyDescent="0.45">
      <c r="G7767">
        <v>7760</v>
      </c>
      <c r="H7767">
        <f t="shared" ca="1" si="242"/>
        <v>2.0939586183871449E-2</v>
      </c>
    </row>
    <row r="7768" spans="7:8" x14ac:dyDescent="0.45">
      <c r="G7768">
        <v>7761</v>
      </c>
      <c r="H7768">
        <f t="shared" ca="1" si="242"/>
        <v>-2.8162039892369501E-2</v>
      </c>
    </row>
    <row r="7769" spans="7:8" x14ac:dyDescent="0.45">
      <c r="G7769">
        <v>7762</v>
      </c>
      <c r="H7769">
        <f t="shared" ca="1" si="242"/>
        <v>-1.8153664070247551E-2</v>
      </c>
    </row>
    <row r="7770" spans="7:8" x14ac:dyDescent="0.45">
      <c r="G7770">
        <v>7763</v>
      </c>
      <c r="H7770">
        <f t="shared" ca="1" si="242"/>
        <v>-2.8198658782340017E-2</v>
      </c>
    </row>
    <row r="7771" spans="7:8" x14ac:dyDescent="0.45">
      <c r="G7771">
        <v>7764</v>
      </c>
      <c r="H7771">
        <f t="shared" ca="1" si="242"/>
        <v>1.1863599618330511E-2</v>
      </c>
    </row>
    <row r="7772" spans="7:8" x14ac:dyDescent="0.45">
      <c r="G7772">
        <v>7765</v>
      </c>
      <c r="H7772">
        <f t="shared" ca="1" si="242"/>
        <v>3.5706110558236769E-2</v>
      </c>
    </row>
    <row r="7773" spans="7:8" x14ac:dyDescent="0.45">
      <c r="G7773">
        <v>7766</v>
      </c>
      <c r="H7773">
        <f t="shared" ca="1" si="242"/>
        <v>-2.0086741778202195E-2</v>
      </c>
    </row>
    <row r="7774" spans="7:8" x14ac:dyDescent="0.45">
      <c r="G7774">
        <v>7767</v>
      </c>
      <c r="H7774">
        <f t="shared" ca="1" si="242"/>
        <v>3.0039246344054443E-2</v>
      </c>
    </row>
    <row r="7775" spans="7:8" x14ac:dyDescent="0.45">
      <c r="G7775">
        <v>7768</v>
      </c>
      <c r="H7775">
        <f t="shared" ca="1" si="242"/>
        <v>8.8066659854331864E-3</v>
      </c>
    </row>
    <row r="7776" spans="7:8" x14ac:dyDescent="0.45">
      <c r="G7776">
        <v>7769</v>
      </c>
      <c r="H7776">
        <f t="shared" ca="1" si="242"/>
        <v>1.1321587875448208E-2</v>
      </c>
    </row>
    <row r="7777" spans="7:8" x14ac:dyDescent="0.45">
      <c r="G7777">
        <v>7770</v>
      </c>
      <c r="H7777">
        <f t="shared" ca="1" si="242"/>
        <v>-3.6413061178997896E-2</v>
      </c>
    </row>
    <row r="7778" spans="7:8" x14ac:dyDescent="0.45">
      <c r="G7778">
        <v>7771</v>
      </c>
      <c r="H7778">
        <f t="shared" ca="1" si="242"/>
        <v>5.1426025114137602E-2</v>
      </c>
    </row>
    <row r="7779" spans="7:8" x14ac:dyDescent="0.45">
      <c r="G7779">
        <v>7772</v>
      </c>
      <c r="H7779">
        <f t="shared" ca="1" si="242"/>
        <v>-2.4307466477581176E-2</v>
      </c>
    </row>
    <row r="7780" spans="7:8" x14ac:dyDescent="0.45">
      <c r="G7780">
        <v>7773</v>
      </c>
      <c r="H7780">
        <f t="shared" ca="1" si="242"/>
        <v>3.3357536107502042E-2</v>
      </c>
    </row>
    <row r="7781" spans="7:8" x14ac:dyDescent="0.45">
      <c r="G7781">
        <v>7774</v>
      </c>
      <c r="H7781">
        <f t="shared" ca="1" si="242"/>
        <v>-7.5937902368287662E-3</v>
      </c>
    </row>
    <row r="7782" spans="7:8" x14ac:dyDescent="0.45">
      <c r="G7782">
        <v>7775</v>
      </c>
      <c r="H7782">
        <f t="shared" ca="1" si="242"/>
        <v>-1.0495337975721481E-2</v>
      </c>
    </row>
    <row r="7783" spans="7:8" x14ac:dyDescent="0.45">
      <c r="G7783">
        <v>7776</v>
      </c>
      <c r="H7783">
        <f t="shared" ca="1" si="242"/>
        <v>1.8449194208444285E-2</v>
      </c>
    </row>
    <row r="7784" spans="7:8" x14ac:dyDescent="0.45">
      <c r="G7784">
        <v>7777</v>
      </c>
      <c r="H7784">
        <f t="shared" ca="1" si="242"/>
        <v>-7.2564174490461746E-3</v>
      </c>
    </row>
    <row r="7785" spans="7:8" x14ac:dyDescent="0.45">
      <c r="G7785">
        <v>7778</v>
      </c>
      <c r="H7785">
        <f t="shared" ca="1" si="242"/>
        <v>-3.1033406140378528E-2</v>
      </c>
    </row>
    <row r="7786" spans="7:8" x14ac:dyDescent="0.45">
      <c r="G7786">
        <v>7779</v>
      </c>
      <c r="H7786">
        <f t="shared" ca="1" si="242"/>
        <v>-9.3995424184566152E-3</v>
      </c>
    </row>
    <row r="7787" spans="7:8" x14ac:dyDescent="0.45">
      <c r="G7787">
        <v>7780</v>
      </c>
      <c r="H7787">
        <f t="shared" ca="1" si="242"/>
        <v>-6.8546740367429228E-3</v>
      </c>
    </row>
    <row r="7788" spans="7:8" x14ac:dyDescent="0.45">
      <c r="G7788">
        <v>7781</v>
      </c>
      <c r="H7788">
        <f t="shared" ca="1" si="242"/>
        <v>3.1182469718029151E-2</v>
      </c>
    </row>
    <row r="7789" spans="7:8" x14ac:dyDescent="0.45">
      <c r="G7789">
        <v>7782</v>
      </c>
      <c r="H7789">
        <f t="shared" ca="1" si="242"/>
        <v>1.6145197483000153E-3</v>
      </c>
    </row>
    <row r="7790" spans="7:8" x14ac:dyDescent="0.45">
      <c r="G7790">
        <v>7783</v>
      </c>
      <c r="H7790">
        <f t="shared" ca="1" si="242"/>
        <v>4.9075644263049174E-2</v>
      </c>
    </row>
    <row r="7791" spans="7:8" x14ac:dyDescent="0.45">
      <c r="G7791">
        <v>7784</v>
      </c>
      <c r="H7791">
        <f t="shared" ca="1" si="242"/>
        <v>-1.3104506141178951E-2</v>
      </c>
    </row>
    <row r="7792" spans="7:8" x14ac:dyDescent="0.45">
      <c r="G7792">
        <v>7785</v>
      </c>
      <c r="H7792">
        <f t="shared" ca="1" si="242"/>
        <v>1.6734221152353821E-2</v>
      </c>
    </row>
    <row r="7793" spans="7:8" x14ac:dyDescent="0.45">
      <c r="G7793">
        <v>7786</v>
      </c>
      <c r="H7793">
        <f t="shared" ca="1" si="242"/>
        <v>-3.3123527025891733E-2</v>
      </c>
    </row>
    <row r="7794" spans="7:8" x14ac:dyDescent="0.45">
      <c r="G7794">
        <v>7787</v>
      </c>
      <c r="H7794">
        <f t="shared" ca="1" si="242"/>
        <v>5.0419076422011308E-3</v>
      </c>
    </row>
    <row r="7795" spans="7:8" x14ac:dyDescent="0.45">
      <c r="G7795">
        <v>7788</v>
      </c>
      <c r="H7795">
        <f t="shared" ca="1" si="242"/>
        <v>1.3684843719733355E-2</v>
      </c>
    </row>
    <row r="7796" spans="7:8" x14ac:dyDescent="0.45">
      <c r="G7796">
        <v>7789</v>
      </c>
      <c r="H7796">
        <f t="shared" ca="1" si="242"/>
        <v>1.4391762726107234E-2</v>
      </c>
    </row>
    <row r="7797" spans="7:8" x14ac:dyDescent="0.45">
      <c r="G7797">
        <v>7790</v>
      </c>
      <c r="H7797">
        <f t="shared" ca="1" si="242"/>
        <v>-1.9821604369759698E-2</v>
      </c>
    </row>
    <row r="7798" spans="7:8" x14ac:dyDescent="0.45">
      <c r="G7798">
        <v>7791</v>
      </c>
      <c r="H7798">
        <f t="shared" ca="1" si="242"/>
        <v>2.6952290974620992E-2</v>
      </c>
    </row>
    <row r="7799" spans="7:8" x14ac:dyDescent="0.45">
      <c r="G7799">
        <v>7792</v>
      </c>
      <c r="H7799">
        <f t="shared" ca="1" si="242"/>
        <v>-3.2226597013624445E-2</v>
      </c>
    </row>
    <row r="7800" spans="7:8" x14ac:dyDescent="0.45">
      <c r="G7800">
        <v>7793</v>
      </c>
      <c r="H7800">
        <f t="shared" ca="1" si="242"/>
        <v>-8.3770294911474086E-3</v>
      </c>
    </row>
    <row r="7801" spans="7:8" x14ac:dyDescent="0.45">
      <c r="G7801">
        <v>7794</v>
      </c>
      <c r="H7801">
        <f t="shared" ca="1" si="242"/>
        <v>-1.9889186800838836E-2</v>
      </c>
    </row>
    <row r="7802" spans="7:8" x14ac:dyDescent="0.45">
      <c r="G7802">
        <v>7795</v>
      </c>
      <c r="H7802">
        <f t="shared" ca="1" si="242"/>
        <v>-4.2578083951845258E-3</v>
      </c>
    </row>
    <row r="7803" spans="7:8" x14ac:dyDescent="0.45">
      <c r="G7803">
        <v>7796</v>
      </c>
      <c r="H7803">
        <f t="shared" ca="1" si="242"/>
        <v>-6.1162754159758657E-3</v>
      </c>
    </row>
    <row r="7804" spans="7:8" x14ac:dyDescent="0.45">
      <c r="G7804">
        <v>7797</v>
      </c>
      <c r="H7804">
        <f t="shared" ca="1" si="242"/>
        <v>6.8365926937865015E-2</v>
      </c>
    </row>
    <row r="7805" spans="7:8" x14ac:dyDescent="0.45">
      <c r="G7805">
        <v>7798</v>
      </c>
      <c r="H7805">
        <f t="shared" ca="1" si="242"/>
        <v>2.7032362858233197E-2</v>
      </c>
    </row>
    <row r="7806" spans="7:8" x14ac:dyDescent="0.45">
      <c r="G7806">
        <v>7799</v>
      </c>
      <c r="H7806">
        <f t="shared" ca="1" si="242"/>
        <v>1.5634121138706457E-2</v>
      </c>
    </row>
    <row r="7807" spans="7:8" x14ac:dyDescent="0.45">
      <c r="G7807">
        <v>7800</v>
      </c>
      <c r="H7807">
        <f t="shared" ca="1" si="242"/>
        <v>-3.2940032547413102E-2</v>
      </c>
    </row>
    <row r="7808" spans="7:8" x14ac:dyDescent="0.45">
      <c r="G7808">
        <v>7801</v>
      </c>
      <c r="H7808">
        <f t="shared" ca="1" si="242"/>
        <v>-7.4981334566745061E-3</v>
      </c>
    </row>
    <row r="7809" spans="7:8" x14ac:dyDescent="0.45">
      <c r="G7809">
        <v>7802</v>
      </c>
      <c r="H7809">
        <f t="shared" ca="1" si="242"/>
        <v>-2.0372588040210209E-3</v>
      </c>
    </row>
    <row r="7810" spans="7:8" x14ac:dyDescent="0.45">
      <c r="G7810">
        <v>7803</v>
      </c>
      <c r="H7810">
        <f t="shared" ca="1" si="242"/>
        <v>1.7493572920626931E-2</v>
      </c>
    </row>
    <row r="7811" spans="7:8" x14ac:dyDescent="0.45">
      <c r="G7811">
        <v>7804</v>
      </c>
      <c r="H7811">
        <f t="shared" ca="1" si="242"/>
        <v>-2.9770018495083837E-2</v>
      </c>
    </row>
    <row r="7812" spans="7:8" x14ac:dyDescent="0.45">
      <c r="G7812">
        <v>7805</v>
      </c>
      <c r="H7812">
        <f t="shared" ca="1" si="242"/>
        <v>5.4965794753355345E-3</v>
      </c>
    </row>
    <row r="7813" spans="7:8" x14ac:dyDescent="0.45">
      <c r="G7813">
        <v>7806</v>
      </c>
      <c r="H7813">
        <f t="shared" ca="1" si="242"/>
        <v>2.2436945076063024E-2</v>
      </c>
    </row>
    <row r="7814" spans="7:8" x14ac:dyDescent="0.45">
      <c r="G7814">
        <v>7807</v>
      </c>
      <c r="H7814">
        <f t="shared" ca="1" si="242"/>
        <v>2.8739632762283647E-2</v>
      </c>
    </row>
    <row r="7815" spans="7:8" x14ac:dyDescent="0.45">
      <c r="G7815">
        <v>7808</v>
      </c>
      <c r="H7815">
        <f t="shared" ca="1" si="242"/>
        <v>-1.5793266967732348E-3</v>
      </c>
    </row>
    <row r="7816" spans="7:8" x14ac:dyDescent="0.45">
      <c r="G7816">
        <v>7809</v>
      </c>
      <c r="H7816">
        <f t="shared" ca="1" si="242"/>
        <v>5.73191419196762E-3</v>
      </c>
    </row>
    <row r="7817" spans="7:8" x14ac:dyDescent="0.45">
      <c r="G7817">
        <v>7810</v>
      </c>
      <c r="H7817">
        <f t="shared" ref="H7817:H7880" ca="1" si="243">_xlfn.NORM.INV(RAND(),N$10,N$11)</f>
        <v>5.2013192725293429E-2</v>
      </c>
    </row>
    <row r="7818" spans="7:8" x14ac:dyDescent="0.45">
      <c r="G7818">
        <v>7811</v>
      </c>
      <c r="H7818">
        <f t="shared" ca="1" si="243"/>
        <v>-2.9740933294361737E-2</v>
      </c>
    </row>
    <row r="7819" spans="7:8" x14ac:dyDescent="0.45">
      <c r="G7819">
        <v>7812</v>
      </c>
      <c r="H7819">
        <f t="shared" ca="1" si="243"/>
        <v>-1.3199999523068544E-2</v>
      </c>
    </row>
    <row r="7820" spans="7:8" x14ac:dyDescent="0.45">
      <c r="G7820">
        <v>7813</v>
      </c>
      <c r="H7820">
        <f t="shared" ca="1" si="243"/>
        <v>-1.4845196234267298E-2</v>
      </c>
    </row>
    <row r="7821" spans="7:8" x14ac:dyDescent="0.45">
      <c r="G7821">
        <v>7814</v>
      </c>
      <c r="H7821">
        <f t="shared" ca="1" si="243"/>
        <v>-1.2583426033774968E-3</v>
      </c>
    </row>
    <row r="7822" spans="7:8" x14ac:dyDescent="0.45">
      <c r="G7822">
        <v>7815</v>
      </c>
      <c r="H7822">
        <f t="shared" ca="1" si="243"/>
        <v>2.3165571174380516E-2</v>
      </c>
    </row>
    <row r="7823" spans="7:8" x14ac:dyDescent="0.45">
      <c r="G7823">
        <v>7816</v>
      </c>
      <c r="H7823">
        <f t="shared" ca="1" si="243"/>
        <v>-3.2581367511792633E-3</v>
      </c>
    </row>
    <row r="7824" spans="7:8" x14ac:dyDescent="0.45">
      <c r="G7824">
        <v>7817</v>
      </c>
      <c r="H7824">
        <f t="shared" ca="1" si="243"/>
        <v>2.6854554821875445E-2</v>
      </c>
    </row>
    <row r="7825" spans="7:8" x14ac:dyDescent="0.45">
      <c r="G7825">
        <v>7818</v>
      </c>
      <c r="H7825">
        <f t="shared" ca="1" si="243"/>
        <v>1.0870541435259916E-2</v>
      </c>
    </row>
    <row r="7826" spans="7:8" x14ac:dyDescent="0.45">
      <c r="G7826">
        <v>7819</v>
      </c>
      <c r="H7826">
        <f t="shared" ca="1" si="243"/>
        <v>-2.6310595172654747E-2</v>
      </c>
    </row>
    <row r="7827" spans="7:8" x14ac:dyDescent="0.45">
      <c r="G7827">
        <v>7820</v>
      </c>
      <c r="H7827">
        <f t="shared" ca="1" si="243"/>
        <v>-1.4360412786161186E-2</v>
      </c>
    </row>
    <row r="7828" spans="7:8" x14ac:dyDescent="0.45">
      <c r="G7828">
        <v>7821</v>
      </c>
      <c r="H7828">
        <f t="shared" ca="1" si="243"/>
        <v>-1.4606782037924616E-3</v>
      </c>
    </row>
    <row r="7829" spans="7:8" x14ac:dyDescent="0.45">
      <c r="G7829">
        <v>7822</v>
      </c>
      <c r="H7829">
        <f t="shared" ca="1" si="243"/>
        <v>1.0636359916861332E-4</v>
      </c>
    </row>
    <row r="7830" spans="7:8" x14ac:dyDescent="0.45">
      <c r="G7830">
        <v>7823</v>
      </c>
      <c r="H7830">
        <f t="shared" ca="1" si="243"/>
        <v>1.0579944538700863E-2</v>
      </c>
    </row>
    <row r="7831" spans="7:8" x14ac:dyDescent="0.45">
      <c r="G7831">
        <v>7824</v>
      </c>
      <c r="H7831">
        <f t="shared" ca="1" si="243"/>
        <v>-1.9672792089600724E-2</v>
      </c>
    </row>
    <row r="7832" spans="7:8" x14ac:dyDescent="0.45">
      <c r="G7832">
        <v>7825</v>
      </c>
      <c r="H7832">
        <f t="shared" ca="1" si="243"/>
        <v>-1.6518408434174948E-2</v>
      </c>
    </row>
    <row r="7833" spans="7:8" x14ac:dyDescent="0.45">
      <c r="G7833">
        <v>7826</v>
      </c>
      <c r="H7833">
        <f t="shared" ca="1" si="243"/>
        <v>-7.6313100539156728E-3</v>
      </c>
    </row>
    <row r="7834" spans="7:8" x14ac:dyDescent="0.45">
      <c r="G7834">
        <v>7827</v>
      </c>
      <c r="H7834">
        <f t="shared" ca="1" si="243"/>
        <v>-6.3829622442592732E-3</v>
      </c>
    </row>
    <row r="7835" spans="7:8" x14ac:dyDescent="0.45">
      <c r="G7835">
        <v>7828</v>
      </c>
      <c r="H7835">
        <f t="shared" ca="1" si="243"/>
        <v>-3.8417516336487711E-2</v>
      </c>
    </row>
    <row r="7836" spans="7:8" x14ac:dyDescent="0.45">
      <c r="G7836">
        <v>7829</v>
      </c>
      <c r="H7836">
        <f t="shared" ca="1" si="243"/>
        <v>7.9859227121821374E-3</v>
      </c>
    </row>
    <row r="7837" spans="7:8" x14ac:dyDescent="0.45">
      <c r="G7837">
        <v>7830</v>
      </c>
      <c r="H7837">
        <f t="shared" ca="1" si="243"/>
        <v>3.2970496302647111E-2</v>
      </c>
    </row>
    <row r="7838" spans="7:8" x14ac:dyDescent="0.45">
      <c r="G7838">
        <v>7831</v>
      </c>
      <c r="H7838">
        <f t="shared" ca="1" si="243"/>
        <v>-2.5468127944808471E-2</v>
      </c>
    </row>
    <row r="7839" spans="7:8" x14ac:dyDescent="0.45">
      <c r="G7839">
        <v>7832</v>
      </c>
      <c r="H7839">
        <f t="shared" ca="1" si="243"/>
        <v>3.1056961735107503E-3</v>
      </c>
    </row>
    <row r="7840" spans="7:8" x14ac:dyDescent="0.45">
      <c r="G7840">
        <v>7833</v>
      </c>
      <c r="H7840">
        <f t="shared" ca="1" si="243"/>
        <v>1.4915007765286932E-2</v>
      </c>
    </row>
    <row r="7841" spans="7:8" x14ac:dyDescent="0.45">
      <c r="G7841">
        <v>7834</v>
      </c>
      <c r="H7841">
        <f t="shared" ca="1" si="243"/>
        <v>2.494220677252432E-2</v>
      </c>
    </row>
    <row r="7842" spans="7:8" x14ac:dyDescent="0.45">
      <c r="G7842">
        <v>7835</v>
      </c>
      <c r="H7842">
        <f t="shared" ca="1" si="243"/>
        <v>1.1510513829585903E-2</v>
      </c>
    </row>
    <row r="7843" spans="7:8" x14ac:dyDescent="0.45">
      <c r="G7843">
        <v>7836</v>
      </c>
      <c r="H7843">
        <f t="shared" ca="1" si="243"/>
        <v>-4.5774356149897097E-2</v>
      </c>
    </row>
    <row r="7844" spans="7:8" x14ac:dyDescent="0.45">
      <c r="G7844">
        <v>7837</v>
      </c>
      <c r="H7844">
        <f t="shared" ca="1" si="243"/>
        <v>-9.0907578907254236E-3</v>
      </c>
    </row>
    <row r="7845" spans="7:8" x14ac:dyDescent="0.45">
      <c r="G7845">
        <v>7838</v>
      </c>
      <c r="H7845">
        <f t="shared" ca="1" si="243"/>
        <v>-5.298032013577797E-2</v>
      </c>
    </row>
    <row r="7846" spans="7:8" x14ac:dyDescent="0.45">
      <c r="G7846">
        <v>7839</v>
      </c>
      <c r="H7846">
        <f t="shared" ca="1" si="243"/>
        <v>3.4058546623237061E-2</v>
      </c>
    </row>
    <row r="7847" spans="7:8" x14ac:dyDescent="0.45">
      <c r="G7847">
        <v>7840</v>
      </c>
      <c r="H7847">
        <f t="shared" ca="1" si="243"/>
        <v>3.2668106574727317E-2</v>
      </c>
    </row>
    <row r="7848" spans="7:8" x14ac:dyDescent="0.45">
      <c r="G7848">
        <v>7841</v>
      </c>
      <c r="H7848">
        <f t="shared" ca="1" si="243"/>
        <v>-5.6162535130646313E-2</v>
      </c>
    </row>
    <row r="7849" spans="7:8" x14ac:dyDescent="0.45">
      <c r="G7849">
        <v>7842</v>
      </c>
      <c r="H7849">
        <f t="shared" ca="1" si="243"/>
        <v>1.4877364205210748E-2</v>
      </c>
    </row>
    <row r="7850" spans="7:8" x14ac:dyDescent="0.45">
      <c r="G7850">
        <v>7843</v>
      </c>
      <c r="H7850">
        <f t="shared" ca="1" si="243"/>
        <v>-6.2067439629220983E-2</v>
      </c>
    </row>
    <row r="7851" spans="7:8" x14ac:dyDescent="0.45">
      <c r="G7851">
        <v>7844</v>
      </c>
      <c r="H7851">
        <f t="shared" ca="1" si="243"/>
        <v>1.0147172947764111E-2</v>
      </c>
    </row>
    <row r="7852" spans="7:8" x14ac:dyDescent="0.45">
      <c r="G7852">
        <v>7845</v>
      </c>
      <c r="H7852">
        <f t="shared" ca="1" si="243"/>
        <v>-2.0136399845108229E-2</v>
      </c>
    </row>
    <row r="7853" spans="7:8" x14ac:dyDescent="0.45">
      <c r="G7853">
        <v>7846</v>
      </c>
      <c r="H7853">
        <f t="shared" ca="1" si="243"/>
        <v>-5.704869146822663E-3</v>
      </c>
    </row>
    <row r="7854" spans="7:8" x14ac:dyDescent="0.45">
      <c r="G7854">
        <v>7847</v>
      </c>
      <c r="H7854">
        <f t="shared" ca="1" si="243"/>
        <v>3.1563243764068931E-2</v>
      </c>
    </row>
    <row r="7855" spans="7:8" x14ac:dyDescent="0.45">
      <c r="G7855">
        <v>7848</v>
      </c>
      <c r="H7855">
        <f t="shared" ca="1" si="243"/>
        <v>-3.1466380284569127E-2</v>
      </c>
    </row>
    <row r="7856" spans="7:8" x14ac:dyDescent="0.45">
      <c r="G7856">
        <v>7849</v>
      </c>
      <c r="H7856">
        <f t="shared" ca="1" si="243"/>
        <v>1.1878591887350699E-2</v>
      </c>
    </row>
    <row r="7857" spans="7:8" x14ac:dyDescent="0.45">
      <c r="G7857">
        <v>7850</v>
      </c>
      <c r="H7857">
        <f t="shared" ca="1" si="243"/>
        <v>-4.6658789418674365E-2</v>
      </c>
    </row>
    <row r="7858" spans="7:8" x14ac:dyDescent="0.45">
      <c r="G7858">
        <v>7851</v>
      </c>
      <c r="H7858">
        <f t="shared" ca="1" si="243"/>
        <v>-1.4252147415742296E-2</v>
      </c>
    </row>
    <row r="7859" spans="7:8" x14ac:dyDescent="0.45">
      <c r="G7859">
        <v>7852</v>
      </c>
      <c r="H7859">
        <f t="shared" ca="1" si="243"/>
        <v>-1.1353200370829441E-2</v>
      </c>
    </row>
    <row r="7860" spans="7:8" x14ac:dyDescent="0.45">
      <c r="G7860">
        <v>7853</v>
      </c>
      <c r="H7860">
        <f t="shared" ca="1" si="243"/>
        <v>3.0249067376360395E-2</v>
      </c>
    </row>
    <row r="7861" spans="7:8" x14ac:dyDescent="0.45">
      <c r="G7861">
        <v>7854</v>
      </c>
      <c r="H7861">
        <f t="shared" ca="1" si="243"/>
        <v>2.2689265028822535E-2</v>
      </c>
    </row>
    <row r="7862" spans="7:8" x14ac:dyDescent="0.45">
      <c r="G7862">
        <v>7855</v>
      </c>
      <c r="H7862">
        <f t="shared" ca="1" si="243"/>
        <v>-1.3341046473686911E-2</v>
      </c>
    </row>
    <row r="7863" spans="7:8" x14ac:dyDescent="0.45">
      <c r="G7863">
        <v>7856</v>
      </c>
      <c r="H7863">
        <f t="shared" ca="1" si="243"/>
        <v>2.6970027831961514E-2</v>
      </c>
    </row>
    <row r="7864" spans="7:8" x14ac:dyDescent="0.45">
      <c r="G7864">
        <v>7857</v>
      </c>
      <c r="H7864">
        <f t="shared" ca="1" si="243"/>
        <v>1.8641152787337339E-2</v>
      </c>
    </row>
    <row r="7865" spans="7:8" x14ac:dyDescent="0.45">
      <c r="G7865">
        <v>7858</v>
      </c>
      <c r="H7865">
        <f t="shared" ca="1" si="243"/>
        <v>1.3911651110654266E-2</v>
      </c>
    </row>
    <row r="7866" spans="7:8" x14ac:dyDescent="0.45">
      <c r="G7866">
        <v>7859</v>
      </c>
      <c r="H7866">
        <f t="shared" ca="1" si="243"/>
        <v>-2.2481488403995047E-2</v>
      </c>
    </row>
    <row r="7867" spans="7:8" x14ac:dyDescent="0.45">
      <c r="G7867">
        <v>7860</v>
      </c>
      <c r="H7867">
        <f t="shared" ca="1" si="243"/>
        <v>-4.2166818047331741E-3</v>
      </c>
    </row>
    <row r="7868" spans="7:8" x14ac:dyDescent="0.45">
      <c r="G7868">
        <v>7861</v>
      </c>
      <c r="H7868">
        <f t="shared" ca="1" si="243"/>
        <v>1.2746645575275174E-2</v>
      </c>
    </row>
    <row r="7869" spans="7:8" x14ac:dyDescent="0.45">
      <c r="G7869">
        <v>7862</v>
      </c>
      <c r="H7869">
        <f t="shared" ca="1" si="243"/>
        <v>2.9709850700674931E-2</v>
      </c>
    </row>
    <row r="7870" spans="7:8" x14ac:dyDescent="0.45">
      <c r="G7870">
        <v>7863</v>
      </c>
      <c r="H7870">
        <f t="shared" ca="1" si="243"/>
        <v>-3.9512779104108532E-2</v>
      </c>
    </row>
    <row r="7871" spans="7:8" x14ac:dyDescent="0.45">
      <c r="G7871">
        <v>7864</v>
      </c>
      <c r="H7871">
        <f t="shared" ca="1" si="243"/>
        <v>4.9286331218475164E-4</v>
      </c>
    </row>
    <row r="7872" spans="7:8" x14ac:dyDescent="0.45">
      <c r="G7872">
        <v>7865</v>
      </c>
      <c r="H7872">
        <f t="shared" ca="1" si="243"/>
        <v>-1.9878991914554476E-2</v>
      </c>
    </row>
    <row r="7873" spans="7:8" x14ac:dyDescent="0.45">
      <c r="G7873">
        <v>7866</v>
      </c>
      <c r="H7873">
        <f t="shared" ca="1" si="243"/>
        <v>2.8445925452187854E-2</v>
      </c>
    </row>
    <row r="7874" spans="7:8" x14ac:dyDescent="0.45">
      <c r="G7874">
        <v>7867</v>
      </c>
      <c r="H7874">
        <f t="shared" ca="1" si="243"/>
        <v>5.0732314496282883E-2</v>
      </c>
    </row>
    <row r="7875" spans="7:8" x14ac:dyDescent="0.45">
      <c r="G7875">
        <v>7868</v>
      </c>
      <c r="H7875">
        <f t="shared" ca="1" si="243"/>
        <v>4.3195751997167603E-4</v>
      </c>
    </row>
    <row r="7876" spans="7:8" x14ac:dyDescent="0.45">
      <c r="G7876">
        <v>7869</v>
      </c>
      <c r="H7876">
        <f t="shared" ca="1" si="243"/>
        <v>-4.8750012401102522E-2</v>
      </c>
    </row>
    <row r="7877" spans="7:8" x14ac:dyDescent="0.45">
      <c r="G7877">
        <v>7870</v>
      </c>
      <c r="H7877">
        <f t="shared" ca="1" si="243"/>
        <v>1.8381262537150299E-2</v>
      </c>
    </row>
    <row r="7878" spans="7:8" x14ac:dyDescent="0.45">
      <c r="G7878">
        <v>7871</v>
      </c>
      <c r="H7878">
        <f t="shared" ca="1" si="243"/>
        <v>7.2994846200196003E-4</v>
      </c>
    </row>
    <row r="7879" spans="7:8" x14ac:dyDescent="0.45">
      <c r="G7879">
        <v>7872</v>
      </c>
      <c r="H7879">
        <f t="shared" ca="1" si="243"/>
        <v>1.5964861843637115E-2</v>
      </c>
    </row>
    <row r="7880" spans="7:8" x14ac:dyDescent="0.45">
      <c r="G7880">
        <v>7873</v>
      </c>
      <c r="H7880">
        <f t="shared" ca="1" si="243"/>
        <v>-1.1042204286600336E-3</v>
      </c>
    </row>
    <row r="7881" spans="7:8" x14ac:dyDescent="0.45">
      <c r="G7881">
        <v>7874</v>
      </c>
      <c r="H7881">
        <f t="shared" ref="H7881:H7944" ca="1" si="244">_xlfn.NORM.INV(RAND(),N$10,N$11)</f>
        <v>-6.6249029042642609E-3</v>
      </c>
    </row>
    <row r="7882" spans="7:8" x14ac:dyDescent="0.45">
      <c r="G7882">
        <v>7875</v>
      </c>
      <c r="H7882">
        <f t="shared" ca="1" si="244"/>
        <v>-4.5667480979216461E-2</v>
      </c>
    </row>
    <row r="7883" spans="7:8" x14ac:dyDescent="0.45">
      <c r="G7883">
        <v>7876</v>
      </c>
      <c r="H7883">
        <f t="shared" ca="1" si="244"/>
        <v>-6.5944161117907872E-3</v>
      </c>
    </row>
    <row r="7884" spans="7:8" x14ac:dyDescent="0.45">
      <c r="G7884">
        <v>7877</v>
      </c>
      <c r="H7884">
        <f t="shared" ca="1" si="244"/>
        <v>-9.6728661505973909E-3</v>
      </c>
    </row>
    <row r="7885" spans="7:8" x14ac:dyDescent="0.45">
      <c r="G7885">
        <v>7878</v>
      </c>
      <c r="H7885">
        <f t="shared" ca="1" si="244"/>
        <v>2.9393660696317062E-2</v>
      </c>
    </row>
    <row r="7886" spans="7:8" x14ac:dyDescent="0.45">
      <c r="G7886">
        <v>7879</v>
      </c>
      <c r="H7886">
        <f t="shared" ca="1" si="244"/>
        <v>1.3461829167843449E-2</v>
      </c>
    </row>
    <row r="7887" spans="7:8" x14ac:dyDescent="0.45">
      <c r="G7887">
        <v>7880</v>
      </c>
      <c r="H7887">
        <f t="shared" ca="1" si="244"/>
        <v>4.0514123481333916E-2</v>
      </c>
    </row>
    <row r="7888" spans="7:8" x14ac:dyDescent="0.45">
      <c r="G7888">
        <v>7881</v>
      </c>
      <c r="H7888">
        <f t="shared" ca="1" si="244"/>
        <v>-2.6196108769921737E-2</v>
      </c>
    </row>
    <row r="7889" spans="7:8" x14ac:dyDescent="0.45">
      <c r="G7889">
        <v>7882</v>
      </c>
      <c r="H7889">
        <f t="shared" ca="1" si="244"/>
        <v>-2.4550828627611511E-3</v>
      </c>
    </row>
    <row r="7890" spans="7:8" x14ac:dyDescent="0.45">
      <c r="G7890">
        <v>7883</v>
      </c>
      <c r="H7890">
        <f t="shared" ca="1" si="244"/>
        <v>-1.1571074925429145E-2</v>
      </c>
    </row>
    <row r="7891" spans="7:8" x14ac:dyDescent="0.45">
      <c r="G7891">
        <v>7884</v>
      </c>
      <c r="H7891">
        <f t="shared" ca="1" si="244"/>
        <v>-1.2659246168910048E-2</v>
      </c>
    </row>
    <row r="7892" spans="7:8" x14ac:dyDescent="0.45">
      <c r="G7892">
        <v>7885</v>
      </c>
      <c r="H7892">
        <f t="shared" ca="1" si="244"/>
        <v>-2.3519592752510487E-2</v>
      </c>
    </row>
    <row r="7893" spans="7:8" x14ac:dyDescent="0.45">
      <c r="G7893">
        <v>7886</v>
      </c>
      <c r="H7893">
        <f t="shared" ca="1" si="244"/>
        <v>-4.1386345766169515E-2</v>
      </c>
    </row>
    <row r="7894" spans="7:8" x14ac:dyDescent="0.45">
      <c r="G7894">
        <v>7887</v>
      </c>
      <c r="H7894">
        <f t="shared" ca="1" si="244"/>
        <v>7.8104490555223598E-3</v>
      </c>
    </row>
    <row r="7895" spans="7:8" x14ac:dyDescent="0.45">
      <c r="G7895">
        <v>7888</v>
      </c>
      <c r="H7895">
        <f t="shared" ca="1" si="244"/>
        <v>2.8765540760347173E-2</v>
      </c>
    </row>
    <row r="7896" spans="7:8" x14ac:dyDescent="0.45">
      <c r="G7896">
        <v>7889</v>
      </c>
      <c r="H7896">
        <f t="shared" ca="1" si="244"/>
        <v>1.3629909628704291E-2</v>
      </c>
    </row>
    <row r="7897" spans="7:8" x14ac:dyDescent="0.45">
      <c r="G7897">
        <v>7890</v>
      </c>
      <c r="H7897">
        <f t="shared" ca="1" si="244"/>
        <v>7.4308268950807471E-2</v>
      </c>
    </row>
    <row r="7898" spans="7:8" x14ac:dyDescent="0.45">
      <c r="G7898">
        <v>7891</v>
      </c>
      <c r="H7898">
        <f t="shared" ca="1" si="244"/>
        <v>2.0867267615920278E-2</v>
      </c>
    </row>
    <row r="7899" spans="7:8" x14ac:dyDescent="0.45">
      <c r="G7899">
        <v>7892</v>
      </c>
      <c r="H7899">
        <f t="shared" ca="1" si="244"/>
        <v>-5.1850190318922986E-3</v>
      </c>
    </row>
    <row r="7900" spans="7:8" x14ac:dyDescent="0.45">
      <c r="G7900">
        <v>7893</v>
      </c>
      <c r="H7900">
        <f t="shared" ca="1" si="244"/>
        <v>-3.6975459610648007E-5</v>
      </c>
    </row>
    <row r="7901" spans="7:8" x14ac:dyDescent="0.45">
      <c r="G7901">
        <v>7894</v>
      </c>
      <c r="H7901">
        <f t="shared" ca="1" si="244"/>
        <v>-1.8421259540173693E-2</v>
      </c>
    </row>
    <row r="7902" spans="7:8" x14ac:dyDescent="0.45">
      <c r="G7902">
        <v>7895</v>
      </c>
      <c r="H7902">
        <f t="shared" ca="1" si="244"/>
        <v>-2.1295547532804819E-2</v>
      </c>
    </row>
    <row r="7903" spans="7:8" x14ac:dyDescent="0.45">
      <c r="G7903">
        <v>7896</v>
      </c>
      <c r="H7903">
        <f t="shared" ca="1" si="244"/>
        <v>3.8995223293216419E-2</v>
      </c>
    </row>
    <row r="7904" spans="7:8" x14ac:dyDescent="0.45">
      <c r="G7904">
        <v>7897</v>
      </c>
      <c r="H7904">
        <f t="shared" ca="1" si="244"/>
        <v>4.6033418577547731E-2</v>
      </c>
    </row>
    <row r="7905" spans="7:8" x14ac:dyDescent="0.45">
      <c r="G7905">
        <v>7898</v>
      </c>
      <c r="H7905">
        <f t="shared" ca="1" si="244"/>
        <v>1.7915992914228412E-3</v>
      </c>
    </row>
    <row r="7906" spans="7:8" x14ac:dyDescent="0.45">
      <c r="G7906">
        <v>7899</v>
      </c>
      <c r="H7906">
        <f t="shared" ca="1" si="244"/>
        <v>-1.8214087782208042E-2</v>
      </c>
    </row>
    <row r="7907" spans="7:8" x14ac:dyDescent="0.45">
      <c r="G7907">
        <v>7900</v>
      </c>
      <c r="H7907">
        <f t="shared" ca="1" si="244"/>
        <v>-5.8662299131036263E-3</v>
      </c>
    </row>
    <row r="7908" spans="7:8" x14ac:dyDescent="0.45">
      <c r="G7908">
        <v>7901</v>
      </c>
      <c r="H7908">
        <f t="shared" ca="1" si="244"/>
        <v>6.4329337803146116E-3</v>
      </c>
    </row>
    <row r="7909" spans="7:8" x14ac:dyDescent="0.45">
      <c r="G7909">
        <v>7902</v>
      </c>
      <c r="H7909">
        <f t="shared" ca="1" si="244"/>
        <v>1.8976865509720598E-2</v>
      </c>
    </row>
    <row r="7910" spans="7:8" x14ac:dyDescent="0.45">
      <c r="G7910">
        <v>7903</v>
      </c>
      <c r="H7910">
        <f t="shared" ca="1" si="244"/>
        <v>-1.7756541528685148E-2</v>
      </c>
    </row>
    <row r="7911" spans="7:8" x14ac:dyDescent="0.45">
      <c r="G7911">
        <v>7904</v>
      </c>
      <c r="H7911">
        <f t="shared" ca="1" si="244"/>
        <v>-8.5063760860478229E-3</v>
      </c>
    </row>
    <row r="7912" spans="7:8" x14ac:dyDescent="0.45">
      <c r="G7912">
        <v>7905</v>
      </c>
      <c r="H7912">
        <f t="shared" ca="1" si="244"/>
        <v>2.2143980203026992E-2</v>
      </c>
    </row>
    <row r="7913" spans="7:8" x14ac:dyDescent="0.45">
      <c r="G7913">
        <v>7906</v>
      </c>
      <c r="H7913">
        <f t="shared" ca="1" si="244"/>
        <v>2.0950801992893953E-2</v>
      </c>
    </row>
    <row r="7914" spans="7:8" x14ac:dyDescent="0.45">
      <c r="G7914">
        <v>7907</v>
      </c>
      <c r="H7914">
        <f t="shared" ca="1" si="244"/>
        <v>5.0501997665630474E-3</v>
      </c>
    </row>
    <row r="7915" spans="7:8" x14ac:dyDescent="0.45">
      <c r="G7915">
        <v>7908</v>
      </c>
      <c r="H7915">
        <f t="shared" ca="1" si="244"/>
        <v>1.0785748161249196E-2</v>
      </c>
    </row>
    <row r="7916" spans="7:8" x14ac:dyDescent="0.45">
      <c r="G7916">
        <v>7909</v>
      </c>
      <c r="H7916">
        <f t="shared" ca="1" si="244"/>
        <v>-2.6439719746733134E-2</v>
      </c>
    </row>
    <row r="7917" spans="7:8" x14ac:dyDescent="0.45">
      <c r="G7917">
        <v>7910</v>
      </c>
      <c r="H7917">
        <f t="shared" ca="1" si="244"/>
        <v>-3.2195684097910543E-2</v>
      </c>
    </row>
    <row r="7918" spans="7:8" x14ac:dyDescent="0.45">
      <c r="G7918">
        <v>7911</v>
      </c>
      <c r="H7918">
        <f t="shared" ca="1" si="244"/>
        <v>3.5843510818072154E-2</v>
      </c>
    </row>
    <row r="7919" spans="7:8" x14ac:dyDescent="0.45">
      <c r="G7919">
        <v>7912</v>
      </c>
      <c r="H7919">
        <f t="shared" ca="1" si="244"/>
        <v>1.6278904525926192E-2</v>
      </c>
    </row>
    <row r="7920" spans="7:8" x14ac:dyDescent="0.45">
      <c r="G7920">
        <v>7913</v>
      </c>
      <c r="H7920">
        <f t="shared" ca="1" si="244"/>
        <v>4.9876326554356677E-2</v>
      </c>
    </row>
    <row r="7921" spans="7:8" x14ac:dyDescent="0.45">
      <c r="G7921">
        <v>7914</v>
      </c>
      <c r="H7921">
        <f t="shared" ca="1" si="244"/>
        <v>2.6265886563927438E-2</v>
      </c>
    </row>
    <row r="7922" spans="7:8" x14ac:dyDescent="0.45">
      <c r="G7922">
        <v>7915</v>
      </c>
      <c r="H7922">
        <f t="shared" ca="1" si="244"/>
        <v>4.4706655569442567E-2</v>
      </c>
    </row>
    <row r="7923" spans="7:8" x14ac:dyDescent="0.45">
      <c r="G7923">
        <v>7916</v>
      </c>
      <c r="H7923">
        <f t="shared" ca="1" si="244"/>
        <v>7.2254987846641257E-3</v>
      </c>
    </row>
    <row r="7924" spans="7:8" x14ac:dyDescent="0.45">
      <c r="G7924">
        <v>7917</v>
      </c>
      <c r="H7924">
        <f t="shared" ca="1" si="244"/>
        <v>1.1837349708753338E-2</v>
      </c>
    </row>
    <row r="7925" spans="7:8" x14ac:dyDescent="0.45">
      <c r="G7925">
        <v>7918</v>
      </c>
      <c r="H7925">
        <f t="shared" ca="1" si="244"/>
        <v>-2.395552030446705E-2</v>
      </c>
    </row>
    <row r="7926" spans="7:8" x14ac:dyDescent="0.45">
      <c r="G7926">
        <v>7919</v>
      </c>
      <c r="H7926">
        <f t="shared" ca="1" si="244"/>
        <v>-1.3448842812146372E-2</v>
      </c>
    </row>
    <row r="7927" spans="7:8" x14ac:dyDescent="0.45">
      <c r="G7927">
        <v>7920</v>
      </c>
      <c r="H7927">
        <f t="shared" ca="1" si="244"/>
        <v>9.5684704004330625E-3</v>
      </c>
    </row>
    <row r="7928" spans="7:8" x14ac:dyDescent="0.45">
      <c r="G7928">
        <v>7921</v>
      </c>
      <c r="H7928">
        <f t="shared" ca="1" si="244"/>
        <v>1.3664246390123506E-2</v>
      </c>
    </row>
    <row r="7929" spans="7:8" x14ac:dyDescent="0.45">
      <c r="G7929">
        <v>7922</v>
      </c>
      <c r="H7929">
        <f t="shared" ca="1" si="244"/>
        <v>4.9709617854769669E-2</v>
      </c>
    </row>
    <row r="7930" spans="7:8" x14ac:dyDescent="0.45">
      <c r="G7930">
        <v>7923</v>
      </c>
      <c r="H7930">
        <f t="shared" ca="1" si="244"/>
        <v>1.0312155394366506E-2</v>
      </c>
    </row>
    <row r="7931" spans="7:8" x14ac:dyDescent="0.45">
      <c r="G7931">
        <v>7924</v>
      </c>
      <c r="H7931">
        <f t="shared" ca="1" si="244"/>
        <v>3.9748370215420513E-2</v>
      </c>
    </row>
    <row r="7932" spans="7:8" x14ac:dyDescent="0.45">
      <c r="G7932">
        <v>7925</v>
      </c>
      <c r="H7932">
        <f t="shared" ca="1" si="244"/>
        <v>3.7944918016082067E-2</v>
      </c>
    </row>
    <row r="7933" spans="7:8" x14ac:dyDescent="0.45">
      <c r="G7933">
        <v>7926</v>
      </c>
      <c r="H7933">
        <f t="shared" ca="1" si="244"/>
        <v>8.4137136871611663E-3</v>
      </c>
    </row>
    <row r="7934" spans="7:8" x14ac:dyDescent="0.45">
      <c r="G7934">
        <v>7927</v>
      </c>
      <c r="H7934">
        <f t="shared" ca="1" si="244"/>
        <v>-1.4563779464217507E-2</v>
      </c>
    </row>
    <row r="7935" spans="7:8" x14ac:dyDescent="0.45">
      <c r="G7935">
        <v>7928</v>
      </c>
      <c r="H7935">
        <f t="shared" ca="1" si="244"/>
        <v>-1.3035742335204142E-2</v>
      </c>
    </row>
    <row r="7936" spans="7:8" x14ac:dyDescent="0.45">
      <c r="G7936">
        <v>7929</v>
      </c>
      <c r="H7936">
        <f t="shared" ca="1" si="244"/>
        <v>-9.5795699651460859E-3</v>
      </c>
    </row>
    <row r="7937" spans="7:8" x14ac:dyDescent="0.45">
      <c r="G7937">
        <v>7930</v>
      </c>
      <c r="H7937">
        <f t="shared" ca="1" si="244"/>
        <v>2.2969594285484302E-2</v>
      </c>
    </row>
    <row r="7938" spans="7:8" x14ac:dyDescent="0.45">
      <c r="G7938">
        <v>7931</v>
      </c>
      <c r="H7938">
        <f t="shared" ca="1" si="244"/>
        <v>2.3054243648895209E-3</v>
      </c>
    </row>
    <row r="7939" spans="7:8" x14ac:dyDescent="0.45">
      <c r="G7939">
        <v>7932</v>
      </c>
      <c r="H7939">
        <f t="shared" ca="1" si="244"/>
        <v>2.1252209177430922E-2</v>
      </c>
    </row>
    <row r="7940" spans="7:8" x14ac:dyDescent="0.45">
      <c r="G7940">
        <v>7933</v>
      </c>
      <c r="H7940">
        <f t="shared" ca="1" si="244"/>
        <v>-2.7907465623035546E-2</v>
      </c>
    </row>
    <row r="7941" spans="7:8" x14ac:dyDescent="0.45">
      <c r="G7941">
        <v>7934</v>
      </c>
      <c r="H7941">
        <f t="shared" ca="1" si="244"/>
        <v>-5.0003326026603354E-5</v>
      </c>
    </row>
    <row r="7942" spans="7:8" x14ac:dyDescent="0.45">
      <c r="G7942">
        <v>7935</v>
      </c>
      <c r="H7942">
        <f t="shared" ca="1" si="244"/>
        <v>-6.6608247027016287E-3</v>
      </c>
    </row>
    <row r="7943" spans="7:8" x14ac:dyDescent="0.45">
      <c r="G7943">
        <v>7936</v>
      </c>
      <c r="H7943">
        <f t="shared" ca="1" si="244"/>
        <v>-3.1981390748008556E-2</v>
      </c>
    </row>
    <row r="7944" spans="7:8" x14ac:dyDescent="0.45">
      <c r="G7944">
        <v>7937</v>
      </c>
      <c r="H7944">
        <f t="shared" ca="1" si="244"/>
        <v>1.2879558005215517E-2</v>
      </c>
    </row>
    <row r="7945" spans="7:8" x14ac:dyDescent="0.45">
      <c r="G7945">
        <v>7938</v>
      </c>
      <c r="H7945">
        <f t="shared" ref="H7945:H8007" ca="1" si="245">_xlfn.NORM.INV(RAND(),N$10,N$11)</f>
        <v>1.0098635341008081E-2</v>
      </c>
    </row>
    <row r="7946" spans="7:8" x14ac:dyDescent="0.45">
      <c r="G7946">
        <v>7939</v>
      </c>
      <c r="H7946">
        <f t="shared" ca="1" si="245"/>
        <v>1.896548443807659E-2</v>
      </c>
    </row>
    <row r="7947" spans="7:8" x14ac:dyDescent="0.45">
      <c r="G7947">
        <v>7940</v>
      </c>
      <c r="H7947">
        <f t="shared" ca="1" si="245"/>
        <v>-8.5340902857055298E-3</v>
      </c>
    </row>
    <row r="7948" spans="7:8" x14ac:dyDescent="0.45">
      <c r="G7948">
        <v>7941</v>
      </c>
      <c r="H7948">
        <f t="shared" ca="1" si="245"/>
        <v>-8.9380038396415125E-3</v>
      </c>
    </row>
    <row r="7949" spans="7:8" x14ac:dyDescent="0.45">
      <c r="G7949">
        <v>7942</v>
      </c>
      <c r="H7949">
        <f t="shared" ca="1" si="245"/>
        <v>-1.7700768802867903E-2</v>
      </c>
    </row>
    <row r="7950" spans="7:8" x14ac:dyDescent="0.45">
      <c r="G7950">
        <v>7943</v>
      </c>
      <c r="H7950">
        <f t="shared" ca="1" si="245"/>
        <v>1.4354102968866156E-3</v>
      </c>
    </row>
    <row r="7951" spans="7:8" x14ac:dyDescent="0.45">
      <c r="G7951">
        <v>7944</v>
      </c>
      <c r="H7951">
        <f t="shared" ca="1" si="245"/>
        <v>3.1059125853413406E-2</v>
      </c>
    </row>
    <row r="7952" spans="7:8" x14ac:dyDescent="0.45">
      <c r="G7952">
        <v>7945</v>
      </c>
      <c r="H7952">
        <f t="shared" ca="1" si="245"/>
        <v>4.990371784194687E-3</v>
      </c>
    </row>
    <row r="7953" spans="7:8" x14ac:dyDescent="0.45">
      <c r="G7953">
        <v>7946</v>
      </c>
      <c r="H7953">
        <f t="shared" ca="1" si="245"/>
        <v>-2.0214333296712877E-2</v>
      </c>
    </row>
    <row r="7954" spans="7:8" x14ac:dyDescent="0.45">
      <c r="G7954">
        <v>7947</v>
      </c>
      <c r="H7954">
        <f t="shared" ca="1" si="245"/>
        <v>7.4014488119726295E-3</v>
      </c>
    </row>
    <row r="7955" spans="7:8" x14ac:dyDescent="0.45">
      <c r="G7955">
        <v>7948</v>
      </c>
      <c r="H7955">
        <f t="shared" ca="1" si="245"/>
        <v>-3.1831392270302641E-2</v>
      </c>
    </row>
    <row r="7956" spans="7:8" x14ac:dyDescent="0.45">
      <c r="G7956">
        <v>7949</v>
      </c>
      <c r="H7956">
        <f t="shared" ca="1" si="245"/>
        <v>-1.4607046547308742E-2</v>
      </c>
    </row>
    <row r="7957" spans="7:8" x14ac:dyDescent="0.45">
      <c r="G7957">
        <v>7950</v>
      </c>
      <c r="H7957">
        <f t="shared" ca="1" si="245"/>
        <v>3.3073835600769041E-2</v>
      </c>
    </row>
    <row r="7958" spans="7:8" x14ac:dyDescent="0.45">
      <c r="G7958">
        <v>7951</v>
      </c>
      <c r="H7958">
        <f t="shared" ca="1" si="245"/>
        <v>9.0102615545140426E-3</v>
      </c>
    </row>
    <row r="7959" spans="7:8" x14ac:dyDescent="0.45">
      <c r="G7959">
        <v>7952</v>
      </c>
      <c r="H7959">
        <f t="shared" ca="1" si="245"/>
        <v>3.8450921079989049E-2</v>
      </c>
    </row>
    <row r="7960" spans="7:8" x14ac:dyDescent="0.45">
      <c r="G7960">
        <v>7953</v>
      </c>
      <c r="H7960">
        <f t="shared" ca="1" si="245"/>
        <v>-5.2166168224107919E-2</v>
      </c>
    </row>
    <row r="7961" spans="7:8" x14ac:dyDescent="0.45">
      <c r="G7961">
        <v>7954</v>
      </c>
      <c r="H7961">
        <f t="shared" ca="1" si="245"/>
        <v>-5.7142115174448147E-3</v>
      </c>
    </row>
    <row r="7962" spans="7:8" x14ac:dyDescent="0.45">
      <c r="G7962">
        <v>7955</v>
      </c>
      <c r="H7962">
        <f t="shared" ca="1" si="245"/>
        <v>1.5840617779892374E-2</v>
      </c>
    </row>
    <row r="7963" spans="7:8" x14ac:dyDescent="0.45">
      <c r="G7963">
        <v>7956</v>
      </c>
      <c r="H7963">
        <f t="shared" ca="1" si="245"/>
        <v>1.6829876116929644E-2</v>
      </c>
    </row>
    <row r="7964" spans="7:8" x14ac:dyDescent="0.45">
      <c r="G7964">
        <v>7957</v>
      </c>
      <c r="H7964">
        <f t="shared" ca="1" si="245"/>
        <v>2.2677419335630545E-2</v>
      </c>
    </row>
    <row r="7965" spans="7:8" x14ac:dyDescent="0.45">
      <c r="G7965">
        <v>7958</v>
      </c>
      <c r="H7965">
        <f t="shared" ca="1" si="245"/>
        <v>-9.078776540996784E-3</v>
      </c>
    </row>
    <row r="7966" spans="7:8" x14ac:dyDescent="0.45">
      <c r="G7966">
        <v>7959</v>
      </c>
      <c r="H7966">
        <f t="shared" ca="1" si="245"/>
        <v>-1.1289425951970969E-3</v>
      </c>
    </row>
    <row r="7967" spans="7:8" x14ac:dyDescent="0.45">
      <c r="G7967">
        <v>7960</v>
      </c>
      <c r="H7967">
        <f t="shared" ca="1" si="245"/>
        <v>6.046432982200322E-3</v>
      </c>
    </row>
    <row r="7968" spans="7:8" x14ac:dyDescent="0.45">
      <c r="G7968">
        <v>7961</v>
      </c>
      <c r="H7968">
        <f t="shared" ca="1" si="245"/>
        <v>1.3095742185406241E-2</v>
      </c>
    </row>
    <row r="7969" spans="7:8" x14ac:dyDescent="0.45">
      <c r="G7969">
        <v>7962</v>
      </c>
      <c r="H7969">
        <f t="shared" ca="1" si="245"/>
        <v>-9.7566118018680859E-3</v>
      </c>
    </row>
    <row r="7970" spans="7:8" x14ac:dyDescent="0.45">
      <c r="G7970">
        <v>7963</v>
      </c>
      <c r="H7970">
        <f t="shared" ca="1" si="245"/>
        <v>1.8312634825043219E-2</v>
      </c>
    </row>
    <row r="7971" spans="7:8" x14ac:dyDescent="0.45">
      <c r="G7971">
        <v>7964</v>
      </c>
      <c r="H7971">
        <f t="shared" ca="1" si="245"/>
        <v>-8.0674027523944935E-3</v>
      </c>
    </row>
    <row r="7972" spans="7:8" x14ac:dyDescent="0.45">
      <c r="G7972">
        <v>7965</v>
      </c>
      <c r="H7972">
        <f t="shared" ca="1" si="245"/>
        <v>-7.0878044075577684E-3</v>
      </c>
    </row>
    <row r="7973" spans="7:8" x14ac:dyDescent="0.45">
      <c r="G7973">
        <v>7966</v>
      </c>
      <c r="H7973">
        <f t="shared" ca="1" si="245"/>
        <v>-5.1246605593717725E-3</v>
      </c>
    </row>
    <row r="7974" spans="7:8" x14ac:dyDescent="0.45">
      <c r="G7974">
        <v>7967</v>
      </c>
      <c r="H7974">
        <f t="shared" ca="1" si="245"/>
        <v>-2.6318210532713528E-2</v>
      </c>
    </row>
    <row r="7975" spans="7:8" x14ac:dyDescent="0.45">
      <c r="G7975">
        <v>7968</v>
      </c>
      <c r="H7975">
        <f t="shared" ca="1" si="245"/>
        <v>2.5752343460643055E-2</v>
      </c>
    </row>
    <row r="7976" spans="7:8" x14ac:dyDescent="0.45">
      <c r="G7976">
        <v>7969</v>
      </c>
      <c r="H7976">
        <f t="shared" ca="1" si="245"/>
        <v>-5.748231348411079E-3</v>
      </c>
    </row>
    <row r="7977" spans="7:8" x14ac:dyDescent="0.45">
      <c r="G7977">
        <v>7970</v>
      </c>
      <c r="H7977">
        <f t="shared" ca="1" si="245"/>
        <v>-1.4808492437166348E-2</v>
      </c>
    </row>
    <row r="7978" spans="7:8" x14ac:dyDescent="0.45">
      <c r="G7978">
        <v>7971</v>
      </c>
      <c r="H7978">
        <f t="shared" ca="1" si="245"/>
        <v>1.0613763364771409E-2</v>
      </c>
    </row>
    <row r="7979" spans="7:8" x14ac:dyDescent="0.45">
      <c r="G7979">
        <v>7972</v>
      </c>
      <c r="H7979">
        <f t="shared" ca="1" si="245"/>
        <v>8.3948930285198814E-3</v>
      </c>
    </row>
    <row r="7980" spans="7:8" x14ac:dyDescent="0.45">
      <c r="G7980">
        <v>7973</v>
      </c>
      <c r="H7980">
        <f t="shared" ca="1" si="245"/>
        <v>1.8171491556519894E-2</v>
      </c>
    </row>
    <row r="7981" spans="7:8" x14ac:dyDescent="0.45">
      <c r="G7981">
        <v>7974</v>
      </c>
      <c r="H7981">
        <f t="shared" ca="1" si="245"/>
        <v>-1.5861285715914223E-2</v>
      </c>
    </row>
    <row r="7982" spans="7:8" x14ac:dyDescent="0.45">
      <c r="G7982">
        <v>7975</v>
      </c>
      <c r="H7982">
        <f t="shared" ca="1" si="245"/>
        <v>3.0485851917827458E-2</v>
      </c>
    </row>
    <row r="7983" spans="7:8" x14ac:dyDescent="0.45">
      <c r="G7983">
        <v>7976</v>
      </c>
      <c r="H7983">
        <f t="shared" ca="1" si="245"/>
        <v>4.1102151374080662E-3</v>
      </c>
    </row>
    <row r="7984" spans="7:8" x14ac:dyDescent="0.45">
      <c r="G7984">
        <v>7977</v>
      </c>
      <c r="H7984">
        <f t="shared" ca="1" si="245"/>
        <v>5.7707606723443085E-3</v>
      </c>
    </row>
    <row r="7985" spans="7:8" x14ac:dyDescent="0.45">
      <c r="G7985">
        <v>7978</v>
      </c>
      <c r="H7985">
        <f t="shared" ca="1" si="245"/>
        <v>-1.9197894645311617E-4</v>
      </c>
    </row>
    <row r="7986" spans="7:8" x14ac:dyDescent="0.45">
      <c r="G7986">
        <v>7979</v>
      </c>
      <c r="H7986">
        <f t="shared" ca="1" si="245"/>
        <v>2.6394528994979106E-2</v>
      </c>
    </row>
    <row r="7987" spans="7:8" x14ac:dyDescent="0.45">
      <c r="G7987">
        <v>7980</v>
      </c>
      <c r="H7987">
        <f t="shared" ca="1" si="245"/>
        <v>-1.6069694823898119E-2</v>
      </c>
    </row>
    <row r="7988" spans="7:8" x14ac:dyDescent="0.45">
      <c r="G7988">
        <v>7981</v>
      </c>
      <c r="H7988">
        <f t="shared" ca="1" si="245"/>
        <v>3.7623494705883711E-3</v>
      </c>
    </row>
    <row r="7989" spans="7:8" x14ac:dyDescent="0.45">
      <c r="G7989">
        <v>7982</v>
      </c>
      <c r="H7989">
        <f t="shared" ca="1" si="245"/>
        <v>3.9629496113673876E-2</v>
      </c>
    </row>
    <row r="7990" spans="7:8" x14ac:dyDescent="0.45">
      <c r="G7990">
        <v>7983</v>
      </c>
      <c r="H7990">
        <f t="shared" ca="1" si="245"/>
        <v>4.0804645189696793E-2</v>
      </c>
    </row>
    <row r="7991" spans="7:8" x14ac:dyDescent="0.45">
      <c r="G7991">
        <v>7984</v>
      </c>
      <c r="H7991">
        <f t="shared" ca="1" si="245"/>
        <v>2.4583325399677249E-2</v>
      </c>
    </row>
    <row r="7992" spans="7:8" x14ac:dyDescent="0.45">
      <c r="G7992">
        <v>7985</v>
      </c>
      <c r="H7992">
        <f t="shared" ca="1" si="245"/>
        <v>-9.7065884864963765E-3</v>
      </c>
    </row>
    <row r="7993" spans="7:8" x14ac:dyDescent="0.45">
      <c r="G7993">
        <v>7986</v>
      </c>
      <c r="H7993">
        <f t="shared" ca="1" si="245"/>
        <v>-8.0400977892408337E-3</v>
      </c>
    </row>
    <row r="7994" spans="7:8" x14ac:dyDescent="0.45">
      <c r="G7994">
        <v>7987</v>
      </c>
      <c r="H7994">
        <f t="shared" ca="1" si="245"/>
        <v>1.9071684098577906E-3</v>
      </c>
    </row>
    <row r="7995" spans="7:8" x14ac:dyDescent="0.45">
      <c r="G7995">
        <v>7988</v>
      </c>
      <c r="H7995">
        <f t="shared" ca="1" si="245"/>
        <v>3.1177441926994592E-3</v>
      </c>
    </row>
    <row r="7996" spans="7:8" x14ac:dyDescent="0.45">
      <c r="G7996">
        <v>7989</v>
      </c>
      <c r="H7996">
        <f t="shared" ca="1" si="245"/>
        <v>2.6666603901278722E-3</v>
      </c>
    </row>
    <row r="7997" spans="7:8" x14ac:dyDescent="0.45">
      <c r="G7997">
        <v>7990</v>
      </c>
      <c r="H7997">
        <f t="shared" ca="1" si="245"/>
        <v>1.2983343300713844E-2</v>
      </c>
    </row>
    <row r="7998" spans="7:8" x14ac:dyDescent="0.45">
      <c r="G7998">
        <v>7991</v>
      </c>
      <c r="H7998">
        <f t="shared" ca="1" si="245"/>
        <v>7.6133246019204921E-3</v>
      </c>
    </row>
    <row r="7999" spans="7:8" x14ac:dyDescent="0.45">
      <c r="G7999">
        <v>7992</v>
      </c>
      <c r="H7999">
        <f t="shared" ca="1" si="245"/>
        <v>-5.6440996197784712E-3</v>
      </c>
    </row>
    <row r="8000" spans="7:8" x14ac:dyDescent="0.45">
      <c r="G8000">
        <v>7993</v>
      </c>
      <c r="H8000">
        <f t="shared" ca="1" si="245"/>
        <v>1.1606415291510613E-2</v>
      </c>
    </row>
    <row r="8001" spans="7:8" x14ac:dyDescent="0.45">
      <c r="G8001">
        <v>7994</v>
      </c>
      <c r="H8001">
        <f t="shared" ca="1" si="245"/>
        <v>3.0355944625037642E-2</v>
      </c>
    </row>
    <row r="8002" spans="7:8" x14ac:dyDescent="0.45">
      <c r="G8002">
        <v>7995</v>
      </c>
      <c r="H8002">
        <f t="shared" ca="1" si="245"/>
        <v>-2.3412593714159768E-2</v>
      </c>
    </row>
    <row r="8003" spans="7:8" x14ac:dyDescent="0.45">
      <c r="G8003">
        <v>7996</v>
      </c>
      <c r="H8003">
        <f t="shared" ca="1" si="245"/>
        <v>-2.3186187284323569E-2</v>
      </c>
    </row>
    <row r="8004" spans="7:8" x14ac:dyDescent="0.45">
      <c r="G8004">
        <v>7997</v>
      </c>
      <c r="H8004">
        <f t="shared" ca="1" si="245"/>
        <v>1.5207919291762101E-2</v>
      </c>
    </row>
    <row r="8005" spans="7:8" x14ac:dyDescent="0.45">
      <c r="G8005">
        <v>7998</v>
      </c>
      <c r="H8005">
        <f t="shared" ca="1" si="245"/>
        <v>1.8817819908969292E-2</v>
      </c>
    </row>
    <row r="8006" spans="7:8" x14ac:dyDescent="0.45">
      <c r="G8006">
        <v>7999</v>
      </c>
      <c r="H8006">
        <f t="shared" ca="1" si="245"/>
        <v>4.1070374463975309E-2</v>
      </c>
    </row>
    <row r="8007" spans="7:8" x14ac:dyDescent="0.45">
      <c r="G8007">
        <v>8000</v>
      </c>
      <c r="H8007">
        <f t="shared" ca="1" si="245"/>
        <v>-4.609471395156441E-3</v>
      </c>
    </row>
  </sheetData>
  <mergeCells count="2">
    <mergeCell ref="B5:T5"/>
    <mergeCell ref="J6:T6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C733-934B-4F24-BBD0-A2DD8499A215}">
  <sheetPr>
    <pageSetUpPr fitToPage="1"/>
  </sheetPr>
  <dimension ref="B1:O14"/>
  <sheetViews>
    <sheetView showGridLines="0" tabSelected="1" workbookViewId="0">
      <selection activeCell="N21" sqref="N21"/>
    </sheetView>
  </sheetViews>
  <sheetFormatPr defaultRowHeight="14.25" x14ac:dyDescent="0.45"/>
  <cols>
    <col min="1" max="1" width="2.1328125" customWidth="1"/>
  </cols>
  <sheetData>
    <row r="1" spans="2:15" x14ac:dyDescent="0.45">
      <c r="B1" s="5"/>
    </row>
    <row r="2" spans="2:15" x14ac:dyDescent="0.45">
      <c r="B2" s="5"/>
    </row>
    <row r="3" spans="2:15" x14ac:dyDescent="0.45">
      <c r="B3" s="5"/>
    </row>
    <row r="4" spans="2:15" x14ac:dyDescent="0.45">
      <c r="B4" s="5"/>
    </row>
    <row r="5" spans="2:15" ht="18" x14ac:dyDescent="0.55000000000000004">
      <c r="B5" s="142" t="s">
        <v>289</v>
      </c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</row>
    <row r="8" spans="2:15" x14ac:dyDescent="0.45">
      <c r="J8" s="67" t="s">
        <v>281</v>
      </c>
      <c r="K8" s="65"/>
      <c r="L8" s="65"/>
      <c r="M8" s="65"/>
      <c r="N8" s="65"/>
      <c r="O8" s="65"/>
    </row>
    <row r="9" spans="2:15" x14ac:dyDescent="0.45">
      <c r="L9" s="114" t="s">
        <v>282</v>
      </c>
      <c r="M9" s="114" t="s">
        <v>257</v>
      </c>
      <c r="N9" s="114" t="s">
        <v>283</v>
      </c>
      <c r="O9" s="114" t="s">
        <v>253</v>
      </c>
    </row>
    <row r="10" spans="2:15" x14ac:dyDescent="0.45">
      <c r="J10" t="s">
        <v>284</v>
      </c>
      <c r="L10" s="7">
        <v>981</v>
      </c>
      <c r="M10" s="7">
        <v>981</v>
      </c>
      <c r="N10">
        <v>1286.0999999999999</v>
      </c>
      <c r="O10">
        <v>1286.0999999999999</v>
      </c>
    </row>
    <row r="11" spans="2:15" x14ac:dyDescent="0.45">
      <c r="J11" t="s">
        <v>285</v>
      </c>
      <c r="L11" s="7">
        <v>36</v>
      </c>
      <c r="M11" s="7">
        <v>36</v>
      </c>
      <c r="N11">
        <v>534.79999999999995</v>
      </c>
      <c r="O11">
        <v>534.79999999999995</v>
      </c>
    </row>
    <row r="12" spans="2:15" x14ac:dyDescent="0.45">
      <c r="J12" t="s">
        <v>286</v>
      </c>
      <c r="L12">
        <v>22.5</v>
      </c>
      <c r="M12">
        <v>22.5</v>
      </c>
      <c r="N12">
        <v>237.8</v>
      </c>
      <c r="O12">
        <v>237.8</v>
      </c>
    </row>
    <row r="13" spans="2:15" x14ac:dyDescent="0.45">
      <c r="J13" t="s">
        <v>287</v>
      </c>
      <c r="L13">
        <v>22.5</v>
      </c>
      <c r="M13">
        <v>22.5</v>
      </c>
      <c r="N13">
        <v>181.3</v>
      </c>
      <c r="O13">
        <v>181.3</v>
      </c>
    </row>
    <row r="14" spans="2:15" x14ac:dyDescent="0.45">
      <c r="J14" t="s">
        <v>288</v>
      </c>
      <c r="L14">
        <v>1068.3</v>
      </c>
      <c r="M14">
        <v>1068.3</v>
      </c>
      <c r="N14">
        <v>1638.8</v>
      </c>
      <c r="O14">
        <v>1638.8</v>
      </c>
    </row>
  </sheetData>
  <mergeCells count="1">
    <mergeCell ref="B5:O5"/>
  </mergeCells>
  <pageMargins left="0.39370078740157483" right="0.39370078740157483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SUNPHARMA.NS (1)</vt:lpstr>
      <vt:lpstr>NIFTY</vt:lpstr>
      <vt:lpstr>b reg</vt:lpstr>
      <vt:lpstr>ROM</vt:lpstr>
      <vt:lpstr>Sheet4</vt:lpstr>
      <vt:lpstr>WACC</vt:lpstr>
      <vt:lpstr>Sheet1</vt:lpstr>
      <vt:lpstr>growth</vt:lpstr>
      <vt:lpstr>DCF</vt:lpstr>
      <vt:lpstr>Sheet5</vt:lpstr>
      <vt:lpstr>relv</vt:lpstr>
      <vt:lpstr>VAR</vt:lpstr>
      <vt:lpstr>cmn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saini</dc:creator>
  <cp:lastModifiedBy>udit saini</cp:lastModifiedBy>
  <cp:lastPrinted>2024-07-25T15:19:35Z</cp:lastPrinted>
  <dcterms:created xsi:type="dcterms:W3CDTF">2024-07-22T11:57:00Z</dcterms:created>
  <dcterms:modified xsi:type="dcterms:W3CDTF">2024-07-25T15:20:22Z</dcterms:modified>
</cp:coreProperties>
</file>