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iv\Documents\MiritCalc\"/>
    </mc:Choice>
  </mc:AlternateContent>
  <xr:revisionPtr revIDLastSave="0" documentId="13_ncr:1_{F20D7B2A-33C4-4160-834F-82082A5186FE}" xr6:coauthVersionLast="47" xr6:coauthVersionMax="47" xr10:uidLastSave="{00000000-0000-0000-0000-000000000000}"/>
  <bookViews>
    <workbookView xWindow="-120" yWindow="-120" windowWidth="29040" windowHeight="15720" xr2:uid="{B400E3E3-239B-4B91-A8FA-4D2EC555E87B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D16" i="1"/>
  <c r="F16" i="1" s="1"/>
  <c r="H16" i="1" s="1"/>
  <c r="E15" i="1"/>
  <c r="D15" i="1"/>
  <c r="F15" i="1" s="1"/>
  <c r="H15" i="1" s="1"/>
  <c r="E14" i="1"/>
  <c r="D14" i="1"/>
  <c r="E13" i="1"/>
  <c r="D13" i="1"/>
  <c r="F13" i="1" s="1"/>
  <c r="H13" i="1" s="1"/>
  <c r="E12" i="1"/>
  <c r="D12" i="1"/>
  <c r="E11" i="1"/>
  <c r="D11" i="1"/>
  <c r="E10" i="1"/>
  <c r="D10" i="1"/>
  <c r="F10" i="1" s="1"/>
  <c r="H10" i="1" s="1"/>
  <c r="E9" i="1"/>
  <c r="D9" i="1"/>
  <c r="F9" i="1" s="1"/>
  <c r="H9" i="1" s="1"/>
  <c r="E8" i="1"/>
  <c r="D8" i="1"/>
  <c r="F12" i="1" l="1"/>
  <c r="H12" i="1" s="1"/>
  <c r="F14" i="1"/>
  <c r="H14" i="1" s="1"/>
  <c r="F11" i="1"/>
  <c r="H11" i="1" s="1"/>
  <c r="F8" i="1"/>
  <c r="H8" i="1" s="1"/>
  <c r="H18" i="1" s="1"/>
  <c r="B22" i="1" l="1"/>
  <c r="C22" i="1" s="1"/>
  <c r="E22" i="1" s="1"/>
  <c r="G22" i="1" s="1"/>
  <c r="H22" i="1" s="1"/>
</calcChain>
</file>

<file path=xl/sharedStrings.xml><?xml version="1.0" encoding="utf-8"?>
<sst xmlns="http://schemas.openxmlformats.org/spreadsheetml/2006/main" count="17" uniqueCount="17">
  <si>
    <t>חודשי העסקה</t>
  </si>
  <si>
    <t>תאריך התחלה</t>
  </si>
  <si>
    <t>תאריך סיום</t>
  </si>
  <si>
    <t>חודשים שלמים</t>
  </si>
  <si>
    <t>יתרת ימים</t>
  </si>
  <si>
    <t>חודשים בעשרוני</t>
  </si>
  <si>
    <t>אחוז משרה</t>
  </si>
  <si>
    <t>חודשים לחישוב מחלה</t>
  </si>
  <si>
    <t>סה"כ</t>
  </si>
  <si>
    <t>ימי חופש שקיבל
(1א)</t>
  </si>
  <si>
    <t>יתרת ימי חופש
(5)</t>
  </si>
  <si>
    <t>ניצול ימי חופש
(2)</t>
  </si>
  <si>
    <t>סך ניצול ימי מחלה
(4)</t>
  </si>
  <si>
    <t>רק את האפורים צריך למלא</t>
  </si>
  <si>
    <t>חייב להכניס תאריכים במבנה הזה!!!</t>
  </si>
  <si>
    <t>אחוז ניצול
(6)</t>
  </si>
  <si>
    <t>חופשת מחלה מחצית משכורת
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</si>
</sst>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3" xfId="0" applyFont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164" fontId="0" fillId="0" borderId="3" xfId="0" applyNumberFormat="1" applyBorder="1"/>
    <xf numFmtId="0" fontId="0" fillId="0" borderId="3" xfId="0" applyBorder="1"/>
    <xf numFmtId="0" fontId="1" fillId="0" borderId="4" xfId="0" applyFont="1" applyBorder="1"/>
    <xf numFmtId="2" fontId="1" fillId="3" borderId="2" xfId="0" applyNumberFormat="1" applyFont="1" applyFill="1" applyBorder="1"/>
    <xf numFmtId="0" fontId="1" fillId="0" borderId="0" xfId="0" applyFont="1"/>
    <xf numFmtId="0" fontId="1" fillId="2" borderId="1" xfId="0" applyFont="1" applyFill="1" applyBorder="1" applyAlignment="1">
      <alignment horizontal="center" vertical="top" wrapText="1"/>
    </xf>
    <xf numFmtId="4" fontId="1" fillId="2" borderId="1" xfId="0" applyNumberFormat="1" applyFont="1" applyFill="1" applyBorder="1" applyAlignment="1">
      <alignment wrapText="1"/>
    </xf>
    <xf numFmtId="4" fontId="1" fillId="2" borderId="1" xfId="0" applyNumberFormat="1" applyFont="1" applyFill="1" applyBorder="1" applyAlignment="1" applyProtection="1">
      <alignment wrapText="1"/>
    </xf>
    <xf numFmtId="4" fontId="1" fillId="4" borderId="1" xfId="0" applyNumberFormat="1" applyFont="1" applyFill="1" applyBorder="1" applyAlignment="1">
      <alignment wrapText="1"/>
    </xf>
    <xf numFmtId="2" fontId="1" fillId="3" borderId="1" xfId="0" applyNumberFormat="1" applyFont="1" applyFill="1" applyBorder="1" applyAlignment="1">
      <alignment wrapText="1"/>
    </xf>
    <xf numFmtId="4" fontId="1" fillId="5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C758F-81F3-42EC-8AFD-ADD3BC1F917E}">
  <dimension ref="B7:J22"/>
  <sheetViews>
    <sheetView rightToLeft="1" tabSelected="1" workbookViewId="0">
      <selection activeCell="J22" sqref="J22"/>
    </sheetView>
  </sheetViews>
  <sheetFormatPr defaultRowHeight="14.25" x14ac:dyDescent="0.2"/>
  <cols>
    <col min="2" max="2" width="17.25" customWidth="1"/>
    <col min="3" max="3" width="15.375" customWidth="1"/>
    <col min="4" max="4" width="12.25" bestFit="1" customWidth="1"/>
    <col min="5" max="5" width="14" customWidth="1"/>
    <col min="6" max="6" width="25.125" customWidth="1"/>
    <col min="7" max="7" width="15.5" customWidth="1"/>
    <col min="8" max="8" width="27.25" customWidth="1"/>
    <col min="10" max="10" width="31.25" customWidth="1"/>
  </cols>
  <sheetData>
    <row r="7" spans="2:10" ht="15" x14ac:dyDescent="0.2">
      <c r="B7" s="1" t="s">
        <v>1</v>
      </c>
      <c r="C7" s="1" t="s">
        <v>2</v>
      </c>
      <c r="D7" s="1" t="s">
        <v>3</v>
      </c>
      <c r="E7" s="1" t="s">
        <v>4</v>
      </c>
      <c r="F7" s="2" t="s">
        <v>5</v>
      </c>
      <c r="G7" s="2" t="s">
        <v>6</v>
      </c>
      <c r="H7" s="2" t="s">
        <v>7</v>
      </c>
    </row>
    <row r="8" spans="2:10" x14ac:dyDescent="0.2">
      <c r="B8" s="3">
        <v>28491</v>
      </c>
      <c r="C8" s="3">
        <v>28859</v>
      </c>
      <c r="D8" s="4">
        <f>DATEDIF(B8, C8, "M")</f>
        <v>12</v>
      </c>
      <c r="E8" s="4">
        <f>DATEDIF(B8, C8, "MD")</f>
        <v>3</v>
      </c>
      <c r="F8" s="4">
        <f>D8+E8/30</f>
        <v>12.1</v>
      </c>
      <c r="G8" s="4">
        <v>100</v>
      </c>
      <c r="H8" s="4">
        <f>F8*G8/100</f>
        <v>12.1</v>
      </c>
      <c r="J8" t="s">
        <v>14</v>
      </c>
    </row>
    <row r="9" spans="2:10" x14ac:dyDescent="0.2">
      <c r="B9" s="3">
        <v>29221</v>
      </c>
      <c r="C9" s="3">
        <v>42129</v>
      </c>
      <c r="D9" s="4">
        <f t="shared" ref="D9:D16" si="0">DATEDIF(B9, C9, "M")</f>
        <v>424</v>
      </c>
      <c r="E9" s="4">
        <f t="shared" ref="E9:E16" si="1">DATEDIF(B9, C9, "MD")</f>
        <v>4</v>
      </c>
      <c r="F9" s="4">
        <f t="shared" ref="F9:F16" si="2">D9+E9/30</f>
        <v>424.13333333333333</v>
      </c>
      <c r="G9" s="4">
        <v>100</v>
      </c>
      <c r="H9" s="4">
        <f t="shared" ref="H9:H16" si="3">F9*G9/100</f>
        <v>424.13333333333338</v>
      </c>
    </row>
    <row r="10" spans="2:10" x14ac:dyDescent="0.2">
      <c r="B10" s="3"/>
      <c r="C10" s="3"/>
      <c r="D10" s="4">
        <f t="shared" si="0"/>
        <v>0</v>
      </c>
      <c r="E10" s="4">
        <f t="shared" si="1"/>
        <v>0</v>
      </c>
      <c r="F10" s="4">
        <f t="shared" si="2"/>
        <v>0</v>
      </c>
      <c r="G10" s="4">
        <v>100</v>
      </c>
      <c r="H10" s="4">
        <f t="shared" si="3"/>
        <v>0</v>
      </c>
    </row>
    <row r="11" spans="2:10" x14ac:dyDescent="0.2">
      <c r="B11" s="3"/>
      <c r="C11" s="3"/>
      <c r="D11" s="4">
        <f t="shared" si="0"/>
        <v>0</v>
      </c>
      <c r="E11" s="4">
        <f t="shared" si="1"/>
        <v>0</v>
      </c>
      <c r="F11" s="4">
        <f t="shared" si="2"/>
        <v>0</v>
      </c>
      <c r="G11" s="4">
        <v>100</v>
      </c>
      <c r="H11" s="4">
        <f t="shared" si="3"/>
        <v>0</v>
      </c>
    </row>
    <row r="12" spans="2:10" x14ac:dyDescent="0.2">
      <c r="B12" s="3"/>
      <c r="C12" s="3"/>
      <c r="D12" s="4">
        <f t="shared" si="0"/>
        <v>0</v>
      </c>
      <c r="E12" s="4">
        <f t="shared" si="1"/>
        <v>0</v>
      </c>
      <c r="F12" s="4">
        <f t="shared" si="2"/>
        <v>0</v>
      </c>
      <c r="G12" s="4">
        <v>100</v>
      </c>
      <c r="H12" s="4">
        <f t="shared" si="3"/>
        <v>0</v>
      </c>
    </row>
    <row r="13" spans="2:10" x14ac:dyDescent="0.2">
      <c r="B13" s="3"/>
      <c r="C13" s="3"/>
      <c r="D13" s="4">
        <f t="shared" si="0"/>
        <v>0</v>
      </c>
      <c r="E13" s="4">
        <f t="shared" si="1"/>
        <v>0</v>
      </c>
      <c r="F13" s="4">
        <f t="shared" si="2"/>
        <v>0</v>
      </c>
      <c r="G13" s="4">
        <v>100</v>
      </c>
      <c r="H13" s="4">
        <f t="shared" si="3"/>
        <v>0</v>
      </c>
    </row>
    <row r="14" spans="2:10" x14ac:dyDescent="0.2">
      <c r="B14" s="3"/>
      <c r="C14" s="3"/>
      <c r="D14" s="4">
        <f t="shared" si="0"/>
        <v>0</v>
      </c>
      <c r="E14" s="4">
        <f t="shared" si="1"/>
        <v>0</v>
      </c>
      <c r="F14" s="4">
        <f t="shared" si="2"/>
        <v>0</v>
      </c>
      <c r="G14" s="4">
        <v>100</v>
      </c>
      <c r="H14" s="4">
        <f t="shared" si="3"/>
        <v>0</v>
      </c>
    </row>
    <row r="15" spans="2:10" x14ac:dyDescent="0.2">
      <c r="B15" s="3"/>
      <c r="C15" s="3"/>
      <c r="D15" s="4">
        <f t="shared" si="0"/>
        <v>0</v>
      </c>
      <c r="E15" s="4">
        <f t="shared" si="1"/>
        <v>0</v>
      </c>
      <c r="F15" s="4">
        <f t="shared" si="2"/>
        <v>0</v>
      </c>
      <c r="G15" s="4">
        <v>100</v>
      </c>
      <c r="H15" s="4">
        <f t="shared" si="3"/>
        <v>0</v>
      </c>
    </row>
    <row r="16" spans="2:10" x14ac:dyDescent="0.2">
      <c r="B16" s="3"/>
      <c r="C16" s="3"/>
      <c r="D16" s="4">
        <f t="shared" si="0"/>
        <v>0</v>
      </c>
      <c r="E16" s="4">
        <f t="shared" si="1"/>
        <v>0</v>
      </c>
      <c r="F16" s="4">
        <f t="shared" si="2"/>
        <v>0</v>
      </c>
      <c r="G16" s="4">
        <v>100</v>
      </c>
      <c r="H16" s="4">
        <f t="shared" si="3"/>
        <v>0</v>
      </c>
    </row>
    <row r="17" spans="2:10" ht="15" thickBot="1" x14ac:dyDescent="0.25"/>
    <row r="18" spans="2:10" ht="15.75" thickBot="1" x14ac:dyDescent="0.3">
      <c r="G18" s="5" t="s">
        <v>8</v>
      </c>
      <c r="H18" s="6">
        <f>SUM(H8:H16)</f>
        <v>436.23333333333341</v>
      </c>
      <c r="I18" s="7"/>
    </row>
    <row r="20" spans="2:10" ht="15" thickBot="1" x14ac:dyDescent="0.25"/>
    <row r="21" spans="2:10" ht="30.75" thickBot="1" x14ac:dyDescent="0.25">
      <c r="B21" s="8" t="s">
        <v>0</v>
      </c>
      <c r="C21" s="8" t="s">
        <v>9</v>
      </c>
      <c r="D21" s="8" t="s">
        <v>10</v>
      </c>
      <c r="E21" s="8" t="s">
        <v>11</v>
      </c>
      <c r="F21" s="8" t="s">
        <v>16</v>
      </c>
      <c r="G21" s="8" t="s">
        <v>12</v>
      </c>
      <c r="H21" s="8" t="s">
        <v>15</v>
      </c>
    </row>
    <row r="22" spans="2:10" ht="15.75" thickBot="1" x14ac:dyDescent="0.3">
      <c r="B22" s="12">
        <f>H18</f>
        <v>436.23333333333341</v>
      </c>
      <c r="C22" s="9">
        <f>B22*2.5</f>
        <v>1090.5833333333335</v>
      </c>
      <c r="D22" s="11">
        <v>250</v>
      </c>
      <c r="E22" s="10">
        <f>C22-D22</f>
        <v>840.58333333333348</v>
      </c>
      <c r="F22" s="11">
        <v>0</v>
      </c>
      <c r="G22" s="9">
        <f>E22+F22</f>
        <v>840.58333333333348</v>
      </c>
      <c r="H22" s="13">
        <f>G22*100/C22</f>
        <v>77.076488117979679</v>
      </c>
      <c r="J22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אודי וקסמן</dc:creator>
  <cp:lastModifiedBy>אודי וקסמן</cp:lastModifiedBy>
  <dcterms:created xsi:type="dcterms:W3CDTF">2025-02-16T13:38:07Z</dcterms:created>
  <dcterms:modified xsi:type="dcterms:W3CDTF">2025-04-09T07:47:47Z</dcterms:modified>
</cp:coreProperties>
</file>