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SoftProjects\Udyni\Tango\MercurySrv\"/>
    </mc:Choice>
  </mc:AlternateContent>
  <bookViews>
    <workbookView xWindow="3705" yWindow="-15" windowWidth="13905" windowHeight="12975" tabRatio="259"/>
  </bookViews>
  <sheets>
    <sheet name="StageDatabase_new" sheetId="1" r:id="rId1"/>
    <sheet name="Backup" sheetId="2" r:id="rId2"/>
    <sheet name="Original" sheetId="3" r:id="rId3"/>
    <sheet name="Sorted" sheetId="4" r:id="rId4"/>
  </sheets>
  <definedNames>
    <definedName name="stages" localSheetId="2">Original!#REF!</definedName>
    <definedName name="stages" localSheetId="3">Sorted!#REF!</definedName>
  </definedNames>
  <calcPr calcId="162913"/>
</workbook>
</file>

<file path=xl/calcChain.xml><?xml version="1.0" encoding="utf-8"?>
<calcChain xmlns="http://schemas.openxmlformats.org/spreadsheetml/2006/main">
  <c r="C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7" i="4"/>
  <c r="C86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8" i="4"/>
  <c r="C9" i="4"/>
  <c r="C10" i="4"/>
  <c r="C11" i="4"/>
  <c r="C40" i="4"/>
  <c r="C39" i="4"/>
  <c r="C53" i="4"/>
  <c r="C41" i="4"/>
  <c r="C44" i="4"/>
  <c r="C146" i="4"/>
  <c r="C16" i="4"/>
  <c r="C17" i="4"/>
  <c r="C29" i="4"/>
  <c r="C12" i="4"/>
  <c r="C59" i="4"/>
  <c r="C13" i="4"/>
  <c r="C14" i="4"/>
  <c r="C15" i="4"/>
  <c r="C25" i="4"/>
  <c r="C35" i="4"/>
  <c r="C24" i="4"/>
  <c r="C23" i="4"/>
  <c r="C36" i="4"/>
  <c r="C20" i="4"/>
  <c r="C22" i="4"/>
  <c r="C37" i="4"/>
  <c r="C38" i="4"/>
  <c r="C26" i="4"/>
  <c r="C28" i="4"/>
  <c r="C19" i="4"/>
  <c r="C21" i="4"/>
  <c r="C18" i="4"/>
  <c r="C45" i="4"/>
  <c r="C46" i="4"/>
  <c r="C47" i="4"/>
  <c r="C48" i="4"/>
  <c r="C49" i="4"/>
  <c r="C50" i="4"/>
  <c r="C51" i="4"/>
  <c r="C65" i="4"/>
  <c r="C90" i="4"/>
  <c r="C91" i="4"/>
  <c r="C92" i="4"/>
  <c r="C3" i="4"/>
  <c r="C4" i="4"/>
  <c r="C5" i="4"/>
  <c r="C6" i="4"/>
  <c r="C30" i="4"/>
  <c r="C31" i="4"/>
  <c r="C32" i="4"/>
  <c r="C33" i="4"/>
  <c r="C42" i="4"/>
  <c r="C34" i="4"/>
  <c r="C43" i="4"/>
  <c r="C54" i="4"/>
  <c r="C55" i="4"/>
  <c r="C56" i="4"/>
  <c r="C57" i="4"/>
  <c r="C58" i="4"/>
  <c r="C60" i="4"/>
  <c r="C61" i="4"/>
  <c r="C62" i="4"/>
  <c r="C63" i="4"/>
  <c r="C64" i="4"/>
  <c r="C66" i="4"/>
  <c r="C83" i="4"/>
  <c r="C84" i="4"/>
  <c r="C85" i="4"/>
  <c r="C89" i="4"/>
  <c r="C93" i="4"/>
  <c r="C94" i="4"/>
  <c r="C95" i="4"/>
  <c r="C98" i="4"/>
  <c r="C52" i="4"/>
  <c r="C96" i="4"/>
  <c r="C87" i="4"/>
  <c r="C88" i="4"/>
  <c r="C97" i="4"/>
  <c r="C67" i="4"/>
  <c r="C68" i="4"/>
  <c r="C77" i="4"/>
  <c r="C69" i="4"/>
  <c r="C70" i="4"/>
  <c r="C71" i="4"/>
  <c r="C72" i="4"/>
  <c r="C73" i="4"/>
  <c r="C74" i="4"/>
  <c r="C75" i="4"/>
  <c r="C76" i="4"/>
  <c r="C7" i="4"/>
  <c r="C105" i="4"/>
  <c r="C106" i="4"/>
  <c r="C99" i="4"/>
  <c r="C100" i="4"/>
  <c r="C101" i="4"/>
  <c r="C102" i="4"/>
  <c r="C103" i="4"/>
  <c r="C104" i="4"/>
  <c r="C78" i="4"/>
  <c r="C79" i="4"/>
  <c r="C80" i="4"/>
  <c r="C81" i="4"/>
  <c r="C82" i="4"/>
  <c r="C107" i="4"/>
  <c r="H100" i="2" l="1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<sst xmlns="http://schemas.openxmlformats.org/spreadsheetml/2006/main" count="893" uniqueCount="351">
  <si>
    <t>Name</t>
  </si>
  <si>
    <t>M-110.1DG</t>
  </si>
  <si>
    <t>M-112.1DG</t>
  </si>
  <si>
    <t>M-405.CG</t>
  </si>
  <si>
    <t>M-410.CG</t>
  </si>
  <si>
    <t>M-415.CG</t>
  </si>
  <si>
    <t>Stage type</t>
  </si>
  <si>
    <t>Number of Control sets</t>
  </si>
  <si>
    <t>Settle P-Term</t>
  </si>
  <si>
    <t>Settle I-Term</t>
  </si>
  <si>
    <t>Settle D-Term</t>
  </si>
  <si>
    <t>Settle I-Limit</t>
  </si>
  <si>
    <t>Settle Vel. feed forward</t>
  </si>
  <si>
    <t>Settle window enter</t>
  </si>
  <si>
    <t>Settle window exit</t>
  </si>
  <si>
    <t>P-Term 1</t>
  </si>
  <si>
    <t>I-Term 1</t>
  </si>
  <si>
    <t>D-Term 1</t>
  </si>
  <si>
    <t>I-Limit 1</t>
  </si>
  <si>
    <t>Vel. feed forward 1</t>
  </si>
  <si>
    <t>Servo 1 window enter</t>
  </si>
  <si>
    <t>Servo 1 window exit</t>
  </si>
  <si>
    <t>P-Term 2</t>
  </si>
  <si>
    <t>I-Term 2</t>
  </si>
  <si>
    <t>D-Term 2</t>
  </si>
  <si>
    <t>I-Limit 2</t>
  </si>
  <si>
    <t>Vel. feed forward 2</t>
  </si>
  <si>
    <t>Servo 2 window enter</t>
  </si>
  <si>
    <t>Servo 2 window exit</t>
  </si>
  <si>
    <t>P-Term 3</t>
  </si>
  <si>
    <t>I-Term 3</t>
  </si>
  <si>
    <t>D-Term 3</t>
  </si>
  <si>
    <t>I-Limit 3</t>
  </si>
  <si>
    <t>Vel. feed forward 3</t>
  </si>
  <si>
    <t>Servo 3 window enter</t>
  </si>
  <si>
    <t>Servo 3 window exit</t>
  </si>
  <si>
    <t>P-Term 4</t>
  </si>
  <si>
    <t>I-Term 4</t>
  </si>
  <si>
    <t>Source Of Reference Signal</t>
  </si>
  <si>
    <t>D-Term 4</t>
  </si>
  <si>
    <t>Source Of Negative Limit Signal</t>
  </si>
  <si>
    <t>I-Limit 4</t>
  </si>
  <si>
    <t>Source Of Positive Limit Signal</t>
  </si>
  <si>
    <t>Vel. feed forward 4</t>
  </si>
  <si>
    <t>Invert Digital Input Used For Negative Limit</t>
  </si>
  <si>
    <t>Invert Digital Input Used For Positive Limit</t>
  </si>
  <si>
    <t>Invert Direction Of Motion For Joystick-Controlled Axis?</t>
  </si>
  <si>
    <t>Max. pos. error</t>
  </si>
  <si>
    <t>Reference Signal Type</t>
  </si>
  <si>
    <t>Maximum motor output</t>
  </si>
  <si>
    <t>Positive Motor Offset</t>
  </si>
  <si>
    <t>Ignore Macro Error?</t>
  </si>
  <si>
    <t>Negative Motor Offset</t>
  </si>
  <si>
    <t>Use Limit Switches Only For Referencing</t>
  </si>
  <si>
    <t>Drive Motor Offset</t>
  </si>
  <si>
    <t>Settle Time</t>
  </si>
  <si>
    <t>Cts/unit num.</t>
  </si>
  <si>
    <t>Cts/unit denom.</t>
  </si>
  <si>
    <t>Max. allowed vel.</t>
  </si>
  <si>
    <t>Vel. for ref. motion</t>
  </si>
  <si>
    <t>Current acc.</t>
  </si>
  <si>
    <t>Current dec.</t>
  </si>
  <si>
    <t>Dist. Ref. N-Limit</t>
  </si>
  <si>
    <t>Dist. Ref. P-Limit</t>
  </si>
  <si>
    <t>Value At Reference</t>
  </si>
  <si>
    <t>Maximum of Travel Range</t>
  </si>
  <si>
    <t>Minimum of Travel Range</t>
  </si>
  <si>
    <t>Has Reference</t>
  </si>
  <si>
    <t>Invert reference</t>
  </si>
  <si>
    <t>Stage has lim.sw.</t>
  </si>
  <si>
    <t>Axis limit mode</t>
  </si>
  <si>
    <t>Stage has brakes</t>
  </si>
  <si>
    <t>Is Rotary Stage</t>
  </si>
  <si>
    <t>P-Term</t>
  </si>
  <si>
    <t>I-Term</t>
  </si>
  <si>
    <t>D-Term</t>
  </si>
  <si>
    <t>I-Limit</t>
  </si>
  <si>
    <t>Current vel.</t>
  </si>
  <si>
    <t>Max. allowed acc.</t>
  </si>
  <si>
    <t>Max. allowed dec.</t>
  </si>
  <si>
    <t>Servo Window mode</t>
  </si>
  <si>
    <t>Notch filter frequency</t>
  </si>
  <si>
    <t>Notch filter edge</t>
  </si>
  <si>
    <t>Initial direction of reference motion</t>
  </si>
  <si>
    <t>Axis unit</t>
  </si>
  <si>
    <t>mm</t>
  </si>
  <si>
    <t>Servo loop input factor num.</t>
  </si>
  <si>
    <t>Servo loop input factor denom.</t>
  </si>
  <si>
    <t>D-Term Delay</t>
  </si>
  <si>
    <t>Dist. from L.S. to Hardstop</t>
  </si>
  <si>
    <t>0x19</t>
  </si>
  <si>
    <t>0x400</t>
  </si>
  <si>
    <t>0x401</t>
  </si>
  <si>
    <t>0x402</t>
  </si>
  <si>
    <t>0x403</t>
  </si>
  <si>
    <t>0x404</t>
  </si>
  <si>
    <t>0x405</t>
  </si>
  <si>
    <t>0x406</t>
  </si>
  <si>
    <t>0x407</t>
  </si>
  <si>
    <t>0x411</t>
  </si>
  <si>
    <t>0x412</t>
  </si>
  <si>
    <t>0x413</t>
  </si>
  <si>
    <t>0x414</t>
  </si>
  <si>
    <t>0x415</t>
  </si>
  <si>
    <t>Servo 4 window enter</t>
  </si>
  <si>
    <t>Servo 4 window exit</t>
  </si>
  <si>
    <t xml:space="preserve">Kvff </t>
  </si>
  <si>
    <t xml:space="preserve">Settling Window (encoder counts) </t>
  </si>
  <si>
    <t xml:space="preserve">Distance From Limit To Start Of Ref Search (Phys. Unit) </t>
  </si>
  <si>
    <t xml:space="preserve">Distance For Reference Search (Phys. Unit) </t>
  </si>
  <si>
    <t xml:space="preserve">Recorded Points Per Trigger </t>
  </si>
  <si>
    <t xml:space="preserve">Clearing Of RecTable On Trigger </t>
  </si>
  <si>
    <t xml:space="preserve">Data Recorder Buffer Mode </t>
  </si>
  <si>
    <t xml:space="preserve">Data Recorder Buffer Overflow </t>
  </si>
  <si>
    <t>0x8</t>
  </si>
  <si>
    <t>0x9</t>
  </si>
  <si>
    <t>0x34</t>
  </si>
  <si>
    <t>0x33</t>
  </si>
  <si>
    <t>0x48</t>
  </si>
  <si>
    <t>0x3F</t>
  </si>
  <si>
    <t>0xE</t>
  </si>
  <si>
    <t>0xF</t>
  </si>
  <si>
    <t>0xA</t>
  </si>
  <si>
    <t>0x50</t>
  </si>
  <si>
    <t>0xB</t>
  </si>
  <si>
    <t>0xC</t>
  </si>
  <si>
    <t>0x17</t>
  </si>
  <si>
    <t>0x2F</t>
  </si>
  <si>
    <t>0x16</t>
  </si>
  <si>
    <t>0x15</t>
  </si>
  <si>
    <t>0x30</t>
  </si>
  <si>
    <t>0x14</t>
  </si>
  <si>
    <t>0x31</t>
  </si>
  <si>
    <t>0x32</t>
  </si>
  <si>
    <t>0x18</t>
  </si>
  <si>
    <t>0x1A</t>
  </si>
  <si>
    <t>0x13</t>
  </si>
  <si>
    <t>0x1</t>
  </si>
  <si>
    <t>0x2</t>
  </si>
  <si>
    <t>0x3</t>
  </si>
  <si>
    <t>0x4</t>
  </si>
  <si>
    <t>0x49</t>
  </si>
  <si>
    <t>0x4A</t>
  </si>
  <si>
    <t>0x4B</t>
  </si>
  <si>
    <t>0x4D</t>
  </si>
  <si>
    <t>0x94</t>
  </si>
  <si>
    <t>0x95</t>
  </si>
  <si>
    <t>0x47</t>
  </si>
  <si>
    <t>0x7000601</t>
  </si>
  <si>
    <t>0x5A</t>
  </si>
  <si>
    <t>0x5B</t>
  </si>
  <si>
    <t>0x71</t>
  </si>
  <si>
    <t>0x63</t>
  </si>
  <si>
    <t>0x3C</t>
  </si>
  <si>
    <t>0x16000001</t>
  </si>
  <si>
    <t>0x16000002</t>
  </si>
  <si>
    <t>0x16000003</t>
  </si>
  <si>
    <t>0x16000004</t>
  </si>
  <si>
    <t>C862  P-Term</t>
  </si>
  <si>
    <t>C862  I-Term</t>
  </si>
  <si>
    <t>C862  D-Term</t>
  </si>
  <si>
    <t>C862  I-Limit</t>
  </si>
  <si>
    <t>C862 Acceleration</t>
  </si>
  <si>
    <t>C862 Velocity</t>
  </si>
  <si>
    <t>0x80000001</t>
  </si>
  <si>
    <t>0x80000002</t>
  </si>
  <si>
    <t>0x80000003</t>
  </si>
  <si>
    <t>0x80000004</t>
  </si>
  <si>
    <t>0x80000005</t>
  </si>
  <si>
    <t>0x80000006</t>
  </si>
  <si>
    <t>0x5</t>
  </si>
  <si>
    <t>0x36</t>
  </si>
  <si>
    <t>0x5C</t>
  </si>
  <si>
    <t>0x5D</t>
  </si>
  <si>
    <t>0x5E</t>
  </si>
  <si>
    <t>0x5F</t>
  </si>
  <si>
    <t>0x60</t>
  </si>
  <si>
    <t>0x61</t>
  </si>
  <si>
    <t>0x70</t>
  </si>
  <si>
    <t>0x72</t>
  </si>
  <si>
    <t>0x77</t>
  </si>
  <si>
    <t>0x78</t>
  </si>
  <si>
    <t>0x79</t>
  </si>
  <si>
    <t>0x416</t>
  </si>
  <si>
    <t>0x417</t>
  </si>
  <si>
    <t>0x421</t>
  </si>
  <si>
    <t>0x422</t>
  </si>
  <si>
    <t>0x423</t>
  </si>
  <si>
    <t>0x424</t>
  </si>
  <si>
    <t>0x425</t>
  </si>
  <si>
    <t>0x426</t>
  </si>
  <si>
    <t>0x427</t>
  </si>
  <si>
    <t>0x431</t>
  </si>
  <si>
    <t>0x432</t>
  </si>
  <si>
    <t>0x433</t>
  </si>
  <si>
    <t>0x434</t>
  </si>
  <si>
    <t>0x435</t>
  </si>
  <si>
    <t>0x436</t>
  </si>
  <si>
    <t>0x441</t>
  </si>
  <si>
    <t>0x442</t>
  </si>
  <si>
    <t>0x443</t>
  </si>
  <si>
    <t>0x444</t>
  </si>
  <si>
    <t>0x445</t>
  </si>
  <si>
    <t>0x446</t>
  </si>
  <si>
    <t>0x447</t>
  </si>
  <si>
    <t>0x437</t>
  </si>
  <si>
    <t>Valid For</t>
  </si>
  <si>
    <t>Settle Acc. feed forward</t>
  </si>
  <si>
    <t>Acc. feed forward 1</t>
  </si>
  <si>
    <t>Acc. feed forward 2</t>
  </si>
  <si>
    <t>Acc. feed forward 3</t>
  </si>
  <si>
    <t>Acc. feed forward 4</t>
  </si>
  <si>
    <t>Kout</t>
  </si>
  <si>
    <t>Bias</t>
  </si>
  <si>
    <t>Settle servo off mode</t>
  </si>
  <si>
    <t>Settle Time(old)</t>
  </si>
  <si>
    <t>Profile mode</t>
  </si>
  <si>
    <t>Current jerk</t>
  </si>
  <si>
    <t>Factor</t>
  </si>
  <si>
    <t>Stage has no lim.sw.</t>
  </si>
  <si>
    <t>Invert the direction</t>
  </si>
  <si>
    <t>Output Mode</t>
  </si>
  <si>
    <t>Hold Current</t>
  </si>
  <si>
    <t>Drive Current</t>
  </si>
  <si>
    <t>Time to hold</t>
  </si>
  <si>
    <t>Max. Motor Current</t>
  </si>
  <si>
    <t>Lim.Search Vel. Num.</t>
  </si>
  <si>
    <t>Lim.Search Vel. Denom.</t>
  </si>
  <si>
    <t>Smooth Stop Lim. Search</t>
  </si>
  <si>
    <t>Max. motor temperature</t>
  </si>
  <si>
    <t>Current Vel. open loop</t>
  </si>
  <si>
    <t>Current Acc. open loop</t>
  </si>
  <si>
    <t>Current Dec. open loop</t>
  </si>
  <si>
    <t>P-Term  2</t>
  </si>
  <si>
    <t>I-Term  2</t>
  </si>
  <si>
    <t>D-Term  2</t>
  </si>
  <si>
    <t>I-Limit  2</t>
  </si>
  <si>
    <t>Settle Window</t>
  </si>
  <si>
    <t>Servo 2 Window</t>
  </si>
  <si>
    <t>Max. allowed jerk</t>
  </si>
  <si>
    <t>Output frequency</t>
  </si>
  <si>
    <t>Autom. frequency search</t>
  </si>
  <si>
    <t>Min. output frequency</t>
  </si>
  <si>
    <t>Max. output frequency</t>
  </si>
  <si>
    <t>Min. motor outp. for frequ. search</t>
  </si>
  <si>
    <t>Output slew rate</t>
  </si>
  <si>
    <t>Low pass filter frequency</t>
  </si>
  <si>
    <t>Time to close servo</t>
  </si>
  <si>
    <t>Max. Vel. open loop</t>
  </si>
  <si>
    <t>Max. Acc. open loop</t>
  </si>
  <si>
    <t>Max. Dec. open loop</t>
  </si>
  <si>
    <t>Step driving mode</t>
  </si>
  <si>
    <t>Vel. for ref. move open loop</t>
  </si>
  <si>
    <t>Slew Rate</t>
  </si>
  <si>
    <t>Bending Voltage</t>
  </si>
  <si>
    <t>Window time</t>
  </si>
  <si>
    <t>Phase Shift</t>
  </si>
  <si>
    <t>Motor out increment</t>
  </si>
  <si>
    <t>Motor out always on</t>
  </si>
  <si>
    <t>Motor out decrement</t>
  </si>
  <si>
    <t>Motor out common offset</t>
  </si>
  <si>
    <t>Reference edge mode</t>
  </si>
  <si>
    <t>Vel. feed forward</t>
  </si>
  <si>
    <t>PIShift motor step size</t>
  </si>
  <si>
    <t>PIShift delay time</t>
  </si>
  <si>
    <t>PIShift Upper Supply Voltage</t>
  </si>
  <si>
    <t>PIShift Lower Supply Voltage</t>
  </si>
  <si>
    <t>PIShift Forward Current</t>
  </si>
  <si>
    <t>PIShift Backward Current</t>
  </si>
  <si>
    <t>PIShift Frequency</t>
  </si>
  <si>
    <t>PIShift Duty Cycle</t>
  </si>
  <si>
    <t>Use Limit Switches Only For Reference Moves</t>
  </si>
  <si>
    <t>Distance From Negative Limit To Start Of Ref. Search</t>
  </si>
  <si>
    <t>Distance For Reference Search</t>
  </si>
  <si>
    <t>Use Hard Stops For Referencing</t>
  </si>
  <si>
    <t>Maximum Motoroutput in volts</t>
  </si>
  <si>
    <t>ALL</t>
  </si>
  <si>
    <t>M-406.2DG</t>
  </si>
  <si>
    <t>M-406.4DG</t>
  </si>
  <si>
    <t>M-406.6DG</t>
  </si>
  <si>
    <t>Code</t>
  </si>
  <si>
    <t>0x06</t>
  </si>
  <si>
    <t>0x07</t>
  </si>
  <si>
    <t>0x08</t>
  </si>
  <si>
    <t>0x09</t>
  </si>
  <si>
    <t>0x35</t>
  </si>
  <si>
    <t>0x0E</t>
  </si>
  <si>
    <t>0x0F</t>
  </si>
  <si>
    <t>0x1B</t>
  </si>
  <si>
    <t>0x0A</t>
  </si>
  <si>
    <t>0x0B</t>
  </si>
  <si>
    <t>0x0C</t>
  </si>
  <si>
    <t>0x0D</t>
  </si>
  <si>
    <t>0x12</t>
  </si>
  <si>
    <t>0x11</t>
  </si>
  <si>
    <t>0x10</t>
  </si>
  <si>
    <t>0x40</t>
  </si>
  <si>
    <t>0x41</t>
  </si>
  <si>
    <t>0x42</t>
  </si>
  <si>
    <t>0x43</t>
  </si>
  <si>
    <t>0x44</t>
  </si>
  <si>
    <t>0x45</t>
  </si>
  <si>
    <t>0x46</t>
  </si>
  <si>
    <t>0x58</t>
  </si>
  <si>
    <t>0x7000201</t>
  </si>
  <si>
    <t>0x7000202</t>
  </si>
  <si>
    <t>0x7000203</t>
  </si>
  <si>
    <t>0x01</t>
  </si>
  <si>
    <t>0x02</t>
  </si>
  <si>
    <t>0x03</t>
  </si>
  <si>
    <t>0x04</t>
  </si>
  <si>
    <t>0x1C</t>
  </si>
  <si>
    <t>0x1E</t>
  </si>
  <si>
    <t>0x20</t>
  </si>
  <si>
    <t>0x22</t>
  </si>
  <si>
    <t>0x2A</t>
  </si>
  <si>
    <t>0x37</t>
  </si>
  <si>
    <t>0x4C</t>
  </si>
  <si>
    <t>0x51</t>
  </si>
  <si>
    <t>0x52</t>
  </si>
  <si>
    <t>0x53</t>
  </si>
  <si>
    <t>0x54</t>
  </si>
  <si>
    <t>0x55</t>
  </si>
  <si>
    <t>0x59</t>
  </si>
  <si>
    <t>0xAC</t>
  </si>
  <si>
    <t>0x7000004</t>
  </si>
  <si>
    <t>0x7000204</t>
  </si>
  <si>
    <t>0x7000205</t>
  </si>
  <si>
    <t>0x7000206</t>
  </si>
  <si>
    <t>0x7001A00</t>
  </si>
  <si>
    <t>0x7000207</t>
  </si>
  <si>
    <t>0x7000002</t>
  </si>
  <si>
    <t>0x7000003</t>
  </si>
  <si>
    <t>0x62</t>
  </si>
  <si>
    <t>0x64</t>
  </si>
  <si>
    <t>0x6A</t>
  </si>
  <si>
    <t>0x6B</t>
  </si>
  <si>
    <t>0x6C</t>
  </si>
  <si>
    <t>0x6F</t>
  </si>
  <si>
    <t>0x05</t>
  </si>
  <si>
    <t>0x1F000700</t>
  </si>
  <si>
    <t>0x1F000701</t>
  </si>
  <si>
    <t>0x1F000000</t>
  </si>
  <si>
    <t>0x1F000200</t>
  </si>
  <si>
    <t>0x1F000100</t>
  </si>
  <si>
    <t>0x1F000300</t>
  </si>
  <si>
    <t>0x1F000400</t>
  </si>
  <si>
    <t>0x1F000500</t>
  </si>
  <si>
    <t>0x7A</t>
  </si>
  <si>
    <t>0x7C</t>
  </si>
  <si>
    <t>Dec.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</si>
</sst>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strike/>
      <sz val="10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5" fillId="0" borderId="1" xfId="0" applyFont="1" applyBorder="1"/>
    <xf numFmtId="0" fontId="0" fillId="0" borderId="0" xfId="0" applyFill="1"/>
    <xf numFmtId="0" fontId="1" fillId="0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zoomScale="70" zoomScaleNormal="70" workbookViewId="0">
      <selection activeCell="H22" sqref="H22"/>
    </sheetView>
  </sheetViews>
  <sheetFormatPr defaultRowHeight="12.75" x14ac:dyDescent="0.2"/>
  <cols>
    <col min="1" max="1" width="50.5703125" bestFit="1" customWidth="1"/>
    <col min="2" max="2" width="13" bestFit="1" customWidth="1"/>
    <col min="3" max="3" width="13" customWidth="1"/>
    <col min="4" max="5" width="11.140625" bestFit="1" customWidth="1"/>
    <col min="6" max="11" width="12.140625" customWidth="1"/>
    <col min="12" max="12" width="8.140625"/>
    <col min="13" max="13" width="17.28515625"/>
    <col min="14" max="14" width="5.28515625"/>
    <col min="15" max="15" width="5.140625"/>
    <col min="16" max="16" width="13.85546875"/>
    <col min="17" max="17" width="20.140625"/>
    <col min="18" max="18" width="18.7109375"/>
    <col min="19" max="19" width="19.140625"/>
    <col min="20" max="20" width="16.28515625"/>
    <col min="21" max="21" width="18.85546875"/>
    <col min="22" max="22" width="10.5703125"/>
    <col min="23" max="23" width="14.140625"/>
    <col min="24" max="24" width="12.42578125"/>
    <col min="25" max="25" width="14.28515625"/>
    <col min="26" max="26" width="11.7109375"/>
    <col min="27" max="27" width="15.5703125"/>
    <col min="28" max="28" width="16.42578125"/>
    <col min="29" max="30" width="11.42578125"/>
    <col min="31" max="31" width="10.85546875"/>
    <col min="32" max="33" width="15.42578125"/>
    <col min="34" max="34" width="17"/>
    <col min="35" max="35" width="22.5703125"/>
    <col min="36" max="36" width="22"/>
    <col min="37" max="37" width="6.7109375"/>
    <col min="38" max="38" width="13.5703125"/>
    <col min="39" max="39" width="14.140625"/>
    <col min="40" max="40" width="15.85546875"/>
    <col min="41" max="41" width="14.140625"/>
    <col min="42" max="42" width="15.7109375"/>
    <col min="43" max="43" width="16.5703125"/>
    <col min="44" max="44" width="14.140625"/>
    <col min="45" max="45" width="12"/>
    <col min="46" max="46" width="11.5703125"/>
    <col min="47" max="47" width="12.140625"/>
    <col min="48" max="48" width="11.42578125"/>
    <col min="49" max="49" width="17.140625"/>
    <col min="50" max="50" width="19.140625"/>
    <col min="51" max="51" width="21.140625"/>
    <col min="52" max="52" width="22.42578125"/>
    <col min="53" max="53" width="20.85546875"/>
    <col min="54" max="54" width="19.28515625"/>
    <col min="55" max="55" width="19.85546875"/>
    <col min="56" max="56" width="20"/>
    <col min="57" max="57" width="7.28515625"/>
    <col min="58" max="58" width="6.5703125"/>
    <col min="59" max="59" width="7.28515625"/>
    <col min="60" max="60" width="6.5703125"/>
    <col min="61" max="61" width="9.28515625"/>
    <col min="62" max="62" width="8.7109375"/>
    <col min="63" max="63" width="9.28515625"/>
    <col min="64" max="64" width="8.7109375"/>
    <col min="65" max="65" width="14.5703125"/>
    <col min="66" max="66" width="11.85546875"/>
    <col min="67" max="67" width="10.85546875"/>
    <col min="68" max="69" width="16.140625"/>
    <col min="70" max="70" width="15.5703125"/>
    <col min="71" max="71" width="18.140625"/>
    <col min="72" max="72" width="15.42578125"/>
    <col min="73" max="73" width="21.85546875"/>
    <col min="74" max="74" width="19.140625"/>
    <col min="75" max="75" width="19.5703125"/>
    <col min="76" max="76" width="28.5703125"/>
    <col min="77" max="77" width="14.7109375"/>
    <col min="78" max="78" width="18.85546875"/>
    <col min="79" max="79" width="14.7109375"/>
    <col min="80" max="80" width="21.7109375"/>
    <col min="81" max="81" width="17.42578125"/>
    <col min="82" max="82" width="17.5703125"/>
    <col min="83" max="83" width="18.140625"/>
    <col min="84" max="84" width="18.28515625"/>
    <col min="85" max="85" width="16.140625"/>
    <col min="86" max="86" width="29.28515625"/>
    <col min="87" max="87" width="23.85546875"/>
    <col min="88" max="88" width="9.7109375"/>
    <col min="89" max="89" width="14.5703125"/>
    <col min="90" max="90" width="8.7109375"/>
    <col min="91" max="91" width="24.28515625"/>
    <col min="92" max="92" width="26.28515625"/>
    <col min="93" max="93" width="12.42578125"/>
    <col min="94" max="94" width="11.85546875"/>
    <col min="95" max="95" width="23.28515625"/>
    <col min="97" max="97" width="17.7109375"/>
    <col min="98" max="98" width="17.85546875"/>
    <col min="99" max="99" width="18.28515625"/>
    <col min="100" max="100" width="21.7109375"/>
    <col min="101" max="101" width="19.140625"/>
    <col min="102" max="998" width="11.5703125"/>
  </cols>
  <sheetData>
    <row r="1" spans="1:11" x14ac:dyDescent="0.2">
      <c r="A1" t="s">
        <v>0</v>
      </c>
      <c r="B1" t="s">
        <v>153</v>
      </c>
      <c r="C1" s="14">
        <f t="shared" ref="C1:C59" si="0">HEX2DEC(RIGHT(B1,LEN(B1)-2))</f>
        <v>60</v>
      </c>
      <c r="D1" s="2" t="s">
        <v>1</v>
      </c>
      <c r="E1" s="2" t="s">
        <v>2</v>
      </c>
      <c r="F1" s="2" t="s">
        <v>3</v>
      </c>
      <c r="G1" s="2" t="s">
        <v>277</v>
      </c>
      <c r="H1" s="2" t="s">
        <v>278</v>
      </c>
      <c r="I1" s="2" t="s">
        <v>279</v>
      </c>
      <c r="J1" s="2" t="s">
        <v>4</v>
      </c>
      <c r="K1" s="2" t="s">
        <v>5</v>
      </c>
    </row>
    <row r="2" spans="1:11" x14ac:dyDescent="0.2">
      <c r="A2" t="s">
        <v>73</v>
      </c>
      <c r="B2" t="s">
        <v>307</v>
      </c>
      <c r="C2" s="14">
        <f t="shared" si="0"/>
        <v>1</v>
      </c>
      <c r="D2">
        <v>140</v>
      </c>
      <c r="E2">
        <v>140</v>
      </c>
      <c r="F2">
        <v>150</v>
      </c>
      <c r="G2" s="12">
        <v>250</v>
      </c>
      <c r="H2" s="12">
        <v>250</v>
      </c>
      <c r="I2" s="12">
        <v>250</v>
      </c>
      <c r="J2">
        <v>150</v>
      </c>
      <c r="K2">
        <v>150</v>
      </c>
    </row>
    <row r="3" spans="1:11" x14ac:dyDescent="0.2">
      <c r="A3" t="s">
        <v>74</v>
      </c>
      <c r="B3" t="s">
        <v>308</v>
      </c>
      <c r="C3" s="14">
        <f t="shared" si="0"/>
        <v>2</v>
      </c>
      <c r="D3">
        <v>180</v>
      </c>
      <c r="E3">
        <v>180</v>
      </c>
      <c r="F3">
        <v>240</v>
      </c>
      <c r="G3" s="12">
        <v>40</v>
      </c>
      <c r="H3" s="12">
        <v>40</v>
      </c>
      <c r="I3" s="12">
        <v>40</v>
      </c>
      <c r="J3">
        <v>240</v>
      </c>
      <c r="K3">
        <v>240</v>
      </c>
    </row>
    <row r="4" spans="1:11" x14ac:dyDescent="0.2">
      <c r="A4" t="s">
        <v>75</v>
      </c>
      <c r="B4" t="s">
        <v>309</v>
      </c>
      <c r="C4" s="14">
        <f t="shared" si="0"/>
        <v>3</v>
      </c>
      <c r="D4">
        <v>120</v>
      </c>
      <c r="E4">
        <v>120</v>
      </c>
      <c r="F4">
        <v>120</v>
      </c>
      <c r="G4" s="12">
        <v>800</v>
      </c>
      <c r="H4" s="12">
        <v>800</v>
      </c>
      <c r="I4" s="12">
        <v>800</v>
      </c>
      <c r="J4">
        <v>120</v>
      </c>
      <c r="K4">
        <v>120</v>
      </c>
    </row>
    <row r="5" spans="1:11" x14ac:dyDescent="0.2">
      <c r="A5" t="s">
        <v>76</v>
      </c>
      <c r="B5" t="s">
        <v>310</v>
      </c>
      <c r="C5" s="14">
        <f t="shared" si="0"/>
        <v>4</v>
      </c>
      <c r="D5">
        <v>2000</v>
      </c>
      <c r="E5">
        <v>2000</v>
      </c>
      <c r="F5">
        <v>2000</v>
      </c>
      <c r="G5" s="12">
        <v>2000</v>
      </c>
      <c r="H5" s="12">
        <v>2000</v>
      </c>
      <c r="I5" s="12">
        <v>2000</v>
      </c>
      <c r="J5">
        <v>2000</v>
      </c>
      <c r="K5">
        <v>2000</v>
      </c>
    </row>
    <row r="6" spans="1:11" x14ac:dyDescent="0.2">
      <c r="A6" s="1" t="s">
        <v>106</v>
      </c>
      <c r="B6" s="1" t="s">
        <v>339</v>
      </c>
      <c r="C6" s="14">
        <f t="shared" si="0"/>
        <v>5</v>
      </c>
      <c r="D6" s="1">
        <v>0</v>
      </c>
      <c r="E6" s="1">
        <v>0</v>
      </c>
      <c r="F6" s="1">
        <v>0</v>
      </c>
      <c r="G6" s="13">
        <v>0</v>
      </c>
      <c r="H6" s="13">
        <v>0</v>
      </c>
      <c r="I6" s="13">
        <v>0</v>
      </c>
      <c r="J6" s="1">
        <v>0</v>
      </c>
      <c r="K6" s="1">
        <v>0</v>
      </c>
    </row>
    <row r="7" spans="1:11" x14ac:dyDescent="0.2">
      <c r="A7" t="s">
        <v>47</v>
      </c>
      <c r="B7" t="s">
        <v>283</v>
      </c>
      <c r="C7" s="14">
        <f t="shared" si="0"/>
        <v>8</v>
      </c>
      <c r="D7">
        <v>1.3732899999999999E-2</v>
      </c>
      <c r="E7">
        <v>1.3732899999999999E-2</v>
      </c>
      <c r="F7">
        <v>7.0642500000000002E-3</v>
      </c>
      <c r="G7" s="12">
        <v>0.02</v>
      </c>
      <c r="H7" s="12">
        <v>0.02</v>
      </c>
      <c r="I7" s="12">
        <v>0.02</v>
      </c>
      <c r="J7">
        <v>7.0642500000000002E-3</v>
      </c>
      <c r="K7">
        <v>7.0642500000000002E-3</v>
      </c>
    </row>
    <row r="8" spans="1:11" x14ac:dyDescent="0.2">
      <c r="A8" t="s">
        <v>49</v>
      </c>
      <c r="B8" t="s">
        <v>284</v>
      </c>
      <c r="C8" s="14">
        <f t="shared" si="0"/>
        <v>9</v>
      </c>
      <c r="D8">
        <v>32767</v>
      </c>
      <c r="E8">
        <v>32767</v>
      </c>
      <c r="F8">
        <v>32767</v>
      </c>
      <c r="G8" s="12">
        <v>32767</v>
      </c>
      <c r="H8" s="12">
        <v>32767</v>
      </c>
      <c r="I8" s="12">
        <v>32767</v>
      </c>
      <c r="J8">
        <v>32767</v>
      </c>
      <c r="K8">
        <v>32767</v>
      </c>
    </row>
    <row r="9" spans="1:11" x14ac:dyDescent="0.2">
      <c r="A9" t="s">
        <v>58</v>
      </c>
      <c r="B9" t="s">
        <v>289</v>
      </c>
      <c r="C9" s="14">
        <f t="shared" si="0"/>
        <v>10</v>
      </c>
      <c r="D9" s="6">
        <v>1</v>
      </c>
      <c r="E9" s="6">
        <v>1.5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</row>
    <row r="10" spans="1:11" x14ac:dyDescent="0.2">
      <c r="A10" t="s">
        <v>60</v>
      </c>
      <c r="B10" t="s">
        <v>290</v>
      </c>
      <c r="C10" s="14">
        <f t="shared" si="0"/>
        <v>11</v>
      </c>
      <c r="D10">
        <v>5</v>
      </c>
      <c r="E10">
        <v>5</v>
      </c>
      <c r="F10">
        <v>5</v>
      </c>
      <c r="G10" s="12">
        <v>30</v>
      </c>
      <c r="H10" s="12">
        <v>30</v>
      </c>
      <c r="I10" s="12">
        <v>30</v>
      </c>
      <c r="J10">
        <v>5</v>
      </c>
      <c r="K10">
        <v>5</v>
      </c>
    </row>
    <row r="11" spans="1:11" x14ac:dyDescent="0.2">
      <c r="A11" t="s">
        <v>61</v>
      </c>
      <c r="B11" t="s">
        <v>291</v>
      </c>
      <c r="C11" s="14">
        <f t="shared" si="0"/>
        <v>12</v>
      </c>
      <c r="D11">
        <v>5</v>
      </c>
      <c r="E11">
        <v>5</v>
      </c>
      <c r="F11">
        <v>5</v>
      </c>
      <c r="G11" s="12">
        <v>30</v>
      </c>
      <c r="H11" s="12">
        <v>30</v>
      </c>
      <c r="I11" s="12">
        <v>30</v>
      </c>
      <c r="J11">
        <v>5</v>
      </c>
      <c r="K11">
        <v>5</v>
      </c>
    </row>
    <row r="12" spans="1:11" x14ac:dyDescent="0.2">
      <c r="A12" t="s">
        <v>56</v>
      </c>
      <c r="B12" t="s">
        <v>286</v>
      </c>
      <c r="C12" s="14">
        <f t="shared" si="0"/>
        <v>14</v>
      </c>
      <c r="D12">
        <v>1310720</v>
      </c>
      <c r="E12">
        <v>1310720</v>
      </c>
      <c r="F12">
        <v>7077888</v>
      </c>
      <c r="G12" s="12">
        <v>9604000</v>
      </c>
      <c r="H12" s="12">
        <v>9604000</v>
      </c>
      <c r="I12" s="12">
        <v>9604000</v>
      </c>
      <c r="J12">
        <v>7077888</v>
      </c>
      <c r="K12">
        <v>7077888</v>
      </c>
    </row>
    <row r="13" spans="1:11" x14ac:dyDescent="0.2">
      <c r="A13" t="s">
        <v>57</v>
      </c>
      <c r="B13" t="s">
        <v>287</v>
      </c>
      <c r="C13" s="14">
        <f t="shared" si="0"/>
        <v>15</v>
      </c>
      <c r="D13">
        <v>9</v>
      </c>
      <c r="E13">
        <v>9</v>
      </c>
      <c r="F13">
        <v>25</v>
      </c>
      <c r="G13" s="12">
        <v>81</v>
      </c>
      <c r="H13" s="12">
        <v>81</v>
      </c>
      <c r="I13" s="12">
        <v>81</v>
      </c>
      <c r="J13">
        <v>25</v>
      </c>
      <c r="K13">
        <v>25</v>
      </c>
    </row>
    <row r="14" spans="1:11" x14ac:dyDescent="0.2">
      <c r="A14" t="s">
        <v>72</v>
      </c>
      <c r="B14" t="s">
        <v>136</v>
      </c>
      <c r="C14" s="14">
        <f t="shared" si="0"/>
        <v>19</v>
      </c>
      <c r="D14">
        <v>0</v>
      </c>
      <c r="E14">
        <v>0</v>
      </c>
      <c r="F14">
        <v>0</v>
      </c>
      <c r="G14" s="12">
        <v>0</v>
      </c>
      <c r="H14" s="12">
        <v>0</v>
      </c>
      <c r="I14" s="12">
        <v>0</v>
      </c>
      <c r="J14">
        <v>0</v>
      </c>
      <c r="K14">
        <v>0</v>
      </c>
    </row>
    <row r="15" spans="1:11" x14ac:dyDescent="0.2">
      <c r="A15" t="s">
        <v>67</v>
      </c>
      <c r="B15" t="s">
        <v>131</v>
      </c>
      <c r="C15" s="14">
        <f t="shared" si="0"/>
        <v>20</v>
      </c>
      <c r="D15">
        <v>0</v>
      </c>
      <c r="E15">
        <v>0</v>
      </c>
      <c r="F15">
        <v>1</v>
      </c>
      <c r="G15" s="12">
        <v>1</v>
      </c>
      <c r="H15" s="12">
        <v>1</v>
      </c>
      <c r="I15" s="12">
        <v>1</v>
      </c>
      <c r="J15">
        <v>1</v>
      </c>
      <c r="K15">
        <v>1</v>
      </c>
    </row>
    <row r="16" spans="1:11" x14ac:dyDescent="0.2">
      <c r="A16" t="s">
        <v>65</v>
      </c>
      <c r="B16" t="s">
        <v>129</v>
      </c>
      <c r="C16" s="14">
        <f t="shared" si="0"/>
        <v>21</v>
      </c>
      <c r="D16">
        <v>5</v>
      </c>
      <c r="E16">
        <v>25</v>
      </c>
      <c r="F16" s="5">
        <v>25</v>
      </c>
      <c r="G16" s="5">
        <v>25</v>
      </c>
      <c r="H16" s="5">
        <v>50</v>
      </c>
      <c r="I16" s="5">
        <v>75</v>
      </c>
      <c r="J16" s="5">
        <v>50</v>
      </c>
      <c r="K16" s="5">
        <v>75</v>
      </c>
    </row>
    <row r="17" spans="1:11" x14ac:dyDescent="0.2">
      <c r="A17" t="s">
        <v>64</v>
      </c>
      <c r="B17" t="s">
        <v>128</v>
      </c>
      <c r="C17" s="14">
        <f t="shared" si="0"/>
        <v>22</v>
      </c>
      <c r="D17">
        <v>2.5</v>
      </c>
      <c r="E17">
        <v>12.5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2">
      <c r="A18" t="s">
        <v>62</v>
      </c>
      <c r="B18" t="s">
        <v>126</v>
      </c>
      <c r="C18" s="14">
        <f t="shared" si="0"/>
        <v>23</v>
      </c>
      <c r="D18">
        <v>2.5</v>
      </c>
      <c r="E18">
        <v>12.5</v>
      </c>
      <c r="F18">
        <v>25</v>
      </c>
      <c r="G18" s="12">
        <v>25</v>
      </c>
      <c r="H18" s="12">
        <v>50</v>
      </c>
      <c r="I18" s="12">
        <v>75</v>
      </c>
      <c r="J18">
        <v>50</v>
      </c>
      <c r="K18">
        <v>75</v>
      </c>
    </row>
    <row r="19" spans="1:11" x14ac:dyDescent="0.2">
      <c r="A19" t="s">
        <v>70</v>
      </c>
      <c r="B19" t="s">
        <v>134</v>
      </c>
      <c r="C19" s="14">
        <f t="shared" si="0"/>
        <v>24</v>
      </c>
      <c r="D19">
        <v>0</v>
      </c>
      <c r="E19">
        <v>0</v>
      </c>
      <c r="F19">
        <v>0</v>
      </c>
      <c r="G19" s="12">
        <v>0</v>
      </c>
      <c r="H19" s="12">
        <v>0</v>
      </c>
      <c r="I19" s="12">
        <v>0</v>
      </c>
      <c r="J19">
        <v>0</v>
      </c>
      <c r="K19">
        <v>0</v>
      </c>
    </row>
    <row r="20" spans="1:11" x14ac:dyDescent="0.2">
      <c r="A20" t="s">
        <v>71</v>
      </c>
      <c r="B20" t="s">
        <v>135</v>
      </c>
      <c r="C20" s="14">
        <f t="shared" si="0"/>
        <v>26</v>
      </c>
      <c r="D20">
        <v>0</v>
      </c>
      <c r="E20">
        <v>0</v>
      </c>
      <c r="F20">
        <v>0</v>
      </c>
      <c r="G20" s="12">
        <v>0</v>
      </c>
      <c r="H20" s="12">
        <v>0</v>
      </c>
      <c r="I20" s="12">
        <v>0</v>
      </c>
      <c r="J20">
        <v>0</v>
      </c>
      <c r="K20">
        <v>0</v>
      </c>
    </row>
    <row r="21" spans="1:11" x14ac:dyDescent="0.2">
      <c r="A21" t="s">
        <v>63</v>
      </c>
      <c r="B21" t="s">
        <v>127</v>
      </c>
      <c r="C21" s="14">
        <f t="shared" si="0"/>
        <v>47</v>
      </c>
      <c r="D21">
        <v>2.5</v>
      </c>
      <c r="E21">
        <v>12.5</v>
      </c>
      <c r="F21">
        <v>25</v>
      </c>
      <c r="G21" s="12">
        <v>25</v>
      </c>
      <c r="H21" s="12">
        <v>50</v>
      </c>
      <c r="I21" s="12">
        <v>75</v>
      </c>
      <c r="J21">
        <v>50</v>
      </c>
      <c r="K21">
        <v>75</v>
      </c>
    </row>
    <row r="22" spans="1:11" x14ac:dyDescent="0.2">
      <c r="A22" t="s">
        <v>66</v>
      </c>
      <c r="B22" t="s">
        <v>130</v>
      </c>
      <c r="C22" s="14">
        <f t="shared" si="0"/>
        <v>48</v>
      </c>
      <c r="D22">
        <v>0</v>
      </c>
      <c r="E22">
        <v>0</v>
      </c>
      <c r="F22" s="5">
        <v>-25</v>
      </c>
      <c r="G22" s="5">
        <v>-25</v>
      </c>
      <c r="H22" s="5">
        <v>-50</v>
      </c>
      <c r="I22" s="5">
        <v>-75</v>
      </c>
      <c r="J22" s="5">
        <v>-50</v>
      </c>
      <c r="K22" s="5">
        <v>-75</v>
      </c>
    </row>
    <row r="23" spans="1:11" x14ac:dyDescent="0.2">
      <c r="A23" t="s">
        <v>68</v>
      </c>
      <c r="B23" t="s">
        <v>132</v>
      </c>
      <c r="C23" s="14">
        <f t="shared" si="0"/>
        <v>49</v>
      </c>
      <c r="D23">
        <v>0</v>
      </c>
      <c r="E23">
        <v>0</v>
      </c>
      <c r="F23">
        <v>1</v>
      </c>
      <c r="G23" s="12">
        <v>0</v>
      </c>
      <c r="H23" s="12">
        <v>0</v>
      </c>
      <c r="I23" s="12">
        <v>0</v>
      </c>
      <c r="J23">
        <v>1</v>
      </c>
      <c r="K23">
        <v>1</v>
      </c>
    </row>
    <row r="24" spans="1:11" x14ac:dyDescent="0.2">
      <c r="A24" t="s">
        <v>69</v>
      </c>
      <c r="B24" t="s">
        <v>133</v>
      </c>
      <c r="C24" s="14">
        <f t="shared" si="0"/>
        <v>50</v>
      </c>
      <c r="D24">
        <v>0</v>
      </c>
      <c r="E24">
        <v>0</v>
      </c>
      <c r="F24">
        <v>0</v>
      </c>
      <c r="G24" s="12">
        <v>0</v>
      </c>
      <c r="H24" s="12">
        <v>0</v>
      </c>
      <c r="I24" s="12">
        <v>0</v>
      </c>
      <c r="J24">
        <v>0</v>
      </c>
      <c r="K24">
        <v>0</v>
      </c>
    </row>
    <row r="25" spans="1:11" x14ac:dyDescent="0.2">
      <c r="A25" t="s">
        <v>52</v>
      </c>
      <c r="B25" t="s">
        <v>117</v>
      </c>
      <c r="C25" s="14">
        <f t="shared" si="0"/>
        <v>51</v>
      </c>
      <c r="D25">
        <v>0</v>
      </c>
      <c r="E25">
        <v>0</v>
      </c>
      <c r="F25">
        <v>0</v>
      </c>
      <c r="G25" s="12">
        <v>0</v>
      </c>
      <c r="H25" s="12">
        <v>0</v>
      </c>
      <c r="I25" s="12">
        <v>0</v>
      </c>
      <c r="J25">
        <v>0</v>
      </c>
      <c r="K25">
        <v>0</v>
      </c>
    </row>
    <row r="26" spans="1:11" x14ac:dyDescent="0.2">
      <c r="A26" t="s">
        <v>50</v>
      </c>
      <c r="B26" t="s">
        <v>116</v>
      </c>
      <c r="C26" s="14">
        <f t="shared" si="0"/>
        <v>52</v>
      </c>
      <c r="D26">
        <v>0</v>
      </c>
      <c r="E26">
        <v>0</v>
      </c>
      <c r="F26">
        <v>0</v>
      </c>
      <c r="G26" s="12">
        <v>0</v>
      </c>
      <c r="H26" s="12">
        <v>0</v>
      </c>
      <c r="I26" s="12">
        <v>0</v>
      </c>
      <c r="J26">
        <v>0</v>
      </c>
      <c r="K26">
        <v>0</v>
      </c>
    </row>
    <row r="27" spans="1:11" x14ac:dyDescent="0.2">
      <c r="A27" s="1" t="s">
        <v>107</v>
      </c>
      <c r="B27" s="1" t="s">
        <v>171</v>
      </c>
      <c r="C27" s="14">
        <f t="shared" si="0"/>
        <v>54</v>
      </c>
      <c r="D27" s="1">
        <v>0</v>
      </c>
      <c r="E27" s="1">
        <v>0</v>
      </c>
      <c r="F27" s="1">
        <v>0</v>
      </c>
      <c r="G27" s="13">
        <v>0</v>
      </c>
      <c r="H27" s="13">
        <v>0</v>
      </c>
      <c r="I27" s="13">
        <v>0</v>
      </c>
      <c r="J27" s="1">
        <v>0</v>
      </c>
      <c r="K27" s="1">
        <v>0</v>
      </c>
    </row>
    <row r="28" spans="1:11" x14ac:dyDescent="0.2">
      <c r="A28" t="s">
        <v>55</v>
      </c>
      <c r="B28" t="s">
        <v>119</v>
      </c>
      <c r="C28" s="14">
        <f t="shared" si="0"/>
        <v>63</v>
      </c>
      <c r="D28">
        <v>0</v>
      </c>
      <c r="E28">
        <v>0</v>
      </c>
      <c r="F28">
        <v>0</v>
      </c>
      <c r="G28" s="12">
        <v>0</v>
      </c>
      <c r="H28" s="12">
        <v>0</v>
      </c>
      <c r="I28" s="12">
        <v>0</v>
      </c>
      <c r="J28">
        <v>0</v>
      </c>
      <c r="K28">
        <v>0</v>
      </c>
    </row>
    <row r="29" spans="1:11" x14ac:dyDescent="0.2">
      <c r="A29" t="s">
        <v>83</v>
      </c>
      <c r="B29" t="s">
        <v>147</v>
      </c>
      <c r="C29" s="14">
        <f t="shared" si="0"/>
        <v>71</v>
      </c>
      <c r="D29">
        <v>0</v>
      </c>
      <c r="E29">
        <v>0</v>
      </c>
      <c r="F29">
        <v>0</v>
      </c>
      <c r="G29" s="12">
        <v>0</v>
      </c>
      <c r="H29" s="12">
        <v>0</v>
      </c>
      <c r="I29" s="12">
        <v>0</v>
      </c>
      <c r="J29">
        <v>0</v>
      </c>
      <c r="K29">
        <v>0</v>
      </c>
    </row>
    <row r="30" spans="1:11" x14ac:dyDescent="0.2">
      <c r="A30" t="s">
        <v>54</v>
      </c>
      <c r="B30" t="s">
        <v>118</v>
      </c>
      <c r="C30" s="14">
        <f t="shared" si="0"/>
        <v>72</v>
      </c>
      <c r="D30">
        <v>0</v>
      </c>
      <c r="E30">
        <v>0</v>
      </c>
      <c r="F30">
        <v>0</v>
      </c>
      <c r="G30" s="12">
        <v>0</v>
      </c>
      <c r="H30" s="12">
        <v>0</v>
      </c>
      <c r="I30" s="12">
        <v>0</v>
      </c>
      <c r="J30">
        <v>0</v>
      </c>
      <c r="K30">
        <v>0</v>
      </c>
    </row>
    <row r="31" spans="1:11" x14ac:dyDescent="0.2">
      <c r="A31" t="s">
        <v>77</v>
      </c>
      <c r="B31" t="s">
        <v>141</v>
      </c>
      <c r="C31" s="14">
        <f t="shared" si="0"/>
        <v>73</v>
      </c>
      <c r="D31" s="8">
        <v>0.9</v>
      </c>
      <c r="E31" s="8">
        <v>0.9</v>
      </c>
      <c r="F31" s="8">
        <v>0.9</v>
      </c>
      <c r="G31" s="8">
        <v>0.9</v>
      </c>
      <c r="H31" s="8">
        <v>0.9</v>
      </c>
      <c r="I31" s="8">
        <v>0.9</v>
      </c>
      <c r="J31" s="8">
        <v>0.9</v>
      </c>
      <c r="K31" s="8">
        <v>0.9</v>
      </c>
    </row>
    <row r="32" spans="1:11" x14ac:dyDescent="0.2">
      <c r="A32" t="s">
        <v>78</v>
      </c>
      <c r="B32" t="s">
        <v>142</v>
      </c>
      <c r="C32" s="14">
        <f t="shared" si="0"/>
        <v>74</v>
      </c>
      <c r="D32">
        <v>10</v>
      </c>
      <c r="E32">
        <v>10</v>
      </c>
      <c r="F32">
        <v>10</v>
      </c>
      <c r="G32" s="12">
        <v>30</v>
      </c>
      <c r="H32" s="12">
        <v>30</v>
      </c>
      <c r="I32" s="12">
        <v>30</v>
      </c>
      <c r="J32">
        <v>10</v>
      </c>
      <c r="K32">
        <v>10</v>
      </c>
    </row>
    <row r="33" spans="1:11" x14ac:dyDescent="0.2">
      <c r="A33" t="s">
        <v>79</v>
      </c>
      <c r="B33" t="s">
        <v>143</v>
      </c>
      <c r="C33" s="14">
        <f t="shared" si="0"/>
        <v>75</v>
      </c>
      <c r="D33">
        <v>10</v>
      </c>
      <c r="E33">
        <v>10</v>
      </c>
      <c r="F33">
        <v>10</v>
      </c>
      <c r="G33" s="12">
        <v>30</v>
      </c>
      <c r="H33" s="12">
        <v>30</v>
      </c>
      <c r="I33" s="12">
        <v>30</v>
      </c>
      <c r="J33">
        <v>10</v>
      </c>
      <c r="K33">
        <v>10</v>
      </c>
    </row>
    <row r="34" spans="1:11" x14ac:dyDescent="0.2">
      <c r="A34" t="s">
        <v>80</v>
      </c>
      <c r="B34" t="s">
        <v>144</v>
      </c>
      <c r="C34" s="14">
        <f t="shared" si="0"/>
        <v>77</v>
      </c>
      <c r="D34">
        <v>0</v>
      </c>
      <c r="E34">
        <v>0</v>
      </c>
      <c r="F34">
        <v>0</v>
      </c>
      <c r="G34" s="12">
        <v>0</v>
      </c>
      <c r="H34" s="12">
        <v>0</v>
      </c>
      <c r="I34" s="12">
        <v>0</v>
      </c>
      <c r="J34">
        <v>0</v>
      </c>
      <c r="K34">
        <v>0</v>
      </c>
    </row>
    <row r="35" spans="1:11" x14ac:dyDescent="0.2">
      <c r="A35" t="s">
        <v>59</v>
      </c>
      <c r="B35" t="s">
        <v>123</v>
      </c>
      <c r="C35" s="14">
        <f t="shared" si="0"/>
        <v>80</v>
      </c>
      <c r="D35" s="5">
        <v>0.1</v>
      </c>
      <c r="E35" s="5">
        <v>0.1</v>
      </c>
      <c r="F35" s="5">
        <v>0.1</v>
      </c>
      <c r="G35" s="5">
        <v>0.1</v>
      </c>
      <c r="H35" s="5">
        <v>0.1</v>
      </c>
      <c r="I35" s="5">
        <v>0.1</v>
      </c>
      <c r="J35" s="5">
        <v>0.1</v>
      </c>
      <c r="K35" s="5">
        <v>0.1</v>
      </c>
    </row>
    <row r="36" spans="1:11" x14ac:dyDescent="0.2">
      <c r="A36" t="s">
        <v>86</v>
      </c>
      <c r="B36" t="s">
        <v>149</v>
      </c>
      <c r="C36" s="14">
        <f t="shared" si="0"/>
        <v>90</v>
      </c>
      <c r="D36">
        <v>10000</v>
      </c>
      <c r="E36">
        <v>10000</v>
      </c>
      <c r="F36">
        <v>10000</v>
      </c>
      <c r="G36" s="12">
        <v>10000</v>
      </c>
      <c r="H36" s="12">
        <v>10000</v>
      </c>
      <c r="I36" s="12">
        <v>10000</v>
      </c>
      <c r="J36">
        <v>10000</v>
      </c>
      <c r="K36">
        <v>10000</v>
      </c>
    </row>
    <row r="37" spans="1:11" x14ac:dyDescent="0.2">
      <c r="A37" t="s">
        <v>87</v>
      </c>
      <c r="B37" t="s">
        <v>150</v>
      </c>
      <c r="C37" s="14">
        <f t="shared" si="0"/>
        <v>91</v>
      </c>
      <c r="D37">
        <v>1</v>
      </c>
      <c r="E37">
        <v>1</v>
      </c>
      <c r="F37">
        <v>1</v>
      </c>
      <c r="G37" s="12">
        <v>1</v>
      </c>
      <c r="H37" s="12">
        <v>1</v>
      </c>
      <c r="I37" s="12">
        <v>1</v>
      </c>
      <c r="J37">
        <v>1</v>
      </c>
      <c r="K37">
        <v>1</v>
      </c>
    </row>
    <row r="38" spans="1:11" x14ac:dyDescent="0.2">
      <c r="A38" s="1" t="s">
        <v>38</v>
      </c>
      <c r="B38" s="1" t="s">
        <v>172</v>
      </c>
      <c r="C38" s="14">
        <f t="shared" si="0"/>
        <v>92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 t="s">
        <v>40</v>
      </c>
      <c r="B39" s="1" t="s">
        <v>173</v>
      </c>
      <c r="C39" s="14">
        <f t="shared" si="0"/>
        <v>93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 t="s">
        <v>42</v>
      </c>
      <c r="B40" s="1" t="s">
        <v>174</v>
      </c>
      <c r="C40" s="14">
        <f t="shared" si="0"/>
        <v>94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1" t="s">
        <v>44</v>
      </c>
      <c r="B41" s="1" t="s">
        <v>175</v>
      </c>
      <c r="C41" s="14">
        <f t="shared" si="0"/>
        <v>95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1" t="s">
        <v>45</v>
      </c>
      <c r="B42" s="1" t="s">
        <v>176</v>
      </c>
      <c r="C42" s="14">
        <f t="shared" si="0"/>
        <v>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1" t="s">
        <v>46</v>
      </c>
      <c r="B43" s="1" t="s">
        <v>177</v>
      </c>
      <c r="C43" s="14">
        <f t="shared" si="0"/>
        <v>97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t="s">
        <v>89</v>
      </c>
      <c r="B44" t="s">
        <v>152</v>
      </c>
      <c r="C44" s="14">
        <f t="shared" si="0"/>
        <v>99</v>
      </c>
      <c r="D44">
        <v>0.2</v>
      </c>
      <c r="E44">
        <v>0.2</v>
      </c>
      <c r="F44">
        <v>0.2</v>
      </c>
      <c r="G44" s="12">
        <v>0.2</v>
      </c>
      <c r="H44" s="12">
        <v>0.2</v>
      </c>
      <c r="I44" s="12">
        <v>0.2</v>
      </c>
      <c r="J44">
        <v>0.2</v>
      </c>
      <c r="K44">
        <v>0.2</v>
      </c>
    </row>
    <row r="45" spans="1:11" x14ac:dyDescent="0.2">
      <c r="A45" s="1" t="s">
        <v>48</v>
      </c>
      <c r="B45" s="1" t="s">
        <v>178</v>
      </c>
      <c r="C45" s="14">
        <f t="shared" si="0"/>
        <v>112</v>
      </c>
      <c r="D45" s="1">
        <v>0</v>
      </c>
      <c r="E45" s="1">
        <v>0</v>
      </c>
      <c r="F45" s="1">
        <v>0</v>
      </c>
      <c r="G45" s="13">
        <v>0</v>
      </c>
      <c r="H45" s="13">
        <v>0</v>
      </c>
      <c r="I45" s="13">
        <v>0</v>
      </c>
      <c r="J45" s="1">
        <v>0</v>
      </c>
      <c r="K45" s="1">
        <v>0</v>
      </c>
    </row>
    <row r="46" spans="1:11" x14ac:dyDescent="0.2">
      <c r="A46" t="s">
        <v>88</v>
      </c>
      <c r="B46" t="s">
        <v>151</v>
      </c>
      <c r="C46" s="14">
        <f t="shared" si="0"/>
        <v>113</v>
      </c>
      <c r="D46">
        <v>8</v>
      </c>
      <c r="E46">
        <v>8</v>
      </c>
      <c r="F46">
        <v>8</v>
      </c>
      <c r="G46" s="12">
        <v>8</v>
      </c>
      <c r="H46" s="12">
        <v>8</v>
      </c>
      <c r="I46" s="12">
        <v>8</v>
      </c>
      <c r="J46">
        <v>8</v>
      </c>
      <c r="K46">
        <v>8</v>
      </c>
    </row>
    <row r="47" spans="1:11" x14ac:dyDescent="0.2">
      <c r="A47" s="1" t="s">
        <v>51</v>
      </c>
      <c r="B47" s="1" t="s">
        <v>179</v>
      </c>
      <c r="C47" s="14">
        <f t="shared" si="0"/>
        <v>114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">
      <c r="A48" s="1" t="s">
        <v>53</v>
      </c>
      <c r="B48" s="1" t="s">
        <v>180</v>
      </c>
      <c r="C48" s="14">
        <f t="shared" si="0"/>
        <v>119</v>
      </c>
      <c r="D48" s="1">
        <v>0</v>
      </c>
      <c r="E48" s="1">
        <v>0</v>
      </c>
      <c r="F48" s="1">
        <v>0</v>
      </c>
      <c r="G48" s="13">
        <v>0</v>
      </c>
      <c r="H48" s="13">
        <v>0</v>
      </c>
      <c r="I48" s="13">
        <v>0</v>
      </c>
      <c r="J48" s="1">
        <v>0</v>
      </c>
      <c r="K48" s="1">
        <v>0</v>
      </c>
    </row>
    <row r="49" spans="1:11" x14ac:dyDescent="0.2">
      <c r="A49" s="1" t="s">
        <v>108</v>
      </c>
      <c r="B49" s="1" t="s">
        <v>181</v>
      </c>
      <c r="C49" s="14">
        <f t="shared" si="0"/>
        <v>120</v>
      </c>
      <c r="D49" s="1">
        <v>0</v>
      </c>
      <c r="E49" s="1">
        <v>0</v>
      </c>
      <c r="F49" s="1">
        <v>0</v>
      </c>
      <c r="G49" s="13">
        <v>0</v>
      </c>
      <c r="H49" s="13">
        <v>0</v>
      </c>
      <c r="I49" s="13">
        <v>0</v>
      </c>
      <c r="J49" s="1">
        <v>0</v>
      </c>
      <c r="K49" s="1">
        <v>0</v>
      </c>
    </row>
    <row r="50" spans="1:11" x14ac:dyDescent="0.2">
      <c r="A50" s="1" t="s">
        <v>109</v>
      </c>
      <c r="B50" s="1" t="s">
        <v>182</v>
      </c>
      <c r="C50" s="14">
        <f t="shared" si="0"/>
        <v>121</v>
      </c>
      <c r="D50" s="1">
        <v>0</v>
      </c>
      <c r="E50" s="1">
        <v>0</v>
      </c>
      <c r="F50" s="1">
        <v>0</v>
      </c>
      <c r="G50" s="13">
        <v>0</v>
      </c>
      <c r="H50" s="13">
        <v>0</v>
      </c>
      <c r="I50" s="13">
        <v>0</v>
      </c>
      <c r="J50" s="1">
        <v>0</v>
      </c>
      <c r="K50" s="1">
        <v>0</v>
      </c>
    </row>
    <row r="51" spans="1:11" x14ac:dyDescent="0.2">
      <c r="A51" t="s">
        <v>81</v>
      </c>
      <c r="B51" t="s">
        <v>145</v>
      </c>
      <c r="C51" s="14">
        <f t="shared" si="0"/>
        <v>148</v>
      </c>
      <c r="D51">
        <v>10000</v>
      </c>
      <c r="E51">
        <v>10000</v>
      </c>
      <c r="F51">
        <v>10000</v>
      </c>
      <c r="G51" s="12">
        <v>0</v>
      </c>
      <c r="H51" s="12">
        <v>0</v>
      </c>
      <c r="I51" s="12">
        <v>0</v>
      </c>
      <c r="J51">
        <v>10000</v>
      </c>
      <c r="K51">
        <v>10000</v>
      </c>
    </row>
    <row r="52" spans="1:11" x14ac:dyDescent="0.2">
      <c r="A52" t="s">
        <v>82</v>
      </c>
      <c r="B52" t="s">
        <v>146</v>
      </c>
      <c r="C52" s="14">
        <f t="shared" si="0"/>
        <v>149</v>
      </c>
      <c r="D52">
        <v>1</v>
      </c>
      <c r="E52">
        <v>1</v>
      </c>
      <c r="F52">
        <v>1</v>
      </c>
      <c r="G52" s="12">
        <v>0</v>
      </c>
      <c r="H52" s="12">
        <v>0</v>
      </c>
      <c r="I52" s="12">
        <v>0</v>
      </c>
      <c r="J52">
        <v>1</v>
      </c>
      <c r="K52">
        <v>1</v>
      </c>
    </row>
    <row r="53" spans="1:11" x14ac:dyDescent="0.2">
      <c r="A53" t="s">
        <v>84</v>
      </c>
      <c r="B53" t="s">
        <v>148</v>
      </c>
      <c r="C53" s="14">
        <f t="shared" si="0"/>
        <v>117442049</v>
      </c>
      <c r="D53" t="s">
        <v>85</v>
      </c>
      <c r="E53" t="s">
        <v>85</v>
      </c>
      <c r="F53" t="s">
        <v>85</v>
      </c>
      <c r="G53" s="12" t="s">
        <v>85</v>
      </c>
      <c r="H53" s="12" t="s">
        <v>85</v>
      </c>
      <c r="I53" s="12" t="s">
        <v>85</v>
      </c>
      <c r="J53" t="s">
        <v>85</v>
      </c>
      <c r="K53" t="s">
        <v>85</v>
      </c>
    </row>
    <row r="54" spans="1:11" x14ac:dyDescent="0.2">
      <c r="A54" s="3" t="s">
        <v>158</v>
      </c>
      <c r="B54" s="3" t="s">
        <v>164</v>
      </c>
      <c r="C54" s="14">
        <f t="shared" si="0"/>
        <v>2147483649</v>
      </c>
      <c r="D54" s="3">
        <v>140</v>
      </c>
      <c r="E54" s="3">
        <v>140</v>
      </c>
      <c r="F54" s="3">
        <v>320</v>
      </c>
      <c r="G54" s="3">
        <v>250</v>
      </c>
      <c r="H54" s="3">
        <v>250</v>
      </c>
      <c r="I54" s="3">
        <v>250</v>
      </c>
      <c r="J54" s="3">
        <v>320</v>
      </c>
      <c r="K54" s="3">
        <v>320</v>
      </c>
    </row>
    <row r="55" spans="1:11" x14ac:dyDescent="0.2">
      <c r="A55" s="3" t="s">
        <v>159</v>
      </c>
      <c r="B55" s="3" t="s">
        <v>165</v>
      </c>
      <c r="C55" s="14">
        <f t="shared" si="0"/>
        <v>2147483650</v>
      </c>
      <c r="D55" s="3">
        <v>180</v>
      </c>
      <c r="E55" s="3">
        <v>180</v>
      </c>
      <c r="F55" s="3">
        <v>30</v>
      </c>
      <c r="G55" s="3">
        <v>40</v>
      </c>
      <c r="H55" s="3">
        <v>40</v>
      </c>
      <c r="I55" s="3">
        <v>40</v>
      </c>
      <c r="J55" s="3">
        <v>30</v>
      </c>
      <c r="K55" s="3">
        <v>30</v>
      </c>
    </row>
    <row r="56" spans="1:11" x14ac:dyDescent="0.2">
      <c r="A56" s="3" t="s">
        <v>160</v>
      </c>
      <c r="B56" s="3" t="s">
        <v>166</v>
      </c>
      <c r="C56" s="14">
        <f t="shared" si="0"/>
        <v>2147483651</v>
      </c>
      <c r="D56" s="3">
        <v>120</v>
      </c>
      <c r="E56" s="3">
        <v>120</v>
      </c>
      <c r="F56" s="3">
        <v>300</v>
      </c>
      <c r="G56" s="3">
        <v>800</v>
      </c>
      <c r="H56" s="3">
        <v>800</v>
      </c>
      <c r="I56" s="3">
        <v>800</v>
      </c>
      <c r="J56" s="3">
        <v>300</v>
      </c>
      <c r="K56" s="3">
        <v>300</v>
      </c>
    </row>
    <row r="57" spans="1:11" x14ac:dyDescent="0.2">
      <c r="A57" s="3" t="s">
        <v>161</v>
      </c>
      <c r="B57" s="3" t="s">
        <v>167</v>
      </c>
      <c r="C57" s="14">
        <f t="shared" si="0"/>
        <v>2147483652</v>
      </c>
      <c r="D57" s="3">
        <v>2000</v>
      </c>
      <c r="E57" s="3">
        <v>2000</v>
      </c>
      <c r="F57" s="3">
        <v>2000</v>
      </c>
      <c r="G57" s="3">
        <v>2000</v>
      </c>
      <c r="H57" s="3">
        <v>2000</v>
      </c>
      <c r="I57" s="3">
        <v>2000</v>
      </c>
      <c r="J57" s="3">
        <v>2000</v>
      </c>
      <c r="K57" s="3">
        <v>2000</v>
      </c>
    </row>
    <row r="58" spans="1:11" x14ac:dyDescent="0.2">
      <c r="A58" s="3" t="s">
        <v>163</v>
      </c>
      <c r="B58" s="3" t="s">
        <v>168</v>
      </c>
      <c r="C58" s="14">
        <f t="shared" si="0"/>
        <v>2147483653</v>
      </c>
      <c r="D58" s="3">
        <v>145635</v>
      </c>
      <c r="E58" s="3">
        <v>218453</v>
      </c>
      <c r="F58" s="3">
        <v>210000</v>
      </c>
      <c r="G58" s="3">
        <v>118568</v>
      </c>
      <c r="H58" s="3">
        <v>118568</v>
      </c>
      <c r="I58" s="3">
        <v>118568</v>
      </c>
      <c r="J58" s="3">
        <v>210000</v>
      </c>
      <c r="K58" s="3">
        <v>210000</v>
      </c>
    </row>
    <row r="59" spans="1:11" x14ac:dyDescent="0.2">
      <c r="A59" s="3" t="s">
        <v>162</v>
      </c>
      <c r="B59" s="3" t="s">
        <v>169</v>
      </c>
      <c r="C59" s="14">
        <f t="shared" si="0"/>
        <v>2147483654</v>
      </c>
      <c r="D59" s="3">
        <v>1456355</v>
      </c>
      <c r="E59" s="3">
        <v>1456355</v>
      </c>
      <c r="F59" s="3">
        <v>900000</v>
      </c>
      <c r="G59" s="3">
        <v>900000</v>
      </c>
      <c r="H59" s="3">
        <v>900000</v>
      </c>
      <c r="I59" s="3">
        <v>900000</v>
      </c>
      <c r="J59" s="3">
        <v>900000</v>
      </c>
      <c r="K59" s="3">
        <v>900000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31" zoomScale="90" zoomScaleNormal="90" workbookViewId="0">
      <selection activeCell="D82" sqref="D82"/>
    </sheetView>
  </sheetViews>
  <sheetFormatPr defaultRowHeight="12.75" x14ac:dyDescent="0.2"/>
  <cols>
    <col min="1" max="1" width="50.5703125" bestFit="1" customWidth="1"/>
    <col min="2" max="2" width="13" bestFit="1" customWidth="1"/>
    <col min="3" max="4" width="11.140625" bestFit="1" customWidth="1"/>
    <col min="5" max="7" width="12.140625" customWidth="1"/>
    <col min="8" max="8" width="14.42578125" customWidth="1"/>
    <col min="10" max="10" width="31.5703125" bestFit="1" customWidth="1"/>
    <col min="12" max="12" width="59.140625" bestFit="1" customWidth="1"/>
  </cols>
  <sheetData>
    <row r="1" spans="1:8" x14ac:dyDescent="0.2">
      <c r="A1" t="s">
        <v>0</v>
      </c>
      <c r="B1" t="s">
        <v>153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>
        <f t="shared" ref="H1:H32" si="0">HEX2DEC(MID(B1, 3, 100))</f>
        <v>60</v>
      </c>
    </row>
    <row r="2" spans="1:8" x14ac:dyDescent="0.2">
      <c r="A2" t="s">
        <v>73</v>
      </c>
      <c r="B2" t="s">
        <v>137</v>
      </c>
      <c r="C2">
        <v>140</v>
      </c>
      <c r="D2">
        <v>140</v>
      </c>
      <c r="E2">
        <v>150</v>
      </c>
      <c r="F2">
        <v>150</v>
      </c>
      <c r="G2">
        <v>150</v>
      </c>
      <c r="H2">
        <f t="shared" si="0"/>
        <v>1</v>
      </c>
    </row>
    <row r="3" spans="1:8" x14ac:dyDescent="0.2">
      <c r="A3" t="s">
        <v>74</v>
      </c>
      <c r="B3" t="s">
        <v>138</v>
      </c>
      <c r="C3">
        <v>180</v>
      </c>
      <c r="D3">
        <v>180</v>
      </c>
      <c r="E3">
        <v>240</v>
      </c>
      <c r="F3">
        <v>240</v>
      </c>
      <c r="G3">
        <v>240</v>
      </c>
      <c r="H3">
        <f t="shared" si="0"/>
        <v>2</v>
      </c>
    </row>
    <row r="4" spans="1:8" x14ac:dyDescent="0.2">
      <c r="A4" t="s">
        <v>75</v>
      </c>
      <c r="B4" t="s">
        <v>139</v>
      </c>
      <c r="C4">
        <v>120</v>
      </c>
      <c r="D4">
        <v>120</v>
      </c>
      <c r="E4">
        <v>120</v>
      </c>
      <c r="F4">
        <v>120</v>
      </c>
      <c r="G4">
        <v>120</v>
      </c>
      <c r="H4">
        <f t="shared" si="0"/>
        <v>3</v>
      </c>
    </row>
    <row r="5" spans="1:8" x14ac:dyDescent="0.2">
      <c r="A5" t="s">
        <v>76</v>
      </c>
      <c r="B5" t="s">
        <v>140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f t="shared" si="0"/>
        <v>4</v>
      </c>
    </row>
    <row r="6" spans="1:8" x14ac:dyDescent="0.2">
      <c r="A6" s="1" t="s">
        <v>106</v>
      </c>
      <c r="B6" s="1" t="s">
        <v>170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>
        <f t="shared" si="0"/>
        <v>5</v>
      </c>
    </row>
    <row r="7" spans="1:8" x14ac:dyDescent="0.2">
      <c r="A7" t="s">
        <v>47</v>
      </c>
      <c r="B7" t="s">
        <v>114</v>
      </c>
      <c r="C7">
        <v>1.3732899999999999E-2</v>
      </c>
      <c r="D7">
        <v>1.3732899999999999E-2</v>
      </c>
      <c r="E7">
        <v>7.0642500000000002E-3</v>
      </c>
      <c r="F7">
        <v>7.0642500000000002E-3</v>
      </c>
      <c r="G7">
        <v>7.0642500000000002E-3</v>
      </c>
      <c r="H7">
        <f t="shared" si="0"/>
        <v>8</v>
      </c>
    </row>
    <row r="8" spans="1:8" x14ac:dyDescent="0.2">
      <c r="A8" t="s">
        <v>49</v>
      </c>
      <c r="B8" t="s">
        <v>115</v>
      </c>
      <c r="C8">
        <v>32767</v>
      </c>
      <c r="D8">
        <v>32767</v>
      </c>
      <c r="E8">
        <v>32767</v>
      </c>
      <c r="F8">
        <v>32767</v>
      </c>
      <c r="G8">
        <v>32767</v>
      </c>
      <c r="H8">
        <f t="shared" si="0"/>
        <v>9</v>
      </c>
    </row>
    <row r="9" spans="1:8" x14ac:dyDescent="0.2">
      <c r="A9" t="s">
        <v>58</v>
      </c>
      <c r="B9" t="s">
        <v>122</v>
      </c>
      <c r="C9">
        <v>1</v>
      </c>
      <c r="D9">
        <v>1.5</v>
      </c>
      <c r="E9">
        <v>0.6</v>
      </c>
      <c r="F9">
        <v>0.6</v>
      </c>
      <c r="G9">
        <v>0.6</v>
      </c>
      <c r="H9">
        <f t="shared" si="0"/>
        <v>10</v>
      </c>
    </row>
    <row r="10" spans="1:8" x14ac:dyDescent="0.2">
      <c r="A10" t="s">
        <v>60</v>
      </c>
      <c r="B10" t="s">
        <v>124</v>
      </c>
      <c r="C10">
        <v>10</v>
      </c>
      <c r="D10">
        <v>10</v>
      </c>
      <c r="E10">
        <v>10</v>
      </c>
      <c r="F10">
        <v>10</v>
      </c>
      <c r="G10">
        <v>10</v>
      </c>
      <c r="H10">
        <f t="shared" si="0"/>
        <v>11</v>
      </c>
    </row>
    <row r="11" spans="1:8" x14ac:dyDescent="0.2">
      <c r="A11" t="s">
        <v>61</v>
      </c>
      <c r="B11" t="s">
        <v>125</v>
      </c>
      <c r="C11">
        <v>10</v>
      </c>
      <c r="D11">
        <v>10</v>
      </c>
      <c r="E11">
        <v>10</v>
      </c>
      <c r="F11">
        <v>10</v>
      </c>
      <c r="G11">
        <v>10</v>
      </c>
      <c r="H11">
        <f t="shared" si="0"/>
        <v>12</v>
      </c>
    </row>
    <row r="12" spans="1:8" x14ac:dyDescent="0.2">
      <c r="A12" t="s">
        <v>56</v>
      </c>
      <c r="B12" t="s">
        <v>120</v>
      </c>
      <c r="C12">
        <v>1310720</v>
      </c>
      <c r="D12">
        <v>1310720</v>
      </c>
      <c r="E12">
        <v>7077888</v>
      </c>
      <c r="F12">
        <v>7077888</v>
      </c>
      <c r="G12">
        <v>7077888</v>
      </c>
      <c r="H12">
        <f t="shared" si="0"/>
        <v>14</v>
      </c>
    </row>
    <row r="13" spans="1:8" x14ac:dyDescent="0.2">
      <c r="A13" t="s">
        <v>57</v>
      </c>
      <c r="B13" t="s">
        <v>121</v>
      </c>
      <c r="C13">
        <v>9</v>
      </c>
      <c r="D13">
        <v>9</v>
      </c>
      <c r="E13">
        <v>25</v>
      </c>
      <c r="F13">
        <v>25</v>
      </c>
      <c r="G13">
        <v>25</v>
      </c>
      <c r="H13">
        <f t="shared" si="0"/>
        <v>15</v>
      </c>
    </row>
    <row r="14" spans="1:8" x14ac:dyDescent="0.2">
      <c r="A14" t="s">
        <v>72</v>
      </c>
      <c r="B14" t="s">
        <v>136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19</v>
      </c>
    </row>
    <row r="15" spans="1:8" x14ac:dyDescent="0.2">
      <c r="A15" t="s">
        <v>67</v>
      </c>
      <c r="B15" t="s">
        <v>131</v>
      </c>
      <c r="C15">
        <v>0</v>
      </c>
      <c r="D15">
        <v>0</v>
      </c>
      <c r="E15">
        <v>1</v>
      </c>
      <c r="F15">
        <v>1</v>
      </c>
      <c r="G15">
        <v>1</v>
      </c>
      <c r="H15">
        <f t="shared" si="0"/>
        <v>20</v>
      </c>
    </row>
    <row r="16" spans="1:8" x14ac:dyDescent="0.2">
      <c r="A16" t="s">
        <v>65</v>
      </c>
      <c r="B16" t="s">
        <v>129</v>
      </c>
      <c r="C16">
        <v>5</v>
      </c>
      <c r="D16">
        <v>25</v>
      </c>
      <c r="E16">
        <v>50</v>
      </c>
      <c r="F16">
        <v>100</v>
      </c>
      <c r="G16">
        <v>150</v>
      </c>
      <c r="H16">
        <f t="shared" si="0"/>
        <v>21</v>
      </c>
    </row>
    <row r="17" spans="1:8" x14ac:dyDescent="0.2">
      <c r="A17" t="s">
        <v>64</v>
      </c>
      <c r="B17" t="s">
        <v>128</v>
      </c>
      <c r="C17">
        <v>2.5</v>
      </c>
      <c r="D17">
        <v>12.5</v>
      </c>
      <c r="E17">
        <v>25</v>
      </c>
      <c r="F17">
        <v>50</v>
      </c>
      <c r="G17">
        <v>75</v>
      </c>
      <c r="H17">
        <f t="shared" si="0"/>
        <v>22</v>
      </c>
    </row>
    <row r="18" spans="1:8" x14ac:dyDescent="0.2">
      <c r="A18" t="s">
        <v>62</v>
      </c>
      <c r="B18" t="s">
        <v>126</v>
      </c>
      <c r="C18">
        <v>2.5</v>
      </c>
      <c r="D18">
        <v>12.5</v>
      </c>
      <c r="E18">
        <v>25</v>
      </c>
      <c r="F18">
        <v>50</v>
      </c>
      <c r="G18">
        <v>75</v>
      </c>
      <c r="H18">
        <f t="shared" si="0"/>
        <v>23</v>
      </c>
    </row>
    <row r="19" spans="1:8" x14ac:dyDescent="0.2">
      <c r="A19" t="s">
        <v>70</v>
      </c>
      <c r="B19" t="s">
        <v>134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24</v>
      </c>
    </row>
    <row r="20" spans="1:8" x14ac:dyDescent="0.2">
      <c r="A20" s="4" t="s">
        <v>6</v>
      </c>
      <c r="B20" s="4" t="s">
        <v>90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>
        <f t="shared" si="0"/>
        <v>25</v>
      </c>
    </row>
    <row r="21" spans="1:8" x14ac:dyDescent="0.2">
      <c r="A21" t="s">
        <v>71</v>
      </c>
      <c r="B21" t="s">
        <v>135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26</v>
      </c>
    </row>
    <row r="22" spans="1:8" x14ac:dyDescent="0.2">
      <c r="A22" t="s">
        <v>63</v>
      </c>
      <c r="B22" t="s">
        <v>127</v>
      </c>
      <c r="C22">
        <v>2.5</v>
      </c>
      <c r="D22">
        <v>12.5</v>
      </c>
      <c r="E22">
        <v>25</v>
      </c>
      <c r="F22">
        <v>50</v>
      </c>
      <c r="G22">
        <v>75</v>
      </c>
      <c r="H22">
        <f t="shared" si="0"/>
        <v>47</v>
      </c>
    </row>
    <row r="23" spans="1:8" x14ac:dyDescent="0.2">
      <c r="A23" t="s">
        <v>66</v>
      </c>
      <c r="B23" t="s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48</v>
      </c>
    </row>
    <row r="24" spans="1:8" x14ac:dyDescent="0.2">
      <c r="A24" t="s">
        <v>68</v>
      </c>
      <c r="B24" t="s">
        <v>132</v>
      </c>
      <c r="C24">
        <v>0</v>
      </c>
      <c r="D24">
        <v>0</v>
      </c>
      <c r="E24">
        <v>1</v>
      </c>
      <c r="F24">
        <v>1</v>
      </c>
      <c r="G24">
        <v>1</v>
      </c>
      <c r="H24">
        <f t="shared" si="0"/>
        <v>49</v>
      </c>
    </row>
    <row r="25" spans="1:8" x14ac:dyDescent="0.2">
      <c r="A25" t="s">
        <v>69</v>
      </c>
      <c r="B25" t="s">
        <v>133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50</v>
      </c>
    </row>
    <row r="26" spans="1:8" x14ac:dyDescent="0.2">
      <c r="A26" t="s">
        <v>52</v>
      </c>
      <c r="B26" t="s">
        <v>117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51</v>
      </c>
    </row>
    <row r="27" spans="1:8" x14ac:dyDescent="0.2">
      <c r="A27" t="s">
        <v>50</v>
      </c>
      <c r="B27" t="s">
        <v>116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52</v>
      </c>
    </row>
    <row r="28" spans="1:8" x14ac:dyDescent="0.2">
      <c r="A28" s="1" t="s">
        <v>107</v>
      </c>
      <c r="B28" s="1" t="s">
        <v>171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>
        <f t="shared" si="0"/>
        <v>54</v>
      </c>
    </row>
    <row r="29" spans="1:8" x14ac:dyDescent="0.2">
      <c r="A29" t="s">
        <v>55</v>
      </c>
      <c r="B29" t="s">
        <v>119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63</v>
      </c>
    </row>
    <row r="30" spans="1:8" x14ac:dyDescent="0.2">
      <c r="A30" t="s">
        <v>83</v>
      </c>
      <c r="B30" t="s">
        <v>147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71</v>
      </c>
    </row>
    <row r="31" spans="1:8" x14ac:dyDescent="0.2">
      <c r="A31" t="s">
        <v>54</v>
      </c>
      <c r="B31" t="s">
        <v>118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72</v>
      </c>
    </row>
    <row r="32" spans="1:8" x14ac:dyDescent="0.2">
      <c r="A32" t="s">
        <v>77</v>
      </c>
      <c r="B32" t="s">
        <v>141</v>
      </c>
      <c r="C32">
        <v>0.5</v>
      </c>
      <c r="D32">
        <v>0.75</v>
      </c>
      <c r="E32">
        <v>0.3</v>
      </c>
      <c r="F32">
        <v>0.3</v>
      </c>
      <c r="G32">
        <v>0.3</v>
      </c>
      <c r="H32">
        <f t="shared" si="0"/>
        <v>73</v>
      </c>
    </row>
    <row r="33" spans="1:8" x14ac:dyDescent="0.2">
      <c r="A33" t="s">
        <v>78</v>
      </c>
      <c r="B33" t="s">
        <v>142</v>
      </c>
      <c r="C33">
        <v>10</v>
      </c>
      <c r="D33">
        <v>10</v>
      </c>
      <c r="E33">
        <v>10</v>
      </c>
      <c r="F33">
        <v>10</v>
      </c>
      <c r="G33">
        <v>10</v>
      </c>
      <c r="H33">
        <f t="shared" ref="H33:H64" si="1">HEX2DEC(MID(B33, 3, 100))</f>
        <v>74</v>
      </c>
    </row>
    <row r="34" spans="1:8" x14ac:dyDescent="0.2">
      <c r="A34" t="s">
        <v>79</v>
      </c>
      <c r="B34" t="s">
        <v>143</v>
      </c>
      <c r="C34">
        <v>10</v>
      </c>
      <c r="D34">
        <v>10</v>
      </c>
      <c r="E34">
        <v>10</v>
      </c>
      <c r="F34">
        <v>10</v>
      </c>
      <c r="G34">
        <v>10</v>
      </c>
      <c r="H34">
        <f t="shared" si="1"/>
        <v>75</v>
      </c>
    </row>
    <row r="35" spans="1:8" x14ac:dyDescent="0.2">
      <c r="A35" t="s">
        <v>80</v>
      </c>
      <c r="B35" t="s">
        <v>144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1"/>
        <v>77</v>
      </c>
    </row>
    <row r="36" spans="1:8" x14ac:dyDescent="0.2">
      <c r="A36" t="s">
        <v>59</v>
      </c>
      <c r="B36" t="s">
        <v>123</v>
      </c>
      <c r="C36">
        <v>0.5</v>
      </c>
      <c r="D36">
        <v>0.75</v>
      </c>
      <c r="E36">
        <v>0.3</v>
      </c>
      <c r="F36">
        <v>0.3</v>
      </c>
      <c r="G36">
        <v>0.3</v>
      </c>
      <c r="H36">
        <f t="shared" si="1"/>
        <v>80</v>
      </c>
    </row>
    <row r="37" spans="1:8" x14ac:dyDescent="0.2">
      <c r="A37" t="s">
        <v>86</v>
      </c>
      <c r="B37" t="s">
        <v>149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f t="shared" si="1"/>
        <v>90</v>
      </c>
    </row>
    <row r="38" spans="1:8" x14ac:dyDescent="0.2">
      <c r="A38" t="s">
        <v>87</v>
      </c>
      <c r="B38" t="s">
        <v>150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1"/>
        <v>91</v>
      </c>
    </row>
    <row r="39" spans="1:8" x14ac:dyDescent="0.2">
      <c r="A39" s="1" t="s">
        <v>38</v>
      </c>
      <c r="B39" s="1" t="s">
        <v>172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>
        <f t="shared" si="1"/>
        <v>92</v>
      </c>
    </row>
    <row r="40" spans="1:8" x14ac:dyDescent="0.2">
      <c r="A40" s="1" t="s">
        <v>40</v>
      </c>
      <c r="B40" s="1" t="s">
        <v>173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f t="shared" si="1"/>
        <v>93</v>
      </c>
    </row>
    <row r="41" spans="1:8" x14ac:dyDescent="0.2">
      <c r="A41" s="1" t="s">
        <v>42</v>
      </c>
      <c r="B41" s="1" t="s">
        <v>174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>
        <f t="shared" si="1"/>
        <v>94</v>
      </c>
    </row>
    <row r="42" spans="1:8" x14ac:dyDescent="0.2">
      <c r="A42" s="1" t="s">
        <v>44</v>
      </c>
      <c r="B42" s="1" t="s">
        <v>175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>
        <f t="shared" si="1"/>
        <v>95</v>
      </c>
    </row>
    <row r="43" spans="1:8" x14ac:dyDescent="0.2">
      <c r="A43" s="1" t="s">
        <v>45</v>
      </c>
      <c r="B43" s="1" t="s">
        <v>176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>
        <f t="shared" si="1"/>
        <v>96</v>
      </c>
    </row>
    <row r="44" spans="1:8" x14ac:dyDescent="0.2">
      <c r="A44" s="1" t="s">
        <v>46</v>
      </c>
      <c r="B44" s="1" t="s">
        <v>177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>
        <f t="shared" si="1"/>
        <v>97</v>
      </c>
    </row>
    <row r="45" spans="1:8" x14ac:dyDescent="0.2">
      <c r="A45" t="s">
        <v>89</v>
      </c>
      <c r="B45" t="s">
        <v>152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f t="shared" si="1"/>
        <v>99</v>
      </c>
    </row>
    <row r="46" spans="1:8" x14ac:dyDescent="0.2">
      <c r="A46" s="1" t="s">
        <v>48</v>
      </c>
      <c r="B46" s="1" t="s">
        <v>178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>
        <f t="shared" si="1"/>
        <v>112</v>
      </c>
    </row>
    <row r="47" spans="1:8" x14ac:dyDescent="0.2">
      <c r="A47" t="s">
        <v>88</v>
      </c>
      <c r="B47" t="s">
        <v>151</v>
      </c>
      <c r="C47">
        <v>8</v>
      </c>
      <c r="D47">
        <v>8</v>
      </c>
      <c r="E47">
        <v>8</v>
      </c>
      <c r="F47">
        <v>8</v>
      </c>
      <c r="G47">
        <v>8</v>
      </c>
      <c r="H47">
        <f t="shared" si="1"/>
        <v>113</v>
      </c>
    </row>
    <row r="48" spans="1:8" x14ac:dyDescent="0.2">
      <c r="A48" s="1" t="s">
        <v>51</v>
      </c>
      <c r="B48" s="1" t="s">
        <v>179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>
        <f t="shared" si="1"/>
        <v>114</v>
      </c>
    </row>
    <row r="49" spans="1:8" x14ac:dyDescent="0.2">
      <c r="A49" s="1" t="s">
        <v>53</v>
      </c>
      <c r="B49" s="1" t="s">
        <v>180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f t="shared" si="1"/>
        <v>119</v>
      </c>
    </row>
    <row r="50" spans="1:8" x14ac:dyDescent="0.2">
      <c r="A50" s="1" t="s">
        <v>108</v>
      </c>
      <c r="B50" s="1" t="s">
        <v>181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>
        <f t="shared" si="1"/>
        <v>120</v>
      </c>
    </row>
    <row r="51" spans="1:8" x14ac:dyDescent="0.2">
      <c r="A51" s="1" t="s">
        <v>109</v>
      </c>
      <c r="B51" s="1" t="s">
        <v>182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>
        <f t="shared" si="1"/>
        <v>121</v>
      </c>
    </row>
    <row r="52" spans="1:8" x14ac:dyDescent="0.2">
      <c r="A52" t="s">
        <v>81</v>
      </c>
      <c r="B52" t="s">
        <v>145</v>
      </c>
      <c r="C52">
        <v>10000</v>
      </c>
      <c r="D52">
        <v>10000</v>
      </c>
      <c r="E52">
        <v>10000</v>
      </c>
      <c r="F52">
        <v>10000</v>
      </c>
      <c r="G52">
        <v>10000</v>
      </c>
      <c r="H52">
        <f t="shared" si="1"/>
        <v>148</v>
      </c>
    </row>
    <row r="53" spans="1:8" x14ac:dyDescent="0.2">
      <c r="A53" t="s">
        <v>82</v>
      </c>
      <c r="B53" t="s">
        <v>146</v>
      </c>
      <c r="C53">
        <v>1</v>
      </c>
      <c r="D53">
        <v>1</v>
      </c>
      <c r="E53">
        <v>1</v>
      </c>
      <c r="F53">
        <v>1</v>
      </c>
      <c r="G53">
        <v>1</v>
      </c>
      <c r="H53">
        <f t="shared" si="1"/>
        <v>149</v>
      </c>
    </row>
    <row r="54" spans="1:8" x14ac:dyDescent="0.2">
      <c r="A54" t="s">
        <v>7</v>
      </c>
      <c r="B54" t="s">
        <v>91</v>
      </c>
      <c r="C54">
        <v>1</v>
      </c>
      <c r="D54">
        <v>1</v>
      </c>
      <c r="E54">
        <v>1</v>
      </c>
      <c r="F54">
        <v>1</v>
      </c>
      <c r="G54">
        <v>1</v>
      </c>
      <c r="H54">
        <f t="shared" si="1"/>
        <v>1024</v>
      </c>
    </row>
    <row r="55" spans="1:8" x14ac:dyDescent="0.2">
      <c r="A55" t="s">
        <v>8</v>
      </c>
      <c r="B55" t="s">
        <v>92</v>
      </c>
      <c r="C55">
        <v>140</v>
      </c>
      <c r="D55">
        <v>140</v>
      </c>
      <c r="E55">
        <v>150</v>
      </c>
      <c r="F55">
        <v>150</v>
      </c>
      <c r="G55">
        <v>150</v>
      </c>
      <c r="H55">
        <f t="shared" si="1"/>
        <v>1025</v>
      </c>
    </row>
    <row r="56" spans="1:8" x14ac:dyDescent="0.2">
      <c r="A56" t="s">
        <v>9</v>
      </c>
      <c r="B56" t="s">
        <v>93</v>
      </c>
      <c r="C56">
        <v>180</v>
      </c>
      <c r="D56">
        <v>180</v>
      </c>
      <c r="E56">
        <v>240</v>
      </c>
      <c r="F56">
        <v>240</v>
      </c>
      <c r="G56">
        <v>240</v>
      </c>
      <c r="H56">
        <f t="shared" si="1"/>
        <v>1026</v>
      </c>
    </row>
    <row r="57" spans="1:8" x14ac:dyDescent="0.2">
      <c r="A57" t="s">
        <v>10</v>
      </c>
      <c r="B57" t="s">
        <v>94</v>
      </c>
      <c r="C57">
        <v>120</v>
      </c>
      <c r="D57">
        <v>120</v>
      </c>
      <c r="E57">
        <v>120</v>
      </c>
      <c r="F57">
        <v>120</v>
      </c>
      <c r="G57">
        <v>120</v>
      </c>
      <c r="H57">
        <f t="shared" si="1"/>
        <v>1027</v>
      </c>
    </row>
    <row r="58" spans="1:8" x14ac:dyDescent="0.2">
      <c r="A58" t="s">
        <v>11</v>
      </c>
      <c r="B58" t="s">
        <v>95</v>
      </c>
      <c r="C58">
        <v>2000</v>
      </c>
      <c r="D58">
        <v>2000</v>
      </c>
      <c r="E58">
        <v>2000</v>
      </c>
      <c r="F58">
        <v>2000</v>
      </c>
      <c r="G58">
        <v>2000</v>
      </c>
      <c r="H58">
        <f t="shared" si="1"/>
        <v>1028</v>
      </c>
    </row>
    <row r="59" spans="1:8" x14ac:dyDescent="0.2">
      <c r="A59" t="s">
        <v>12</v>
      </c>
      <c r="B59" t="s">
        <v>96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"/>
        <v>1029</v>
      </c>
    </row>
    <row r="60" spans="1:8" x14ac:dyDescent="0.2">
      <c r="A60" t="s">
        <v>13</v>
      </c>
      <c r="B60" t="s">
        <v>97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1"/>
        <v>1030</v>
      </c>
    </row>
    <row r="61" spans="1:8" x14ac:dyDescent="0.2">
      <c r="A61" t="s">
        <v>14</v>
      </c>
      <c r="B61" t="s">
        <v>98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"/>
        <v>1031</v>
      </c>
    </row>
    <row r="62" spans="1:8" x14ac:dyDescent="0.2">
      <c r="A62" t="s">
        <v>15</v>
      </c>
      <c r="B62" t="s">
        <v>99</v>
      </c>
      <c r="C62">
        <v>140</v>
      </c>
      <c r="D62">
        <v>140</v>
      </c>
      <c r="E62">
        <v>150</v>
      </c>
      <c r="F62">
        <v>150</v>
      </c>
      <c r="G62">
        <v>150</v>
      </c>
      <c r="H62">
        <f t="shared" si="1"/>
        <v>1041</v>
      </c>
    </row>
    <row r="63" spans="1:8" x14ac:dyDescent="0.2">
      <c r="A63" t="s">
        <v>16</v>
      </c>
      <c r="B63" t="s">
        <v>100</v>
      </c>
      <c r="C63">
        <v>180</v>
      </c>
      <c r="D63">
        <v>180</v>
      </c>
      <c r="E63">
        <v>240</v>
      </c>
      <c r="F63">
        <v>240</v>
      </c>
      <c r="G63">
        <v>240</v>
      </c>
      <c r="H63">
        <f t="shared" si="1"/>
        <v>1042</v>
      </c>
    </row>
    <row r="64" spans="1:8" x14ac:dyDescent="0.2">
      <c r="A64" t="s">
        <v>17</v>
      </c>
      <c r="B64" t="s">
        <v>101</v>
      </c>
      <c r="C64">
        <v>120</v>
      </c>
      <c r="D64">
        <v>120</v>
      </c>
      <c r="E64">
        <v>120</v>
      </c>
      <c r="F64">
        <v>120</v>
      </c>
      <c r="G64">
        <v>120</v>
      </c>
      <c r="H64">
        <f t="shared" si="1"/>
        <v>1043</v>
      </c>
    </row>
    <row r="65" spans="1:8" x14ac:dyDescent="0.2">
      <c r="A65" t="s">
        <v>18</v>
      </c>
      <c r="B65" t="s">
        <v>102</v>
      </c>
      <c r="C65">
        <v>2000</v>
      </c>
      <c r="D65">
        <v>2000</v>
      </c>
      <c r="E65">
        <v>2000</v>
      </c>
      <c r="F65">
        <v>2000</v>
      </c>
      <c r="G65">
        <v>2000</v>
      </c>
      <c r="H65">
        <f t="shared" ref="H65:H100" si="2">HEX2DEC(MID(B65, 3, 100))</f>
        <v>1044</v>
      </c>
    </row>
    <row r="66" spans="1:8" x14ac:dyDescent="0.2">
      <c r="A66" t="s">
        <v>19</v>
      </c>
      <c r="B66" t="s">
        <v>103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2"/>
        <v>1045</v>
      </c>
    </row>
    <row r="67" spans="1:8" x14ac:dyDescent="0.2">
      <c r="A67" t="s">
        <v>20</v>
      </c>
      <c r="B67" t="s">
        <v>183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f t="shared" si="2"/>
        <v>1046</v>
      </c>
    </row>
    <row r="68" spans="1:8" x14ac:dyDescent="0.2">
      <c r="A68" t="s">
        <v>21</v>
      </c>
      <c r="B68" t="s">
        <v>184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f t="shared" si="2"/>
        <v>1047</v>
      </c>
    </row>
    <row r="69" spans="1:8" x14ac:dyDescent="0.2">
      <c r="A69" t="s">
        <v>22</v>
      </c>
      <c r="B69" t="s">
        <v>185</v>
      </c>
      <c r="C69">
        <v>140</v>
      </c>
      <c r="D69">
        <v>140</v>
      </c>
      <c r="E69">
        <v>150</v>
      </c>
      <c r="F69">
        <v>150</v>
      </c>
      <c r="G69">
        <v>150</v>
      </c>
      <c r="H69">
        <f t="shared" si="2"/>
        <v>1057</v>
      </c>
    </row>
    <row r="70" spans="1:8" x14ac:dyDescent="0.2">
      <c r="A70" t="s">
        <v>23</v>
      </c>
      <c r="B70" t="s">
        <v>186</v>
      </c>
      <c r="C70">
        <v>180</v>
      </c>
      <c r="D70">
        <v>180</v>
      </c>
      <c r="E70">
        <v>240</v>
      </c>
      <c r="F70">
        <v>240</v>
      </c>
      <c r="G70">
        <v>240</v>
      </c>
      <c r="H70">
        <f t="shared" si="2"/>
        <v>1058</v>
      </c>
    </row>
    <row r="71" spans="1:8" x14ac:dyDescent="0.2">
      <c r="A71" t="s">
        <v>24</v>
      </c>
      <c r="B71" t="s">
        <v>187</v>
      </c>
      <c r="C71">
        <v>120</v>
      </c>
      <c r="D71">
        <v>120</v>
      </c>
      <c r="E71">
        <v>120</v>
      </c>
      <c r="F71">
        <v>120</v>
      </c>
      <c r="G71">
        <v>120</v>
      </c>
      <c r="H71">
        <f t="shared" si="2"/>
        <v>1059</v>
      </c>
    </row>
    <row r="72" spans="1:8" x14ac:dyDescent="0.2">
      <c r="A72" t="s">
        <v>25</v>
      </c>
      <c r="B72" t="s">
        <v>188</v>
      </c>
      <c r="C72">
        <v>2000</v>
      </c>
      <c r="D72">
        <v>2000</v>
      </c>
      <c r="E72">
        <v>2000</v>
      </c>
      <c r="F72">
        <v>2000</v>
      </c>
      <c r="G72">
        <v>2000</v>
      </c>
      <c r="H72">
        <f t="shared" si="2"/>
        <v>1060</v>
      </c>
    </row>
    <row r="73" spans="1:8" x14ac:dyDescent="0.2">
      <c r="A73" t="s">
        <v>26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2"/>
        <v>1061</v>
      </c>
    </row>
    <row r="74" spans="1:8" x14ac:dyDescent="0.2">
      <c r="A74" t="s">
        <v>27</v>
      </c>
      <c r="B74" t="s">
        <v>190</v>
      </c>
      <c r="C74">
        <v>1000000</v>
      </c>
      <c r="D74">
        <v>1000000</v>
      </c>
      <c r="E74">
        <v>1000000</v>
      </c>
      <c r="F74">
        <v>1000000</v>
      </c>
      <c r="G74">
        <v>1000000</v>
      </c>
      <c r="H74">
        <f t="shared" si="2"/>
        <v>1062</v>
      </c>
    </row>
    <row r="75" spans="1:8" x14ac:dyDescent="0.2">
      <c r="A75" t="s">
        <v>28</v>
      </c>
      <c r="B75" t="s">
        <v>191</v>
      </c>
      <c r="C75">
        <v>1000000</v>
      </c>
      <c r="D75">
        <v>1000000</v>
      </c>
      <c r="E75">
        <v>1000000</v>
      </c>
      <c r="F75">
        <v>1000000</v>
      </c>
      <c r="G75">
        <v>1000000</v>
      </c>
      <c r="H75">
        <f t="shared" si="2"/>
        <v>1063</v>
      </c>
    </row>
    <row r="76" spans="1:8" x14ac:dyDescent="0.2">
      <c r="A76" t="s">
        <v>29</v>
      </c>
      <c r="B76" t="s">
        <v>192</v>
      </c>
      <c r="C76">
        <v>140</v>
      </c>
      <c r="D76">
        <v>140</v>
      </c>
      <c r="E76">
        <v>150</v>
      </c>
      <c r="F76">
        <v>150</v>
      </c>
      <c r="G76">
        <v>150</v>
      </c>
      <c r="H76">
        <f t="shared" si="2"/>
        <v>1073</v>
      </c>
    </row>
    <row r="77" spans="1:8" x14ac:dyDescent="0.2">
      <c r="A77" t="s">
        <v>30</v>
      </c>
      <c r="B77" t="s">
        <v>193</v>
      </c>
      <c r="C77">
        <v>180</v>
      </c>
      <c r="D77">
        <v>180</v>
      </c>
      <c r="E77">
        <v>240</v>
      </c>
      <c r="F77">
        <v>240</v>
      </c>
      <c r="G77">
        <v>240</v>
      </c>
      <c r="H77">
        <f t="shared" si="2"/>
        <v>1074</v>
      </c>
    </row>
    <row r="78" spans="1:8" x14ac:dyDescent="0.2">
      <c r="A78" t="s">
        <v>31</v>
      </c>
      <c r="B78" t="s">
        <v>194</v>
      </c>
      <c r="C78">
        <v>120</v>
      </c>
      <c r="D78">
        <v>120</v>
      </c>
      <c r="E78">
        <v>120</v>
      </c>
      <c r="F78">
        <v>120</v>
      </c>
      <c r="G78">
        <v>120</v>
      </c>
      <c r="H78">
        <f t="shared" si="2"/>
        <v>1075</v>
      </c>
    </row>
    <row r="79" spans="1:8" x14ac:dyDescent="0.2">
      <c r="A79" t="s">
        <v>32</v>
      </c>
      <c r="B79" t="s">
        <v>195</v>
      </c>
      <c r="C79">
        <v>2000</v>
      </c>
      <c r="D79">
        <v>2000</v>
      </c>
      <c r="E79">
        <v>2000</v>
      </c>
      <c r="F79">
        <v>2000</v>
      </c>
      <c r="G79">
        <v>2000</v>
      </c>
      <c r="H79">
        <f t="shared" si="2"/>
        <v>1076</v>
      </c>
    </row>
    <row r="80" spans="1:8" x14ac:dyDescent="0.2">
      <c r="A80" t="s">
        <v>33</v>
      </c>
      <c r="B80" t="s">
        <v>196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2"/>
        <v>1077</v>
      </c>
    </row>
    <row r="81" spans="1:8" x14ac:dyDescent="0.2">
      <c r="A81" t="s">
        <v>34</v>
      </c>
      <c r="B81" t="s">
        <v>197</v>
      </c>
      <c r="C81">
        <v>1000000</v>
      </c>
      <c r="D81">
        <v>1000000</v>
      </c>
      <c r="E81">
        <v>1000000</v>
      </c>
      <c r="F81">
        <v>1000000</v>
      </c>
      <c r="G81">
        <v>1000000</v>
      </c>
      <c r="H81">
        <f t="shared" si="2"/>
        <v>1078</v>
      </c>
    </row>
    <row r="82" spans="1:8" x14ac:dyDescent="0.2">
      <c r="A82" t="s">
        <v>35</v>
      </c>
      <c r="B82" t="s">
        <v>205</v>
      </c>
      <c r="C82">
        <v>1000000</v>
      </c>
      <c r="D82">
        <v>1000000</v>
      </c>
      <c r="E82">
        <v>1000000</v>
      </c>
      <c r="F82">
        <v>1000000</v>
      </c>
      <c r="G82">
        <v>1000000</v>
      </c>
      <c r="H82">
        <f t="shared" si="2"/>
        <v>1079</v>
      </c>
    </row>
    <row r="83" spans="1:8" x14ac:dyDescent="0.2">
      <c r="A83" t="s">
        <v>36</v>
      </c>
      <c r="B83" t="s">
        <v>198</v>
      </c>
      <c r="C83">
        <v>140</v>
      </c>
      <c r="D83">
        <v>150</v>
      </c>
      <c r="E83">
        <v>150</v>
      </c>
      <c r="F83">
        <v>150</v>
      </c>
      <c r="G83">
        <v>150</v>
      </c>
      <c r="H83">
        <f t="shared" si="2"/>
        <v>1089</v>
      </c>
    </row>
    <row r="84" spans="1:8" x14ac:dyDescent="0.2">
      <c r="A84" t="s">
        <v>37</v>
      </c>
      <c r="B84" t="s">
        <v>199</v>
      </c>
      <c r="C84">
        <v>180</v>
      </c>
      <c r="D84">
        <v>240</v>
      </c>
      <c r="E84">
        <v>240</v>
      </c>
      <c r="F84">
        <v>240</v>
      </c>
      <c r="G84">
        <v>240</v>
      </c>
      <c r="H84">
        <f t="shared" si="2"/>
        <v>1090</v>
      </c>
    </row>
    <row r="85" spans="1:8" x14ac:dyDescent="0.2">
      <c r="A85" t="s">
        <v>39</v>
      </c>
      <c r="B85" t="s">
        <v>200</v>
      </c>
      <c r="C85">
        <v>120</v>
      </c>
      <c r="D85">
        <v>120</v>
      </c>
      <c r="E85">
        <v>120</v>
      </c>
      <c r="F85">
        <v>120</v>
      </c>
      <c r="G85">
        <v>120</v>
      </c>
      <c r="H85">
        <f t="shared" si="2"/>
        <v>1091</v>
      </c>
    </row>
    <row r="86" spans="1:8" x14ac:dyDescent="0.2">
      <c r="A86" t="s">
        <v>41</v>
      </c>
      <c r="B86" t="s">
        <v>201</v>
      </c>
      <c r="C86">
        <v>2000</v>
      </c>
      <c r="D86">
        <v>2000</v>
      </c>
      <c r="E86">
        <v>2000</v>
      </c>
      <c r="F86">
        <v>2000</v>
      </c>
      <c r="G86">
        <v>2000</v>
      </c>
      <c r="H86">
        <f t="shared" si="2"/>
        <v>1092</v>
      </c>
    </row>
    <row r="87" spans="1:8" x14ac:dyDescent="0.2">
      <c r="A87" t="s">
        <v>43</v>
      </c>
      <c r="B87" t="s">
        <v>202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2"/>
        <v>1093</v>
      </c>
    </row>
    <row r="88" spans="1:8" x14ac:dyDescent="0.2">
      <c r="A88" t="s">
        <v>104</v>
      </c>
      <c r="B88" t="s">
        <v>203</v>
      </c>
      <c r="C88">
        <v>1000000</v>
      </c>
      <c r="D88">
        <v>1000000</v>
      </c>
      <c r="E88">
        <v>1000000</v>
      </c>
      <c r="F88">
        <v>1000000</v>
      </c>
      <c r="G88">
        <v>1000000</v>
      </c>
      <c r="H88">
        <f t="shared" si="2"/>
        <v>1094</v>
      </c>
    </row>
    <row r="89" spans="1:8" x14ac:dyDescent="0.2">
      <c r="A89" t="s">
        <v>105</v>
      </c>
      <c r="B89" t="s">
        <v>204</v>
      </c>
      <c r="C89">
        <v>1000000</v>
      </c>
      <c r="D89">
        <v>1000000</v>
      </c>
      <c r="E89">
        <v>1000000</v>
      </c>
      <c r="F89">
        <v>1000000</v>
      </c>
      <c r="G89">
        <v>1000000</v>
      </c>
      <c r="H89">
        <f t="shared" si="2"/>
        <v>1095</v>
      </c>
    </row>
    <row r="90" spans="1:8" x14ac:dyDescent="0.2">
      <c r="A90" t="s">
        <v>84</v>
      </c>
      <c r="B90" t="s">
        <v>148</v>
      </c>
      <c r="C90" t="s">
        <v>85</v>
      </c>
      <c r="D90" t="s">
        <v>85</v>
      </c>
      <c r="E90" t="s">
        <v>85</v>
      </c>
      <c r="F90" t="s">
        <v>85</v>
      </c>
      <c r="G90" t="s">
        <v>85</v>
      </c>
      <c r="H90">
        <f t="shared" si="2"/>
        <v>117442049</v>
      </c>
    </row>
    <row r="91" spans="1:8" x14ac:dyDescent="0.2">
      <c r="A91" s="1" t="s">
        <v>110</v>
      </c>
      <c r="B91" s="1" t="s">
        <v>154</v>
      </c>
      <c r="C91" s="1">
        <v>1024</v>
      </c>
      <c r="D91" s="1">
        <v>1024</v>
      </c>
      <c r="E91" s="1">
        <v>1024</v>
      </c>
      <c r="F91" s="1">
        <v>1024</v>
      </c>
      <c r="G91" s="1">
        <v>1024</v>
      </c>
      <c r="H91">
        <f t="shared" si="2"/>
        <v>369098753</v>
      </c>
    </row>
    <row r="92" spans="1:8" x14ac:dyDescent="0.2">
      <c r="A92" s="1" t="s">
        <v>111</v>
      </c>
      <c r="B92" s="1" t="s">
        <v>155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>
        <f t="shared" si="2"/>
        <v>369098754</v>
      </c>
    </row>
    <row r="93" spans="1:8" x14ac:dyDescent="0.2">
      <c r="A93" s="1" t="s">
        <v>112</v>
      </c>
      <c r="B93" s="1" t="s">
        <v>156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>
        <f t="shared" si="2"/>
        <v>369098755</v>
      </c>
    </row>
    <row r="94" spans="1:8" x14ac:dyDescent="0.2">
      <c r="A94" s="1" t="s">
        <v>113</v>
      </c>
      <c r="B94" s="1" t="s">
        <v>157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>
        <f t="shared" si="2"/>
        <v>369098756</v>
      </c>
    </row>
    <row r="95" spans="1:8" x14ac:dyDescent="0.2">
      <c r="A95" s="3" t="s">
        <v>158</v>
      </c>
      <c r="B95" s="3" t="s">
        <v>164</v>
      </c>
      <c r="C95" s="3">
        <v>140</v>
      </c>
      <c r="D95" s="3">
        <v>140</v>
      </c>
      <c r="E95" s="3">
        <v>320</v>
      </c>
      <c r="F95" s="3">
        <v>320</v>
      </c>
      <c r="G95" s="3">
        <v>320</v>
      </c>
      <c r="H95">
        <f t="shared" si="2"/>
        <v>2147483649</v>
      </c>
    </row>
    <row r="96" spans="1:8" x14ac:dyDescent="0.2">
      <c r="A96" s="3" t="s">
        <v>159</v>
      </c>
      <c r="B96" s="3" t="s">
        <v>165</v>
      </c>
      <c r="C96" s="3">
        <v>180</v>
      </c>
      <c r="D96" s="3">
        <v>180</v>
      </c>
      <c r="E96" s="3">
        <v>30</v>
      </c>
      <c r="F96" s="3">
        <v>30</v>
      </c>
      <c r="G96" s="3">
        <v>30</v>
      </c>
      <c r="H96">
        <f t="shared" si="2"/>
        <v>2147483650</v>
      </c>
    </row>
    <row r="97" spans="1:8" x14ac:dyDescent="0.2">
      <c r="A97" s="3" t="s">
        <v>160</v>
      </c>
      <c r="B97" s="3" t="s">
        <v>166</v>
      </c>
      <c r="C97" s="3">
        <v>120</v>
      </c>
      <c r="D97" s="3">
        <v>120</v>
      </c>
      <c r="E97" s="3">
        <v>300</v>
      </c>
      <c r="F97" s="3">
        <v>300</v>
      </c>
      <c r="G97" s="3">
        <v>300</v>
      </c>
      <c r="H97">
        <f t="shared" si="2"/>
        <v>2147483651</v>
      </c>
    </row>
    <row r="98" spans="1:8" x14ac:dyDescent="0.2">
      <c r="A98" s="3" t="s">
        <v>161</v>
      </c>
      <c r="B98" s="3" t="s">
        <v>167</v>
      </c>
      <c r="C98" s="3">
        <v>2000</v>
      </c>
      <c r="D98" s="3">
        <v>2000</v>
      </c>
      <c r="E98" s="3">
        <v>2000</v>
      </c>
      <c r="F98" s="3">
        <v>2000</v>
      </c>
      <c r="G98" s="3">
        <v>2000</v>
      </c>
      <c r="H98">
        <f t="shared" si="2"/>
        <v>2147483652</v>
      </c>
    </row>
    <row r="99" spans="1:8" x14ac:dyDescent="0.2">
      <c r="A99" s="3" t="s">
        <v>163</v>
      </c>
      <c r="B99" s="3" t="s">
        <v>168</v>
      </c>
      <c r="C99" s="3">
        <v>145635</v>
      </c>
      <c r="D99" s="3">
        <v>218453</v>
      </c>
      <c r="E99" s="3">
        <v>210000</v>
      </c>
      <c r="F99" s="3">
        <v>210000</v>
      </c>
      <c r="G99" s="3">
        <v>210000</v>
      </c>
      <c r="H99">
        <f t="shared" si="2"/>
        <v>2147483653</v>
      </c>
    </row>
    <row r="100" spans="1:8" x14ac:dyDescent="0.2">
      <c r="A100" s="3" t="s">
        <v>162</v>
      </c>
      <c r="B100" s="3" t="s">
        <v>169</v>
      </c>
      <c r="C100" s="3">
        <v>1456355</v>
      </c>
      <c r="D100" s="3">
        <v>1456355</v>
      </c>
      <c r="E100" s="3">
        <v>900000</v>
      </c>
      <c r="F100" s="3">
        <v>900000</v>
      </c>
      <c r="G100" s="3">
        <v>900000</v>
      </c>
      <c r="H100">
        <f t="shared" si="2"/>
        <v>2147483654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46"/>
  <sheetViews>
    <sheetView workbookViewId="0">
      <selection activeCell="B3" sqref="B3"/>
    </sheetView>
  </sheetViews>
  <sheetFormatPr defaultRowHeight="12.75" x14ac:dyDescent="0.2"/>
  <cols>
    <col min="1" max="1" width="46.42578125" bestFit="1" customWidth="1"/>
    <col min="2" max="2" width="11.140625" bestFit="1" customWidth="1"/>
    <col min="3" max="4" width="10.42578125" bestFit="1" customWidth="1"/>
    <col min="5" max="5" width="11" bestFit="1" customWidth="1"/>
    <col min="6" max="8" width="10.42578125" bestFit="1" customWidth="1"/>
    <col min="9" max="10" width="11" bestFit="1" customWidth="1"/>
    <col min="11" max="11" width="21" bestFit="1" customWidth="1"/>
    <col min="12" max="12" width="17.42578125" bestFit="1" customWidth="1"/>
    <col min="13" max="13" width="16.140625" bestFit="1" customWidth="1"/>
    <col min="14" max="14" width="8.5703125" bestFit="1" customWidth="1"/>
    <col min="15" max="15" width="7.7109375" bestFit="1" customWidth="1"/>
    <col min="16" max="16" width="8.5703125" bestFit="1" customWidth="1"/>
    <col min="17" max="17" width="7.5703125" bestFit="1" customWidth="1"/>
    <col min="18" max="18" width="16.42578125" bestFit="1" customWidth="1"/>
    <col min="19" max="19" width="17" bestFit="1" customWidth="1"/>
    <col min="20" max="20" width="18.7109375" bestFit="1" customWidth="1"/>
    <col min="21" max="21" width="17.5703125" bestFit="1" customWidth="1"/>
    <col min="22" max="22" width="8.5703125" bestFit="1" customWidth="1"/>
    <col min="23" max="23" width="7.7109375" bestFit="1" customWidth="1"/>
    <col min="24" max="24" width="8.5703125" bestFit="1" customWidth="1"/>
    <col min="25" max="25" width="7.5703125" bestFit="1" customWidth="1"/>
    <col min="26" max="26" width="16.42578125" bestFit="1" customWidth="1"/>
    <col min="27" max="27" width="17" bestFit="1" customWidth="1"/>
    <col min="28" max="28" width="18.7109375" bestFit="1" customWidth="1"/>
    <col min="29" max="29" width="17.5703125" bestFit="1" customWidth="1"/>
    <col min="30" max="30" width="8.5703125" bestFit="1" customWidth="1"/>
    <col min="31" max="31" width="7.7109375" bestFit="1" customWidth="1"/>
    <col min="32" max="32" width="8.5703125" bestFit="1" customWidth="1"/>
    <col min="33" max="33" width="7.5703125" bestFit="1" customWidth="1"/>
    <col min="34" max="34" width="16.42578125" bestFit="1" customWidth="1"/>
    <col min="35" max="35" width="17" bestFit="1" customWidth="1"/>
    <col min="36" max="36" width="18.7109375" bestFit="1" customWidth="1"/>
    <col min="37" max="37" width="17.5703125" bestFit="1" customWidth="1"/>
    <col min="38" max="38" width="8.5703125" bestFit="1" customWidth="1"/>
    <col min="39" max="39" width="7.7109375" bestFit="1" customWidth="1"/>
    <col min="40" max="40" width="8.5703125" bestFit="1" customWidth="1"/>
    <col min="41" max="41" width="7.5703125" bestFit="1" customWidth="1"/>
    <col min="42" max="42" width="16.42578125" bestFit="1" customWidth="1"/>
    <col min="43" max="43" width="17" bestFit="1" customWidth="1"/>
    <col min="44" max="44" width="4.85546875" bestFit="1" customWidth="1"/>
    <col min="45" max="45" width="4.7109375" bestFit="1" customWidth="1"/>
    <col min="46" max="46" width="13.7109375" bestFit="1" customWidth="1"/>
    <col min="47" max="47" width="20.42578125" bestFit="1" customWidth="1"/>
    <col min="48" max="48" width="18.42578125" bestFit="1" customWidth="1"/>
    <col min="49" max="49" width="19" bestFit="1" customWidth="1"/>
    <col min="50" max="50" width="15.85546875" bestFit="1" customWidth="1"/>
    <col min="51" max="51" width="18.5703125" bestFit="1" customWidth="1"/>
    <col min="52" max="52" width="10.42578125" bestFit="1" customWidth="1"/>
    <col min="53" max="53" width="14.140625" bestFit="1" customWidth="1"/>
    <col min="54" max="54" width="12.140625" bestFit="1" customWidth="1"/>
    <col min="55" max="55" width="14.28515625" bestFit="1" customWidth="1"/>
    <col min="56" max="56" width="11.28515625" bestFit="1" customWidth="1"/>
    <col min="57" max="57" width="15.28515625" bestFit="1" customWidth="1"/>
    <col min="58" max="58" width="16.28515625" bestFit="1" customWidth="1"/>
    <col min="59" max="60" width="11.140625" bestFit="1" customWidth="1"/>
    <col min="61" max="61" width="10.5703125" bestFit="1" customWidth="1"/>
    <col min="62" max="63" width="15.28515625" bestFit="1" customWidth="1"/>
    <col min="64" max="64" width="17.28515625" bestFit="1" customWidth="1"/>
    <col min="65" max="65" width="22.7109375" bestFit="1" customWidth="1"/>
    <col min="66" max="66" width="22.140625" bestFit="1" customWidth="1"/>
    <col min="67" max="67" width="6.28515625" bestFit="1" customWidth="1"/>
    <col min="68" max="68" width="13.28515625" bestFit="1" customWidth="1"/>
    <col min="69" max="69" width="13.5703125" bestFit="1" customWidth="1"/>
    <col min="70" max="70" width="18.7109375" bestFit="1" customWidth="1"/>
    <col min="71" max="71" width="14" bestFit="1" customWidth="1"/>
    <col min="72" max="72" width="15.7109375" bestFit="1" customWidth="1"/>
    <col min="73" max="73" width="16.140625" bestFit="1" customWidth="1"/>
    <col min="74" max="74" width="14" bestFit="1" customWidth="1"/>
    <col min="75" max="75" width="11.7109375" bestFit="1" customWidth="1"/>
    <col min="76" max="76" width="11.28515625" bestFit="1" customWidth="1"/>
    <col min="77" max="77" width="11.5703125" bestFit="1" customWidth="1"/>
    <col min="78" max="78" width="11.140625" bestFit="1" customWidth="1"/>
    <col min="79" max="79" width="17.28515625" bestFit="1" customWidth="1"/>
    <col min="80" max="80" width="19.5703125" bestFit="1" customWidth="1"/>
    <col min="81" max="81" width="21.7109375" bestFit="1" customWidth="1"/>
    <col min="82" max="82" width="22.85546875" bestFit="1" customWidth="1"/>
    <col min="83" max="83" width="21.140625" bestFit="1" customWidth="1"/>
    <col min="84" max="84" width="19.7109375" bestFit="1" customWidth="1"/>
    <col min="85" max="86" width="20.28515625" bestFit="1" customWidth="1"/>
    <col min="87" max="87" width="7" bestFit="1" customWidth="1"/>
    <col min="88" max="88" width="6.140625" bestFit="1" customWidth="1"/>
    <col min="89" max="89" width="7" bestFit="1" customWidth="1"/>
    <col min="90" max="90" width="6" bestFit="1" customWidth="1"/>
    <col min="92" max="92" width="8.28515625" bestFit="1" customWidth="1"/>
    <col min="94" max="94" width="8.140625" bestFit="1" customWidth="1"/>
    <col min="95" max="95" width="13.140625" bestFit="1" customWidth="1"/>
    <col min="96" max="96" width="14.42578125" bestFit="1" customWidth="1"/>
    <col min="97" max="97" width="11.42578125" bestFit="1" customWidth="1"/>
    <col min="98" max="98" width="10.28515625" bestFit="1" customWidth="1"/>
    <col min="99" max="100" width="16.140625" bestFit="1" customWidth="1"/>
    <col min="101" max="101" width="15.5703125" bestFit="1" customWidth="1"/>
    <col min="102" max="102" width="18.140625" bestFit="1" customWidth="1"/>
    <col min="103" max="103" width="15.28515625" bestFit="1" customWidth="1"/>
    <col min="104" max="104" width="22.140625" bestFit="1" customWidth="1"/>
    <col min="105" max="105" width="19.140625" bestFit="1" customWidth="1"/>
    <col min="106" max="106" width="19.7109375" bestFit="1" customWidth="1"/>
    <col min="107" max="107" width="29" bestFit="1" customWidth="1"/>
    <col min="108" max="108" width="14.7109375" bestFit="1" customWidth="1"/>
    <col min="109" max="109" width="18.7109375" bestFit="1" customWidth="1"/>
    <col min="110" max="110" width="14.5703125" bestFit="1" customWidth="1"/>
    <col min="111" max="111" width="21.85546875" bestFit="1" customWidth="1"/>
    <col min="112" max="112" width="17.28515625" bestFit="1" customWidth="1"/>
    <col min="113" max="113" width="17.85546875" bestFit="1" customWidth="1"/>
    <col min="114" max="115" width="18.42578125" bestFit="1" customWidth="1"/>
    <col min="116" max="116" width="15.85546875" bestFit="1" customWidth="1"/>
    <col min="117" max="117" width="29.85546875" bestFit="1" customWidth="1"/>
    <col min="118" max="118" width="23.85546875" bestFit="1" customWidth="1"/>
    <col min="119" max="119" width="9.42578125" bestFit="1" customWidth="1"/>
    <col min="120" max="120" width="14.7109375" bestFit="1" customWidth="1"/>
    <col min="121" max="121" width="8.28515625" bestFit="1" customWidth="1"/>
    <col min="122" max="122" width="24.42578125" bestFit="1" customWidth="1"/>
    <col min="123" max="123" width="26.5703125" bestFit="1" customWidth="1"/>
    <col min="124" max="124" width="12.28515625" bestFit="1" customWidth="1"/>
    <col min="125" max="125" width="11.7109375" bestFit="1" customWidth="1"/>
    <col min="126" max="126" width="23.5703125" bestFit="1" customWidth="1"/>
    <col min="127" max="127" width="10.5703125" bestFit="1" customWidth="1"/>
    <col min="128" max="128" width="17.85546875" bestFit="1" customWidth="1"/>
    <col min="129" max="129" width="18" bestFit="1" customWidth="1"/>
    <col min="130" max="130" width="18.42578125" bestFit="1" customWidth="1"/>
    <col min="131" max="131" width="22" bestFit="1" customWidth="1"/>
    <col min="132" max="132" width="19.28515625" bestFit="1" customWidth="1"/>
    <col min="133" max="133" width="14.85546875" bestFit="1" customWidth="1"/>
    <col min="134" max="134" width="20.140625" bestFit="1" customWidth="1"/>
    <col min="135" max="135" width="15.7109375" bestFit="1" customWidth="1"/>
    <col min="136" max="137" width="25.5703125" bestFit="1" customWidth="1"/>
    <col min="138" max="138" width="20.42578125" bestFit="1" customWidth="1"/>
    <col min="139" max="139" width="22.140625" bestFit="1" customWidth="1"/>
    <col min="140" max="140" width="15.85546875" bestFit="1" customWidth="1"/>
    <col min="141" max="141" width="16.28515625" bestFit="1" customWidth="1"/>
    <col min="142" max="142" width="40.42578125" bestFit="1" customWidth="1"/>
    <col min="143" max="143" width="46.42578125" bestFit="1" customWidth="1"/>
    <col min="144" max="144" width="27.42578125" bestFit="1" customWidth="1"/>
    <col min="145" max="145" width="28.28515625" bestFit="1" customWidth="1"/>
    <col min="146" max="146" width="26.42578125" bestFit="1" customWidth="1"/>
  </cols>
  <sheetData>
    <row r="2" spans="1:10" x14ac:dyDescent="0.2">
      <c r="A2" s="2" t="s">
        <v>0</v>
      </c>
      <c r="B2" s="2" t="s">
        <v>280</v>
      </c>
      <c r="C2" s="2" t="s">
        <v>1</v>
      </c>
      <c r="D2" s="2" t="s">
        <v>2</v>
      </c>
      <c r="E2" s="2" t="s">
        <v>3</v>
      </c>
      <c r="F2" s="2" t="s">
        <v>277</v>
      </c>
      <c r="G2" s="2" t="s">
        <v>278</v>
      </c>
      <c r="H2" s="2" t="s">
        <v>279</v>
      </c>
      <c r="I2" s="2" t="s">
        <v>4</v>
      </c>
      <c r="J2" s="2" t="s">
        <v>5</v>
      </c>
    </row>
    <row r="3" spans="1:10" x14ac:dyDescent="0.2">
      <c r="A3" s="9" t="s">
        <v>206</v>
      </c>
      <c r="B3" s="9"/>
      <c r="C3" s="9" t="s">
        <v>276</v>
      </c>
      <c r="D3" s="9" t="s">
        <v>276</v>
      </c>
      <c r="E3" s="9" t="s">
        <v>276</v>
      </c>
      <c r="F3" s="9" t="s">
        <v>276</v>
      </c>
      <c r="G3" s="9" t="s">
        <v>276</v>
      </c>
      <c r="H3" s="9" t="s">
        <v>276</v>
      </c>
      <c r="I3" s="9" t="s">
        <v>276</v>
      </c>
      <c r="J3" s="9" t="s">
        <v>276</v>
      </c>
    </row>
    <row r="4" spans="1:10" x14ac:dyDescent="0.2">
      <c r="A4" s="9" t="s">
        <v>6</v>
      </c>
      <c r="B4" s="9" t="s">
        <v>90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2">
      <c r="A5" s="9" t="s">
        <v>7</v>
      </c>
      <c r="B5" s="9" t="s">
        <v>91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</row>
    <row r="6" spans="1:10" x14ac:dyDescent="0.2">
      <c r="A6" s="9" t="s">
        <v>8</v>
      </c>
      <c r="B6" s="10"/>
      <c r="C6" s="9">
        <v>140</v>
      </c>
      <c r="D6" s="9">
        <v>140</v>
      </c>
      <c r="E6" s="9">
        <v>150</v>
      </c>
      <c r="F6" s="9">
        <v>0</v>
      </c>
      <c r="G6" s="9">
        <v>0</v>
      </c>
      <c r="H6" s="9">
        <v>0</v>
      </c>
      <c r="I6" s="9">
        <v>150</v>
      </c>
      <c r="J6" s="9">
        <v>150</v>
      </c>
    </row>
    <row r="7" spans="1:10" x14ac:dyDescent="0.2">
      <c r="A7" s="9" t="s">
        <v>9</v>
      </c>
      <c r="B7" s="10"/>
      <c r="C7" s="9">
        <v>180</v>
      </c>
      <c r="D7" s="9">
        <v>180</v>
      </c>
      <c r="E7" s="9">
        <v>240</v>
      </c>
      <c r="F7" s="9">
        <v>0</v>
      </c>
      <c r="G7" s="9">
        <v>0</v>
      </c>
      <c r="H7" s="9">
        <v>0</v>
      </c>
      <c r="I7" s="9">
        <v>240</v>
      </c>
      <c r="J7" s="9">
        <v>240</v>
      </c>
    </row>
    <row r="8" spans="1:10" x14ac:dyDescent="0.2">
      <c r="A8" s="9" t="s">
        <v>10</v>
      </c>
      <c r="B8" s="10"/>
      <c r="C8" s="9">
        <v>120</v>
      </c>
      <c r="D8" s="9">
        <v>120</v>
      </c>
      <c r="E8" s="9">
        <v>120</v>
      </c>
      <c r="F8" s="9">
        <v>0</v>
      </c>
      <c r="G8" s="9">
        <v>0</v>
      </c>
      <c r="H8" s="9">
        <v>0</v>
      </c>
      <c r="I8" s="9">
        <v>120</v>
      </c>
      <c r="J8" s="9">
        <v>120</v>
      </c>
    </row>
    <row r="9" spans="1:10" x14ac:dyDescent="0.2">
      <c r="A9" s="9" t="s">
        <v>11</v>
      </c>
      <c r="B9" s="10"/>
      <c r="C9" s="9">
        <v>2000</v>
      </c>
      <c r="D9" s="9">
        <v>2000</v>
      </c>
      <c r="E9" s="9">
        <v>2000</v>
      </c>
      <c r="F9" s="9">
        <v>0</v>
      </c>
      <c r="G9" s="9">
        <v>0</v>
      </c>
      <c r="H9" s="9">
        <v>0</v>
      </c>
      <c r="I9" s="9">
        <v>2000</v>
      </c>
      <c r="J9" s="9">
        <v>2000</v>
      </c>
    </row>
    <row r="10" spans="1:10" x14ac:dyDescent="0.2">
      <c r="A10" s="9" t="s">
        <v>12</v>
      </c>
      <c r="B10" s="10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">
      <c r="A11" s="9" t="s">
        <v>207</v>
      </c>
      <c r="B11" s="10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">
      <c r="A12" s="9" t="s">
        <v>13</v>
      </c>
      <c r="B12" s="10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">
      <c r="A13" s="9" t="s">
        <v>14</v>
      </c>
      <c r="B13" s="10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">
      <c r="A14" s="9" t="s">
        <v>15</v>
      </c>
      <c r="B14" s="10"/>
      <c r="C14" s="9">
        <v>140</v>
      </c>
      <c r="D14" s="9">
        <v>140</v>
      </c>
      <c r="E14" s="9">
        <v>150</v>
      </c>
      <c r="F14" s="9">
        <v>250</v>
      </c>
      <c r="G14" s="9">
        <v>250</v>
      </c>
      <c r="H14" s="9">
        <v>250</v>
      </c>
      <c r="I14" s="9">
        <v>150</v>
      </c>
      <c r="J14" s="9">
        <v>150</v>
      </c>
    </row>
    <row r="15" spans="1:10" x14ac:dyDescent="0.2">
      <c r="A15" s="9" t="s">
        <v>16</v>
      </c>
      <c r="B15" s="10"/>
      <c r="C15" s="9">
        <v>180</v>
      </c>
      <c r="D15" s="9">
        <v>180</v>
      </c>
      <c r="E15" s="9">
        <v>240</v>
      </c>
      <c r="F15" s="9">
        <v>40</v>
      </c>
      <c r="G15" s="9">
        <v>40</v>
      </c>
      <c r="H15" s="9">
        <v>40</v>
      </c>
      <c r="I15" s="9">
        <v>240</v>
      </c>
      <c r="J15" s="9">
        <v>240</v>
      </c>
    </row>
    <row r="16" spans="1:10" x14ac:dyDescent="0.2">
      <c r="A16" s="9" t="s">
        <v>17</v>
      </c>
      <c r="B16" s="10"/>
      <c r="C16" s="9">
        <v>120</v>
      </c>
      <c r="D16" s="9">
        <v>120</v>
      </c>
      <c r="E16" s="9">
        <v>120</v>
      </c>
      <c r="F16" s="9">
        <v>800</v>
      </c>
      <c r="G16" s="9">
        <v>800</v>
      </c>
      <c r="H16" s="9">
        <v>800</v>
      </c>
      <c r="I16" s="9">
        <v>120</v>
      </c>
      <c r="J16" s="9">
        <v>120</v>
      </c>
    </row>
    <row r="17" spans="1:10" x14ac:dyDescent="0.2">
      <c r="A17" s="9" t="s">
        <v>18</v>
      </c>
      <c r="B17" s="10"/>
      <c r="C17" s="9">
        <v>2000</v>
      </c>
      <c r="D17" s="9">
        <v>2000</v>
      </c>
      <c r="E17" s="9">
        <v>2000</v>
      </c>
      <c r="F17" s="9">
        <v>2000</v>
      </c>
      <c r="G17" s="9">
        <v>2000</v>
      </c>
      <c r="H17" s="9">
        <v>2000</v>
      </c>
      <c r="I17" s="9">
        <v>2000</v>
      </c>
      <c r="J17" s="9">
        <v>2000</v>
      </c>
    </row>
    <row r="18" spans="1:10" x14ac:dyDescent="0.2">
      <c r="A18" s="9" t="s">
        <v>19</v>
      </c>
      <c r="B18" s="10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">
      <c r="A19" s="9" t="s">
        <v>208</v>
      </c>
      <c r="B19" s="10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">
      <c r="A20" s="9" t="s">
        <v>20</v>
      </c>
      <c r="B20" s="10"/>
      <c r="C20" s="9">
        <v>100</v>
      </c>
      <c r="D20" s="9">
        <v>100</v>
      </c>
      <c r="E20" s="9">
        <v>100</v>
      </c>
      <c r="F20" s="9">
        <v>0</v>
      </c>
      <c r="G20" s="9">
        <v>0</v>
      </c>
      <c r="H20" s="9">
        <v>0</v>
      </c>
      <c r="I20" s="9">
        <v>100</v>
      </c>
      <c r="J20" s="9">
        <v>100</v>
      </c>
    </row>
    <row r="21" spans="1:10" x14ac:dyDescent="0.2">
      <c r="A21" s="9" t="s">
        <v>21</v>
      </c>
      <c r="B21" s="10"/>
      <c r="C21" s="9">
        <v>100</v>
      </c>
      <c r="D21" s="9">
        <v>100</v>
      </c>
      <c r="E21" s="9">
        <v>100</v>
      </c>
      <c r="F21" s="9">
        <v>0</v>
      </c>
      <c r="G21" s="9">
        <v>0</v>
      </c>
      <c r="H21" s="9">
        <v>0</v>
      </c>
      <c r="I21" s="9">
        <v>100</v>
      </c>
      <c r="J21" s="9">
        <v>100</v>
      </c>
    </row>
    <row r="22" spans="1:10" x14ac:dyDescent="0.2">
      <c r="A22" s="9" t="s">
        <v>22</v>
      </c>
      <c r="B22" s="10"/>
      <c r="C22" s="9">
        <v>140</v>
      </c>
      <c r="D22" s="9">
        <v>140</v>
      </c>
      <c r="E22" s="9">
        <v>150</v>
      </c>
      <c r="F22" s="9">
        <v>0</v>
      </c>
      <c r="G22" s="9">
        <v>0</v>
      </c>
      <c r="H22" s="9">
        <v>0</v>
      </c>
      <c r="I22" s="9">
        <v>150</v>
      </c>
      <c r="J22" s="9">
        <v>150</v>
      </c>
    </row>
    <row r="23" spans="1:10" x14ac:dyDescent="0.2">
      <c r="A23" s="9" t="s">
        <v>23</v>
      </c>
      <c r="B23" s="10"/>
      <c r="C23" s="9">
        <v>180</v>
      </c>
      <c r="D23" s="9">
        <v>180</v>
      </c>
      <c r="E23" s="9">
        <v>240</v>
      </c>
      <c r="F23" s="9">
        <v>0</v>
      </c>
      <c r="G23" s="9">
        <v>0</v>
      </c>
      <c r="H23" s="9">
        <v>0</v>
      </c>
      <c r="I23" s="9">
        <v>240</v>
      </c>
      <c r="J23" s="9">
        <v>240</v>
      </c>
    </row>
    <row r="24" spans="1:10" x14ac:dyDescent="0.2">
      <c r="A24" s="9" t="s">
        <v>24</v>
      </c>
      <c r="B24" s="10"/>
      <c r="C24" s="9">
        <v>120</v>
      </c>
      <c r="D24" s="9">
        <v>120</v>
      </c>
      <c r="E24" s="9">
        <v>120</v>
      </c>
      <c r="F24" s="9">
        <v>0</v>
      </c>
      <c r="G24" s="9">
        <v>0</v>
      </c>
      <c r="H24" s="9">
        <v>0</v>
      </c>
      <c r="I24" s="9">
        <v>120</v>
      </c>
      <c r="J24" s="9">
        <v>120</v>
      </c>
    </row>
    <row r="25" spans="1:10" x14ac:dyDescent="0.2">
      <c r="A25" s="9" t="s">
        <v>25</v>
      </c>
      <c r="B25" s="10"/>
      <c r="C25" s="9">
        <v>2000</v>
      </c>
      <c r="D25" s="9">
        <v>2000</v>
      </c>
      <c r="E25" s="9">
        <v>2000</v>
      </c>
      <c r="F25" s="9">
        <v>0</v>
      </c>
      <c r="G25" s="9">
        <v>0</v>
      </c>
      <c r="H25" s="9">
        <v>0</v>
      </c>
      <c r="I25" s="9">
        <v>2000</v>
      </c>
      <c r="J25" s="9">
        <v>2000</v>
      </c>
    </row>
    <row r="26" spans="1:10" x14ac:dyDescent="0.2">
      <c r="A26" s="9" t="s">
        <v>26</v>
      </c>
      <c r="B26" s="10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">
      <c r="A27" s="9" t="s">
        <v>209</v>
      </c>
      <c r="B27" s="10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">
      <c r="A28" s="9" t="s">
        <v>27</v>
      </c>
      <c r="B28" s="10"/>
      <c r="C28" s="9">
        <v>1000000</v>
      </c>
      <c r="D28" s="9">
        <v>1000000</v>
      </c>
      <c r="E28" s="9">
        <v>1000000</v>
      </c>
      <c r="F28" s="9">
        <v>0</v>
      </c>
      <c r="G28" s="9">
        <v>0</v>
      </c>
      <c r="H28" s="9">
        <v>0</v>
      </c>
      <c r="I28" s="9">
        <v>1000000</v>
      </c>
      <c r="J28" s="9">
        <v>1000000</v>
      </c>
    </row>
    <row r="29" spans="1:10" x14ac:dyDescent="0.2">
      <c r="A29" s="9" t="s">
        <v>28</v>
      </c>
      <c r="B29" s="10"/>
      <c r="C29" s="9">
        <v>1000000</v>
      </c>
      <c r="D29" s="9">
        <v>1000000</v>
      </c>
      <c r="E29" s="9">
        <v>1000000</v>
      </c>
      <c r="F29" s="9">
        <v>0</v>
      </c>
      <c r="G29" s="9">
        <v>0</v>
      </c>
      <c r="H29" s="9">
        <v>0</v>
      </c>
      <c r="I29" s="9">
        <v>1000000</v>
      </c>
      <c r="J29" s="9">
        <v>1000000</v>
      </c>
    </row>
    <row r="30" spans="1:10" x14ac:dyDescent="0.2">
      <c r="A30" s="9" t="s">
        <v>29</v>
      </c>
      <c r="B30" s="10"/>
      <c r="C30" s="9">
        <v>140</v>
      </c>
      <c r="D30" s="9">
        <v>140</v>
      </c>
      <c r="E30" s="9">
        <v>150</v>
      </c>
      <c r="F30" s="9">
        <v>0</v>
      </c>
      <c r="G30" s="9">
        <v>0</v>
      </c>
      <c r="H30" s="9">
        <v>0</v>
      </c>
      <c r="I30" s="9">
        <v>150</v>
      </c>
      <c r="J30" s="9">
        <v>150</v>
      </c>
    </row>
    <row r="31" spans="1:10" x14ac:dyDescent="0.2">
      <c r="A31" s="9" t="s">
        <v>30</v>
      </c>
      <c r="B31" s="10"/>
      <c r="C31" s="9">
        <v>180</v>
      </c>
      <c r="D31" s="9">
        <v>180</v>
      </c>
      <c r="E31" s="9">
        <v>240</v>
      </c>
      <c r="F31" s="9">
        <v>0</v>
      </c>
      <c r="G31" s="9">
        <v>0</v>
      </c>
      <c r="H31" s="9">
        <v>0</v>
      </c>
      <c r="I31" s="9">
        <v>240</v>
      </c>
      <c r="J31" s="9">
        <v>240</v>
      </c>
    </row>
    <row r="32" spans="1:10" x14ac:dyDescent="0.2">
      <c r="A32" s="9" t="s">
        <v>31</v>
      </c>
      <c r="B32" s="10"/>
      <c r="C32" s="9">
        <v>120</v>
      </c>
      <c r="D32" s="9">
        <v>120</v>
      </c>
      <c r="E32" s="9">
        <v>120</v>
      </c>
      <c r="F32" s="9">
        <v>0</v>
      </c>
      <c r="G32" s="9">
        <v>0</v>
      </c>
      <c r="H32" s="9">
        <v>0</v>
      </c>
      <c r="I32" s="9">
        <v>120</v>
      </c>
      <c r="J32" s="9">
        <v>120</v>
      </c>
    </row>
    <row r="33" spans="1:10" x14ac:dyDescent="0.2">
      <c r="A33" s="9" t="s">
        <v>32</v>
      </c>
      <c r="B33" s="10"/>
      <c r="C33" s="9">
        <v>2000</v>
      </c>
      <c r="D33" s="9">
        <v>2000</v>
      </c>
      <c r="E33" s="9">
        <v>2000</v>
      </c>
      <c r="F33" s="9">
        <v>0</v>
      </c>
      <c r="G33" s="9">
        <v>0</v>
      </c>
      <c r="H33" s="9">
        <v>0</v>
      </c>
      <c r="I33" s="9">
        <v>2000</v>
      </c>
      <c r="J33" s="9">
        <v>2000</v>
      </c>
    </row>
    <row r="34" spans="1:10" x14ac:dyDescent="0.2">
      <c r="A34" s="9" t="s">
        <v>33</v>
      </c>
      <c r="B34" s="10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2">
      <c r="A35" s="9" t="s">
        <v>210</v>
      </c>
      <c r="B35" s="10"/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">
      <c r="A36" s="9" t="s">
        <v>34</v>
      </c>
      <c r="B36" s="10"/>
      <c r="C36" s="9">
        <v>1000000</v>
      </c>
      <c r="D36" s="9">
        <v>1000000</v>
      </c>
      <c r="E36" s="9">
        <v>1000000</v>
      </c>
      <c r="F36" s="9">
        <v>0</v>
      </c>
      <c r="G36" s="9">
        <v>0</v>
      </c>
      <c r="H36" s="9">
        <v>0</v>
      </c>
      <c r="I36" s="9">
        <v>1000000</v>
      </c>
      <c r="J36" s="9">
        <v>1000000</v>
      </c>
    </row>
    <row r="37" spans="1:10" x14ac:dyDescent="0.2">
      <c r="A37" s="9" t="s">
        <v>35</v>
      </c>
      <c r="B37" s="10"/>
      <c r="C37" s="9">
        <v>1000000</v>
      </c>
      <c r="D37" s="9">
        <v>1000000</v>
      </c>
      <c r="E37" s="9">
        <v>1000000</v>
      </c>
      <c r="F37" s="9">
        <v>0</v>
      </c>
      <c r="G37" s="9">
        <v>0</v>
      </c>
      <c r="H37" s="9">
        <v>0</v>
      </c>
      <c r="I37" s="9">
        <v>1000000</v>
      </c>
      <c r="J37" s="9">
        <v>1000000</v>
      </c>
    </row>
    <row r="38" spans="1:10" x14ac:dyDescent="0.2">
      <c r="A38" s="9" t="s">
        <v>36</v>
      </c>
      <c r="B38" s="10"/>
      <c r="C38" s="9">
        <v>140</v>
      </c>
      <c r="D38" s="9">
        <v>140</v>
      </c>
      <c r="E38" s="9">
        <v>150</v>
      </c>
      <c r="F38" s="9">
        <v>0</v>
      </c>
      <c r="G38" s="9">
        <v>0</v>
      </c>
      <c r="H38" s="9">
        <v>0</v>
      </c>
      <c r="I38" s="9">
        <v>150</v>
      </c>
      <c r="J38" s="9">
        <v>150</v>
      </c>
    </row>
    <row r="39" spans="1:10" x14ac:dyDescent="0.2">
      <c r="A39" s="9" t="s">
        <v>37</v>
      </c>
      <c r="B39" s="10"/>
      <c r="C39" s="9">
        <v>180</v>
      </c>
      <c r="D39" s="9">
        <v>180</v>
      </c>
      <c r="E39" s="9">
        <v>240</v>
      </c>
      <c r="F39" s="9">
        <v>0</v>
      </c>
      <c r="G39" s="9">
        <v>0</v>
      </c>
      <c r="H39" s="9">
        <v>0</v>
      </c>
      <c r="I39" s="9">
        <v>240</v>
      </c>
      <c r="J39" s="9">
        <v>240</v>
      </c>
    </row>
    <row r="40" spans="1:10" x14ac:dyDescent="0.2">
      <c r="A40" s="9" t="s">
        <v>39</v>
      </c>
      <c r="B40" s="10"/>
      <c r="C40" s="9">
        <v>120</v>
      </c>
      <c r="D40" s="9">
        <v>120</v>
      </c>
      <c r="E40" s="9">
        <v>120</v>
      </c>
      <c r="F40" s="9">
        <v>0</v>
      </c>
      <c r="G40" s="9">
        <v>0</v>
      </c>
      <c r="H40" s="9">
        <v>0</v>
      </c>
      <c r="I40" s="9">
        <v>120</v>
      </c>
      <c r="J40" s="9">
        <v>120</v>
      </c>
    </row>
    <row r="41" spans="1:10" x14ac:dyDescent="0.2">
      <c r="A41" s="9" t="s">
        <v>41</v>
      </c>
      <c r="B41" s="10"/>
      <c r="C41" s="9">
        <v>2000</v>
      </c>
      <c r="D41" s="9">
        <v>2000</v>
      </c>
      <c r="E41" s="9">
        <v>2000</v>
      </c>
      <c r="F41" s="9">
        <v>0</v>
      </c>
      <c r="G41" s="9">
        <v>0</v>
      </c>
      <c r="H41" s="9">
        <v>0</v>
      </c>
      <c r="I41" s="9">
        <v>2000</v>
      </c>
      <c r="J41" s="9">
        <v>2000</v>
      </c>
    </row>
    <row r="42" spans="1:10" x14ac:dyDescent="0.2">
      <c r="A42" s="9" t="s">
        <v>43</v>
      </c>
      <c r="B42" s="10"/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">
      <c r="A43" s="9" t="s">
        <v>211</v>
      </c>
      <c r="B43" s="10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">
      <c r="A44" s="9" t="s">
        <v>212</v>
      </c>
      <c r="B44" s="9" t="s">
        <v>281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">
      <c r="A45" s="9" t="s">
        <v>213</v>
      </c>
      <c r="B45" s="9" t="s">
        <v>282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">
      <c r="A46" s="9" t="s">
        <v>47</v>
      </c>
      <c r="B46" s="9" t="s">
        <v>283</v>
      </c>
      <c r="C46" s="9">
        <v>1.3732899999999999E-2</v>
      </c>
      <c r="D46" s="9">
        <v>1.3732899999999999E-2</v>
      </c>
      <c r="E46" s="9">
        <v>7.0642500000000002E-3</v>
      </c>
      <c r="F46" s="9">
        <v>0.02</v>
      </c>
      <c r="G46" s="9">
        <v>0.02</v>
      </c>
      <c r="H46" s="9">
        <v>0.02</v>
      </c>
      <c r="I46" s="9">
        <v>7.0642500000000002E-3</v>
      </c>
      <c r="J46" s="9">
        <v>7.0642500000000002E-3</v>
      </c>
    </row>
    <row r="47" spans="1:10" x14ac:dyDescent="0.2">
      <c r="A47" s="9" t="s">
        <v>49</v>
      </c>
      <c r="B47" s="9" t="s">
        <v>284</v>
      </c>
      <c r="C47" s="9">
        <v>32767</v>
      </c>
      <c r="D47" s="9">
        <v>32767</v>
      </c>
      <c r="E47" s="9">
        <v>32767</v>
      </c>
      <c r="F47" s="9">
        <v>32767</v>
      </c>
      <c r="G47" s="9">
        <v>32767</v>
      </c>
      <c r="H47" s="9">
        <v>32767</v>
      </c>
      <c r="I47" s="9">
        <v>32767</v>
      </c>
      <c r="J47" s="9">
        <v>32767</v>
      </c>
    </row>
    <row r="48" spans="1:10" x14ac:dyDescent="0.2">
      <c r="A48" s="9" t="s">
        <v>50</v>
      </c>
      <c r="B48" s="9" t="s">
        <v>116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">
      <c r="A49" s="9" t="s">
        <v>52</v>
      </c>
      <c r="B49" s="9" t="s">
        <v>117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">
      <c r="A50" s="9" t="s">
        <v>54</v>
      </c>
      <c r="B50" s="9" t="s">
        <v>118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">
      <c r="A51" s="9" t="s">
        <v>214</v>
      </c>
      <c r="B51" s="9" t="s">
        <v>285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">
      <c r="A52" s="9" t="s">
        <v>55</v>
      </c>
      <c r="B52" s="9" t="s">
        <v>119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">
      <c r="A53" s="9" t="s">
        <v>215</v>
      </c>
      <c r="B53" s="9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">
      <c r="A54" s="9" t="s">
        <v>56</v>
      </c>
      <c r="B54" s="9" t="s">
        <v>286</v>
      </c>
      <c r="C54" s="9">
        <v>1310720</v>
      </c>
      <c r="D54" s="9">
        <v>1310720</v>
      </c>
      <c r="E54" s="9">
        <v>7077888</v>
      </c>
      <c r="F54" s="9">
        <v>9604000</v>
      </c>
      <c r="G54" s="9">
        <v>9604000</v>
      </c>
      <c r="H54" s="9">
        <v>9604000</v>
      </c>
      <c r="I54" s="9">
        <v>7077888</v>
      </c>
      <c r="J54" s="9">
        <v>7077888</v>
      </c>
    </row>
    <row r="55" spans="1:10" x14ac:dyDescent="0.2">
      <c r="A55" s="9" t="s">
        <v>57</v>
      </c>
      <c r="B55" s="9" t="s">
        <v>287</v>
      </c>
      <c r="C55" s="9">
        <v>9</v>
      </c>
      <c r="D55" s="9">
        <v>9</v>
      </c>
      <c r="E55" s="9">
        <v>25</v>
      </c>
      <c r="F55" s="9">
        <v>81</v>
      </c>
      <c r="G55" s="9">
        <v>81</v>
      </c>
      <c r="H55" s="9">
        <v>81</v>
      </c>
      <c r="I55" s="9">
        <v>25</v>
      </c>
      <c r="J55" s="9">
        <v>25</v>
      </c>
    </row>
    <row r="56" spans="1:10" x14ac:dyDescent="0.2">
      <c r="A56" s="9" t="s">
        <v>216</v>
      </c>
      <c r="B56" s="9" t="s">
        <v>288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">
      <c r="A57" s="9" t="s">
        <v>58</v>
      </c>
      <c r="B57" s="9" t="s">
        <v>289</v>
      </c>
      <c r="C57" s="9">
        <v>1</v>
      </c>
      <c r="D57" s="9">
        <v>1.5</v>
      </c>
      <c r="E57" s="9">
        <v>0.6</v>
      </c>
      <c r="F57" s="9">
        <v>1</v>
      </c>
      <c r="G57" s="9">
        <v>1</v>
      </c>
      <c r="H57" s="9">
        <v>1</v>
      </c>
      <c r="I57" s="9">
        <v>0.6</v>
      </c>
      <c r="J57" s="9">
        <v>0.6</v>
      </c>
    </row>
    <row r="58" spans="1:10" x14ac:dyDescent="0.2">
      <c r="A58" s="9" t="s">
        <v>59</v>
      </c>
      <c r="B58" s="9" t="s">
        <v>123</v>
      </c>
      <c r="C58" s="9">
        <v>0.5</v>
      </c>
      <c r="D58" s="9">
        <v>0.75</v>
      </c>
      <c r="E58" s="9">
        <v>0.3</v>
      </c>
      <c r="F58" s="9">
        <v>0.5</v>
      </c>
      <c r="G58" s="9">
        <v>0.5</v>
      </c>
      <c r="H58" s="9">
        <v>0.5</v>
      </c>
      <c r="I58" s="9">
        <v>0.3</v>
      </c>
      <c r="J58" s="9">
        <v>0.3</v>
      </c>
    </row>
    <row r="59" spans="1:10" x14ac:dyDescent="0.2">
      <c r="A59" s="9" t="s">
        <v>60</v>
      </c>
      <c r="B59" s="9" t="s">
        <v>290</v>
      </c>
      <c r="C59" s="9">
        <v>10</v>
      </c>
      <c r="D59" s="9">
        <v>10</v>
      </c>
      <c r="E59" s="9">
        <v>10</v>
      </c>
      <c r="F59" s="9">
        <v>30</v>
      </c>
      <c r="G59" s="9">
        <v>30</v>
      </c>
      <c r="H59" s="9">
        <v>30</v>
      </c>
      <c r="I59" s="9">
        <v>10</v>
      </c>
      <c r="J59" s="9">
        <v>10</v>
      </c>
    </row>
    <row r="60" spans="1:10" x14ac:dyDescent="0.2">
      <c r="A60" s="9" t="s">
        <v>61</v>
      </c>
      <c r="B60" s="9" t="s">
        <v>291</v>
      </c>
      <c r="C60" s="9">
        <v>10</v>
      </c>
      <c r="D60" s="9">
        <v>10</v>
      </c>
      <c r="E60" s="9">
        <v>10</v>
      </c>
      <c r="F60" s="9">
        <v>30</v>
      </c>
      <c r="G60" s="9">
        <v>30</v>
      </c>
      <c r="H60" s="9">
        <v>30</v>
      </c>
      <c r="I60" s="9">
        <v>10</v>
      </c>
      <c r="J60" s="9">
        <v>10</v>
      </c>
    </row>
    <row r="61" spans="1:10" x14ac:dyDescent="0.2">
      <c r="A61" s="9" t="s">
        <v>217</v>
      </c>
      <c r="B61" s="9" t="s">
        <v>292</v>
      </c>
      <c r="C61" s="9">
        <v>100</v>
      </c>
      <c r="D61" s="9">
        <v>100</v>
      </c>
      <c r="E61" s="9">
        <v>10</v>
      </c>
      <c r="F61" s="9">
        <v>0</v>
      </c>
      <c r="G61" s="9">
        <v>0</v>
      </c>
      <c r="H61" s="9">
        <v>0</v>
      </c>
      <c r="I61" s="9">
        <v>10</v>
      </c>
      <c r="J61" s="9">
        <v>10</v>
      </c>
    </row>
    <row r="62" spans="1:10" x14ac:dyDescent="0.2">
      <c r="A62" s="9" t="s">
        <v>62</v>
      </c>
      <c r="B62" s="9" t="s">
        <v>126</v>
      </c>
      <c r="C62" s="9">
        <v>2.5</v>
      </c>
      <c r="D62" s="9">
        <v>12.5</v>
      </c>
      <c r="E62" s="9">
        <v>25</v>
      </c>
      <c r="F62" s="9">
        <v>25</v>
      </c>
      <c r="G62" s="9">
        <v>50</v>
      </c>
      <c r="H62" s="9">
        <v>75</v>
      </c>
      <c r="I62" s="9">
        <v>50</v>
      </c>
      <c r="J62" s="9">
        <v>75</v>
      </c>
    </row>
    <row r="63" spans="1:10" x14ac:dyDescent="0.2">
      <c r="A63" s="9" t="s">
        <v>63</v>
      </c>
      <c r="B63" s="9" t="s">
        <v>127</v>
      </c>
      <c r="C63" s="9">
        <v>2.5</v>
      </c>
      <c r="D63" s="9">
        <v>12.5</v>
      </c>
      <c r="E63" s="9">
        <v>25</v>
      </c>
      <c r="F63" s="9">
        <v>25</v>
      </c>
      <c r="G63" s="9">
        <v>50</v>
      </c>
      <c r="H63" s="9">
        <v>75</v>
      </c>
      <c r="I63" s="9">
        <v>50</v>
      </c>
      <c r="J63" s="9">
        <v>75</v>
      </c>
    </row>
    <row r="64" spans="1:10" x14ac:dyDescent="0.2">
      <c r="A64" s="9" t="s">
        <v>64</v>
      </c>
      <c r="B64" s="9" t="s">
        <v>128</v>
      </c>
      <c r="C64" s="9">
        <v>2.5</v>
      </c>
      <c r="D64" s="9">
        <v>12.5</v>
      </c>
      <c r="E64" s="9">
        <v>25</v>
      </c>
      <c r="F64" s="9">
        <v>25</v>
      </c>
      <c r="G64" s="9">
        <v>50</v>
      </c>
      <c r="H64" s="9">
        <v>75</v>
      </c>
      <c r="I64" s="9">
        <v>50</v>
      </c>
      <c r="J64" s="9">
        <v>75</v>
      </c>
    </row>
    <row r="65" spans="1:10" x14ac:dyDescent="0.2">
      <c r="A65" s="9" t="s">
        <v>65</v>
      </c>
      <c r="B65" s="9" t="s">
        <v>129</v>
      </c>
      <c r="C65" s="9">
        <v>5</v>
      </c>
      <c r="D65" s="9">
        <v>25</v>
      </c>
      <c r="E65" s="9">
        <v>50</v>
      </c>
      <c r="F65" s="9">
        <v>50</v>
      </c>
      <c r="G65" s="9">
        <v>100</v>
      </c>
      <c r="H65" s="9">
        <v>150</v>
      </c>
      <c r="I65" s="9">
        <v>100</v>
      </c>
      <c r="J65" s="9">
        <v>150</v>
      </c>
    </row>
    <row r="66" spans="1:10" x14ac:dyDescent="0.2">
      <c r="A66" s="9" t="s">
        <v>66</v>
      </c>
      <c r="B66" s="9" t="s">
        <v>130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</row>
    <row r="67" spans="1:10" x14ac:dyDescent="0.2">
      <c r="A67" s="9" t="s">
        <v>218</v>
      </c>
      <c r="B67" s="9" t="s">
        <v>293</v>
      </c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</row>
    <row r="68" spans="1:10" x14ac:dyDescent="0.2">
      <c r="A68" s="9" t="s">
        <v>67</v>
      </c>
      <c r="B68" s="9" t="s">
        <v>131</v>
      </c>
      <c r="C68" s="9">
        <v>0</v>
      </c>
      <c r="D68" s="9">
        <v>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1</v>
      </c>
    </row>
    <row r="69" spans="1:10" x14ac:dyDescent="0.2">
      <c r="A69" s="9" t="s">
        <v>68</v>
      </c>
      <c r="B69" s="9" t="s">
        <v>132</v>
      </c>
      <c r="C69" s="9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1</v>
      </c>
      <c r="J69" s="9">
        <v>1</v>
      </c>
    </row>
    <row r="70" spans="1:10" x14ac:dyDescent="0.2">
      <c r="A70" s="9" t="s">
        <v>219</v>
      </c>
      <c r="B70" s="9" t="s">
        <v>133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</row>
    <row r="71" spans="1:10" x14ac:dyDescent="0.2">
      <c r="A71" s="9" t="s">
        <v>70</v>
      </c>
      <c r="B71" s="9" t="s">
        <v>134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</row>
    <row r="72" spans="1:10" x14ac:dyDescent="0.2">
      <c r="A72" s="9" t="s">
        <v>71</v>
      </c>
      <c r="B72" s="9" t="s">
        <v>135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2">
      <c r="A73" s="9" t="s">
        <v>220</v>
      </c>
      <c r="B73" s="9" t="s">
        <v>294</v>
      </c>
      <c r="C73" s="9">
        <v>1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</row>
    <row r="74" spans="1:10" x14ac:dyDescent="0.2">
      <c r="A74" s="9" t="s">
        <v>72</v>
      </c>
      <c r="B74" s="9" t="s">
        <v>136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</row>
    <row r="75" spans="1:10" x14ac:dyDescent="0.2">
      <c r="A75" s="9" t="s">
        <v>221</v>
      </c>
      <c r="B75" s="9" t="s">
        <v>295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</row>
    <row r="76" spans="1:10" x14ac:dyDescent="0.2">
      <c r="A76" s="9" t="s">
        <v>222</v>
      </c>
      <c r="B76" s="9" t="s">
        <v>296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</row>
    <row r="77" spans="1:10" x14ac:dyDescent="0.2">
      <c r="A77" s="9" t="s">
        <v>223</v>
      </c>
      <c r="B77" s="9" t="s">
        <v>297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</row>
    <row r="78" spans="1:10" x14ac:dyDescent="0.2">
      <c r="A78" s="9" t="s">
        <v>224</v>
      </c>
      <c r="B78" s="9" t="s">
        <v>298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</row>
    <row r="79" spans="1:10" x14ac:dyDescent="0.2">
      <c r="A79" s="9" t="s">
        <v>225</v>
      </c>
      <c r="B79" s="9" t="s">
        <v>299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</row>
    <row r="80" spans="1:10" x14ac:dyDescent="0.2">
      <c r="A80" s="9" t="s">
        <v>226</v>
      </c>
      <c r="B80" s="9" t="s">
        <v>300</v>
      </c>
      <c r="C80" s="9">
        <v>0</v>
      </c>
      <c r="D80" s="9">
        <v>0</v>
      </c>
      <c r="E80" s="9">
        <v>0</v>
      </c>
      <c r="F80" s="9">
        <v>1</v>
      </c>
      <c r="G80" s="9">
        <v>1</v>
      </c>
      <c r="H80" s="9">
        <v>1</v>
      </c>
      <c r="I80" s="9">
        <v>0</v>
      </c>
      <c r="J80" s="9">
        <v>0</v>
      </c>
    </row>
    <row r="81" spans="1:10" x14ac:dyDescent="0.2">
      <c r="A81" s="9" t="s">
        <v>227</v>
      </c>
      <c r="B81" s="9" t="s">
        <v>301</v>
      </c>
      <c r="C81" s="9">
        <v>0</v>
      </c>
      <c r="D81" s="9">
        <v>0</v>
      </c>
      <c r="E81" s="9">
        <v>0</v>
      </c>
      <c r="F81" s="9">
        <v>2</v>
      </c>
      <c r="G81" s="9">
        <v>2</v>
      </c>
      <c r="H81" s="9">
        <v>2</v>
      </c>
      <c r="I81" s="9">
        <v>0</v>
      </c>
      <c r="J81" s="9">
        <v>0</v>
      </c>
    </row>
    <row r="82" spans="1:10" x14ac:dyDescent="0.2">
      <c r="A82" s="9" t="s">
        <v>228</v>
      </c>
      <c r="B82" s="9" t="s">
        <v>302</v>
      </c>
      <c r="C82" s="9">
        <v>1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</row>
    <row r="83" spans="1:10" x14ac:dyDescent="0.2">
      <c r="A83" s="9" t="s">
        <v>229</v>
      </c>
      <c r="B83" s="9" t="s">
        <v>303</v>
      </c>
      <c r="C83" s="9">
        <v>300</v>
      </c>
      <c r="D83" s="9">
        <v>300</v>
      </c>
      <c r="E83" s="9">
        <v>300</v>
      </c>
      <c r="F83" s="9">
        <v>0</v>
      </c>
      <c r="G83" s="9">
        <v>0</v>
      </c>
      <c r="H83" s="9">
        <v>0</v>
      </c>
      <c r="I83" s="9">
        <v>300</v>
      </c>
      <c r="J83" s="9">
        <v>300</v>
      </c>
    </row>
    <row r="84" spans="1:10" x14ac:dyDescent="0.2">
      <c r="A84" s="9" t="s">
        <v>230</v>
      </c>
      <c r="B84" s="9" t="s">
        <v>304</v>
      </c>
      <c r="C84" s="9">
        <v>200</v>
      </c>
      <c r="D84" s="9">
        <v>200</v>
      </c>
      <c r="E84" s="9">
        <v>200</v>
      </c>
      <c r="F84" s="9">
        <v>0</v>
      </c>
      <c r="G84" s="9">
        <v>0</v>
      </c>
      <c r="H84" s="9">
        <v>0</v>
      </c>
      <c r="I84" s="9">
        <v>200</v>
      </c>
      <c r="J84" s="9">
        <v>200</v>
      </c>
    </row>
    <row r="85" spans="1:10" x14ac:dyDescent="0.2">
      <c r="A85" s="9" t="s">
        <v>231</v>
      </c>
      <c r="B85" s="9" t="s">
        <v>305</v>
      </c>
      <c r="C85" s="9">
        <v>1000</v>
      </c>
      <c r="D85" s="9">
        <v>1000</v>
      </c>
      <c r="E85" s="9">
        <v>1000</v>
      </c>
      <c r="F85" s="9">
        <v>0</v>
      </c>
      <c r="G85" s="9">
        <v>0</v>
      </c>
      <c r="H85" s="9">
        <v>0</v>
      </c>
      <c r="I85" s="9">
        <v>1000</v>
      </c>
      <c r="J85" s="9">
        <v>1000</v>
      </c>
    </row>
    <row r="86" spans="1:10" x14ac:dyDescent="0.2">
      <c r="A86" s="9" t="s">
        <v>232</v>
      </c>
      <c r="B86" s="9" t="s">
        <v>306</v>
      </c>
      <c r="C86" s="9">
        <v>1000</v>
      </c>
      <c r="D86" s="9">
        <v>1000</v>
      </c>
      <c r="E86" s="9">
        <v>1000</v>
      </c>
      <c r="F86" s="9">
        <v>0</v>
      </c>
      <c r="G86" s="9">
        <v>0</v>
      </c>
      <c r="H86" s="9">
        <v>0</v>
      </c>
      <c r="I86" s="9">
        <v>1000</v>
      </c>
      <c r="J86" s="9">
        <v>1000</v>
      </c>
    </row>
    <row r="87" spans="1:10" x14ac:dyDescent="0.2">
      <c r="A87" s="9" t="s">
        <v>73</v>
      </c>
      <c r="B87" s="9" t="s">
        <v>307</v>
      </c>
      <c r="C87" s="9">
        <v>140</v>
      </c>
      <c r="D87" s="9">
        <v>140</v>
      </c>
      <c r="E87" s="9">
        <v>150</v>
      </c>
      <c r="F87" s="9">
        <v>250</v>
      </c>
      <c r="G87" s="9">
        <v>250</v>
      </c>
      <c r="H87" s="9">
        <v>250</v>
      </c>
      <c r="I87" s="9">
        <v>150</v>
      </c>
      <c r="J87" s="9">
        <v>150</v>
      </c>
    </row>
    <row r="88" spans="1:10" x14ac:dyDescent="0.2">
      <c r="A88" s="9" t="s">
        <v>74</v>
      </c>
      <c r="B88" s="9" t="s">
        <v>308</v>
      </c>
      <c r="C88" s="9">
        <v>180</v>
      </c>
      <c r="D88" s="9">
        <v>180</v>
      </c>
      <c r="E88" s="9">
        <v>240</v>
      </c>
      <c r="F88" s="9">
        <v>40</v>
      </c>
      <c r="G88" s="9">
        <v>40</v>
      </c>
      <c r="H88" s="9">
        <v>40</v>
      </c>
      <c r="I88" s="9">
        <v>240</v>
      </c>
      <c r="J88" s="9">
        <v>240</v>
      </c>
    </row>
    <row r="89" spans="1:10" x14ac:dyDescent="0.2">
      <c r="A89" s="9" t="s">
        <v>75</v>
      </c>
      <c r="B89" s="9" t="s">
        <v>309</v>
      </c>
      <c r="C89" s="9">
        <v>120</v>
      </c>
      <c r="D89" s="9">
        <v>120</v>
      </c>
      <c r="E89" s="9">
        <v>120</v>
      </c>
      <c r="F89" s="9">
        <v>800</v>
      </c>
      <c r="G89" s="9">
        <v>800</v>
      </c>
      <c r="H89" s="9">
        <v>800</v>
      </c>
      <c r="I89" s="9">
        <v>120</v>
      </c>
      <c r="J89" s="9">
        <v>120</v>
      </c>
    </row>
    <row r="90" spans="1:10" x14ac:dyDescent="0.2">
      <c r="A90" s="9" t="s">
        <v>76</v>
      </c>
      <c r="B90" s="9" t="s">
        <v>310</v>
      </c>
      <c r="C90" s="9">
        <v>2000</v>
      </c>
      <c r="D90" s="9">
        <v>2000</v>
      </c>
      <c r="E90" s="9">
        <v>2000</v>
      </c>
      <c r="F90" s="9">
        <v>2000</v>
      </c>
      <c r="G90" s="9">
        <v>2000</v>
      </c>
      <c r="H90" s="9">
        <v>2000</v>
      </c>
      <c r="I90" s="9">
        <v>2000</v>
      </c>
      <c r="J90" s="9">
        <v>2000</v>
      </c>
    </row>
    <row r="91" spans="1:10" x14ac:dyDescent="0.2">
      <c r="A91" s="9" t="s">
        <v>233</v>
      </c>
      <c r="B91" s="9" t="s">
        <v>311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</row>
    <row r="92" spans="1:10" x14ac:dyDescent="0.2">
      <c r="A92" s="9" t="s">
        <v>234</v>
      </c>
      <c r="B92" s="9" t="s">
        <v>312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</row>
    <row r="93" spans="1:10" x14ac:dyDescent="0.2">
      <c r="A93" s="9" t="s">
        <v>235</v>
      </c>
      <c r="B93" s="9" t="s">
        <v>313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2">
      <c r="A94" s="9" t="s">
        <v>236</v>
      </c>
      <c r="B94" s="9" t="s">
        <v>314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</row>
    <row r="95" spans="1:10" x14ac:dyDescent="0.2">
      <c r="A95" s="9" t="s">
        <v>237</v>
      </c>
      <c r="B95" s="9" t="s">
        <v>171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</row>
    <row r="96" spans="1:10" x14ac:dyDescent="0.2">
      <c r="A96" s="9" t="s">
        <v>238</v>
      </c>
      <c r="B96" s="9" t="s">
        <v>315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</row>
    <row r="97" spans="1:10" x14ac:dyDescent="0.2">
      <c r="A97" s="9" t="s">
        <v>11</v>
      </c>
      <c r="B97" s="9" t="s">
        <v>316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2">
      <c r="A98" s="9" t="s">
        <v>77</v>
      </c>
      <c r="B98" s="9" t="s">
        <v>141</v>
      </c>
      <c r="C98" s="9">
        <v>0.5</v>
      </c>
      <c r="D98" s="9">
        <v>0.75</v>
      </c>
      <c r="E98" s="9">
        <v>0.3</v>
      </c>
      <c r="F98" s="9">
        <v>0.5</v>
      </c>
      <c r="G98" s="9">
        <v>0.5</v>
      </c>
      <c r="H98" s="9">
        <v>0.5</v>
      </c>
      <c r="I98" s="9">
        <v>0.3</v>
      </c>
      <c r="J98" s="9">
        <v>0.3</v>
      </c>
    </row>
    <row r="99" spans="1:10" x14ac:dyDescent="0.2">
      <c r="A99" s="9" t="s">
        <v>78</v>
      </c>
      <c r="B99" s="9" t="s">
        <v>142</v>
      </c>
      <c r="C99" s="9">
        <v>10</v>
      </c>
      <c r="D99" s="9">
        <v>10</v>
      </c>
      <c r="E99" s="9">
        <v>10</v>
      </c>
      <c r="F99" s="9">
        <v>30</v>
      </c>
      <c r="G99" s="9">
        <v>30</v>
      </c>
      <c r="H99" s="9">
        <v>30</v>
      </c>
      <c r="I99" s="9">
        <v>10</v>
      </c>
      <c r="J99" s="9">
        <v>10</v>
      </c>
    </row>
    <row r="100" spans="1:10" x14ac:dyDescent="0.2">
      <c r="A100" s="9" t="s">
        <v>79</v>
      </c>
      <c r="B100" s="9" t="s">
        <v>143</v>
      </c>
      <c r="C100" s="9">
        <v>10</v>
      </c>
      <c r="D100" s="9">
        <v>10</v>
      </c>
      <c r="E100" s="9">
        <v>10</v>
      </c>
      <c r="F100" s="9">
        <v>30</v>
      </c>
      <c r="G100" s="9">
        <v>30</v>
      </c>
      <c r="H100" s="9">
        <v>30</v>
      </c>
      <c r="I100" s="9">
        <v>10</v>
      </c>
      <c r="J100" s="9">
        <v>10</v>
      </c>
    </row>
    <row r="101" spans="1:10" x14ac:dyDescent="0.2">
      <c r="A101" s="9" t="s">
        <v>239</v>
      </c>
      <c r="B101" s="9" t="s">
        <v>317</v>
      </c>
      <c r="C101" s="9">
        <v>100</v>
      </c>
      <c r="D101" s="9">
        <v>100</v>
      </c>
      <c r="E101" s="9">
        <v>10</v>
      </c>
      <c r="F101" s="9">
        <v>300</v>
      </c>
      <c r="G101" s="9">
        <v>300</v>
      </c>
      <c r="H101" s="9">
        <v>300</v>
      </c>
      <c r="I101" s="9">
        <v>10</v>
      </c>
      <c r="J101" s="9">
        <v>10</v>
      </c>
    </row>
    <row r="102" spans="1:10" x14ac:dyDescent="0.2">
      <c r="A102" s="9" t="s">
        <v>80</v>
      </c>
      <c r="B102" s="9" t="s">
        <v>144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">
      <c r="A103" s="9" t="s">
        <v>240</v>
      </c>
      <c r="B103" s="9" t="s">
        <v>318</v>
      </c>
      <c r="C103" s="9">
        <v>175</v>
      </c>
      <c r="D103" s="9">
        <v>175</v>
      </c>
      <c r="E103" s="9">
        <v>175</v>
      </c>
      <c r="F103" s="9">
        <v>0</v>
      </c>
      <c r="G103" s="9">
        <v>0</v>
      </c>
      <c r="H103" s="9">
        <v>0</v>
      </c>
      <c r="I103" s="9">
        <v>175</v>
      </c>
      <c r="J103" s="9">
        <v>175</v>
      </c>
    </row>
    <row r="104" spans="1:10" x14ac:dyDescent="0.2">
      <c r="A104" s="9" t="s">
        <v>241</v>
      </c>
      <c r="B104" s="9" t="s">
        <v>319</v>
      </c>
      <c r="C104" s="9">
        <v>1</v>
      </c>
      <c r="D104" s="9">
        <v>1</v>
      </c>
      <c r="E104" s="9">
        <v>1</v>
      </c>
      <c r="F104" s="9">
        <v>0</v>
      </c>
      <c r="G104" s="9">
        <v>0</v>
      </c>
      <c r="H104" s="9">
        <v>0</v>
      </c>
      <c r="I104" s="9">
        <v>1</v>
      </c>
      <c r="J104" s="9">
        <v>1</v>
      </c>
    </row>
    <row r="105" spans="1:10" x14ac:dyDescent="0.2">
      <c r="A105" s="9" t="s">
        <v>242</v>
      </c>
      <c r="B105" s="9" t="s">
        <v>320</v>
      </c>
      <c r="C105" s="9">
        <v>154</v>
      </c>
      <c r="D105" s="9">
        <v>154</v>
      </c>
      <c r="E105" s="9">
        <v>154</v>
      </c>
      <c r="F105" s="9">
        <v>0</v>
      </c>
      <c r="G105" s="9">
        <v>0</v>
      </c>
      <c r="H105" s="9">
        <v>0</v>
      </c>
      <c r="I105" s="9">
        <v>154</v>
      </c>
      <c r="J105" s="9">
        <v>154</v>
      </c>
    </row>
    <row r="106" spans="1:10" x14ac:dyDescent="0.2">
      <c r="A106" s="9" t="s">
        <v>243</v>
      </c>
      <c r="B106" s="9" t="s">
        <v>321</v>
      </c>
      <c r="C106" s="9">
        <v>220</v>
      </c>
      <c r="D106" s="9">
        <v>220</v>
      </c>
      <c r="E106" s="9">
        <v>220</v>
      </c>
      <c r="F106" s="9">
        <v>0</v>
      </c>
      <c r="G106" s="9">
        <v>0</v>
      </c>
      <c r="H106" s="9">
        <v>0</v>
      </c>
      <c r="I106" s="9">
        <v>220</v>
      </c>
      <c r="J106" s="9">
        <v>220</v>
      </c>
    </row>
    <row r="107" spans="1:10" x14ac:dyDescent="0.2">
      <c r="A107" s="9" t="s">
        <v>244</v>
      </c>
      <c r="B107" s="9" t="s">
        <v>322</v>
      </c>
      <c r="C107" s="9">
        <v>4000</v>
      </c>
      <c r="D107" s="9">
        <v>4000</v>
      </c>
      <c r="E107" s="9">
        <v>4000</v>
      </c>
      <c r="F107" s="9">
        <v>0</v>
      </c>
      <c r="G107" s="9">
        <v>0</v>
      </c>
      <c r="H107" s="9">
        <v>0</v>
      </c>
      <c r="I107" s="9">
        <v>4000</v>
      </c>
      <c r="J107" s="9">
        <v>4000</v>
      </c>
    </row>
    <row r="108" spans="1:10" x14ac:dyDescent="0.2">
      <c r="A108" s="9" t="s">
        <v>245</v>
      </c>
      <c r="B108" s="9" t="s">
        <v>323</v>
      </c>
      <c r="C108" s="9">
        <v>32767</v>
      </c>
      <c r="D108" s="9">
        <v>32767</v>
      </c>
      <c r="E108" s="9">
        <v>32767</v>
      </c>
      <c r="F108" s="9">
        <v>32767</v>
      </c>
      <c r="G108" s="9">
        <v>32767</v>
      </c>
      <c r="H108" s="9">
        <v>32767</v>
      </c>
      <c r="I108" s="9">
        <v>32767</v>
      </c>
      <c r="J108" s="9">
        <v>32767</v>
      </c>
    </row>
    <row r="109" spans="1:10" x14ac:dyDescent="0.2">
      <c r="A109" s="9" t="s">
        <v>81</v>
      </c>
      <c r="B109" s="9" t="s">
        <v>145</v>
      </c>
      <c r="C109" s="9">
        <v>10000</v>
      </c>
      <c r="D109" s="9">
        <v>10000</v>
      </c>
      <c r="E109" s="9">
        <v>10000</v>
      </c>
      <c r="F109" s="9">
        <v>0</v>
      </c>
      <c r="G109" s="9">
        <v>0</v>
      </c>
      <c r="H109" s="9">
        <v>0</v>
      </c>
      <c r="I109" s="9">
        <v>10000</v>
      </c>
      <c r="J109" s="9">
        <v>10000</v>
      </c>
    </row>
    <row r="110" spans="1:10" x14ac:dyDescent="0.2">
      <c r="A110" s="9" t="s">
        <v>82</v>
      </c>
      <c r="B110" s="9" t="s">
        <v>146</v>
      </c>
      <c r="C110" s="9">
        <v>1</v>
      </c>
      <c r="D110" s="9">
        <v>1</v>
      </c>
      <c r="E110" s="9">
        <v>1</v>
      </c>
      <c r="F110" s="9">
        <v>0</v>
      </c>
      <c r="G110" s="9">
        <v>0</v>
      </c>
      <c r="H110" s="9">
        <v>0</v>
      </c>
      <c r="I110" s="9">
        <v>1</v>
      </c>
      <c r="J110" s="9">
        <v>1</v>
      </c>
    </row>
    <row r="111" spans="1:10" x14ac:dyDescent="0.2">
      <c r="A111" s="9" t="s">
        <v>246</v>
      </c>
      <c r="B111" s="9" t="s">
        <v>324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</row>
    <row r="112" spans="1:10" x14ac:dyDescent="0.2">
      <c r="A112" s="9" t="s">
        <v>247</v>
      </c>
      <c r="B112" s="9" t="s">
        <v>325</v>
      </c>
      <c r="C112" s="9">
        <v>500</v>
      </c>
      <c r="D112" s="9">
        <v>500</v>
      </c>
      <c r="E112" s="9">
        <v>500</v>
      </c>
      <c r="F112" s="9">
        <v>0</v>
      </c>
      <c r="G112" s="9">
        <v>0</v>
      </c>
      <c r="H112" s="9">
        <v>0</v>
      </c>
      <c r="I112" s="9">
        <v>500</v>
      </c>
      <c r="J112" s="9">
        <v>500</v>
      </c>
    </row>
    <row r="113" spans="1:10" x14ac:dyDescent="0.2">
      <c r="A113" s="9" t="s">
        <v>248</v>
      </c>
      <c r="B113" s="9" t="s">
        <v>326</v>
      </c>
      <c r="C113" s="9">
        <v>400</v>
      </c>
      <c r="D113" s="9">
        <v>400</v>
      </c>
      <c r="E113" s="9">
        <v>400</v>
      </c>
      <c r="F113" s="9">
        <v>0</v>
      </c>
      <c r="G113" s="9">
        <v>0</v>
      </c>
      <c r="H113" s="9">
        <v>0</v>
      </c>
      <c r="I113" s="9">
        <v>400</v>
      </c>
      <c r="J113" s="9">
        <v>400</v>
      </c>
    </row>
    <row r="114" spans="1:10" x14ac:dyDescent="0.2">
      <c r="A114" s="9" t="s">
        <v>249</v>
      </c>
      <c r="B114" s="9" t="s">
        <v>327</v>
      </c>
      <c r="C114" s="9">
        <v>1000</v>
      </c>
      <c r="D114" s="9">
        <v>1000</v>
      </c>
      <c r="E114" s="9">
        <v>1000</v>
      </c>
      <c r="F114" s="9">
        <v>0</v>
      </c>
      <c r="G114" s="9">
        <v>0</v>
      </c>
      <c r="H114" s="9">
        <v>0</v>
      </c>
      <c r="I114" s="9">
        <v>1000</v>
      </c>
      <c r="J114" s="9">
        <v>1000</v>
      </c>
    </row>
    <row r="115" spans="1:10" x14ac:dyDescent="0.2">
      <c r="A115" s="9" t="s">
        <v>250</v>
      </c>
      <c r="B115" s="9" t="s">
        <v>328</v>
      </c>
      <c r="C115" s="9">
        <v>1000</v>
      </c>
      <c r="D115" s="9">
        <v>1000</v>
      </c>
      <c r="E115" s="9">
        <v>1000</v>
      </c>
      <c r="F115" s="9">
        <v>0</v>
      </c>
      <c r="G115" s="9">
        <v>0</v>
      </c>
      <c r="H115" s="9">
        <v>0</v>
      </c>
      <c r="I115" s="9">
        <v>1000</v>
      </c>
      <c r="J115" s="9">
        <v>1000</v>
      </c>
    </row>
    <row r="116" spans="1:10" x14ac:dyDescent="0.2">
      <c r="A116" s="9" t="s">
        <v>251</v>
      </c>
      <c r="B116" s="9" t="s">
        <v>329</v>
      </c>
      <c r="C116" s="9">
        <v>1</v>
      </c>
      <c r="D116" s="9">
        <v>1</v>
      </c>
      <c r="E116" s="9">
        <v>1</v>
      </c>
      <c r="F116" s="9">
        <v>0</v>
      </c>
      <c r="G116" s="9">
        <v>0</v>
      </c>
      <c r="H116" s="9">
        <v>0</v>
      </c>
      <c r="I116" s="9">
        <v>1</v>
      </c>
      <c r="J116" s="9">
        <v>1</v>
      </c>
    </row>
    <row r="117" spans="1:10" x14ac:dyDescent="0.2">
      <c r="A117" s="9" t="s">
        <v>83</v>
      </c>
      <c r="B117" s="9" t="s">
        <v>147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</row>
    <row r="118" spans="1:10" x14ac:dyDescent="0.2">
      <c r="A118" s="9" t="s">
        <v>252</v>
      </c>
      <c r="B118" s="9" t="s">
        <v>330</v>
      </c>
      <c r="C118" s="9">
        <v>100</v>
      </c>
      <c r="D118" s="9">
        <v>100</v>
      </c>
      <c r="E118" s="9">
        <v>100</v>
      </c>
      <c r="F118" s="9">
        <v>0</v>
      </c>
      <c r="G118" s="9">
        <v>0</v>
      </c>
      <c r="H118" s="9">
        <v>0</v>
      </c>
      <c r="I118" s="9">
        <v>100</v>
      </c>
      <c r="J118" s="9">
        <v>100</v>
      </c>
    </row>
    <row r="119" spans="1:10" x14ac:dyDescent="0.2">
      <c r="A119" s="9" t="s">
        <v>253</v>
      </c>
      <c r="B119" s="9" t="s">
        <v>331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</row>
    <row r="120" spans="1:10" x14ac:dyDescent="0.2">
      <c r="A120" s="9" t="s">
        <v>254</v>
      </c>
      <c r="B120" s="9" t="s">
        <v>332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</row>
    <row r="121" spans="1:10" x14ac:dyDescent="0.2">
      <c r="A121" s="9" t="s">
        <v>84</v>
      </c>
      <c r="B121" s="9" t="s">
        <v>148</v>
      </c>
      <c r="C121" s="9" t="s">
        <v>85</v>
      </c>
      <c r="D121" s="9" t="s">
        <v>85</v>
      </c>
      <c r="E121" s="9" t="s">
        <v>85</v>
      </c>
      <c r="F121" s="9" t="s">
        <v>85</v>
      </c>
      <c r="G121" s="9" t="s">
        <v>85</v>
      </c>
      <c r="H121" s="9" t="s">
        <v>85</v>
      </c>
      <c r="I121" s="9" t="s">
        <v>85</v>
      </c>
      <c r="J121" s="9" t="s">
        <v>85</v>
      </c>
    </row>
    <row r="122" spans="1:10" x14ac:dyDescent="0.2">
      <c r="A122" s="9" t="s">
        <v>86</v>
      </c>
      <c r="B122" s="9" t="s">
        <v>149</v>
      </c>
      <c r="C122" s="9">
        <v>10000</v>
      </c>
      <c r="D122" s="9">
        <v>10000</v>
      </c>
      <c r="E122" s="9">
        <v>10000</v>
      </c>
      <c r="F122" s="9">
        <v>10000</v>
      </c>
      <c r="G122" s="9">
        <v>10000</v>
      </c>
      <c r="H122" s="9">
        <v>10000</v>
      </c>
      <c r="I122" s="9">
        <v>10000</v>
      </c>
      <c r="J122" s="9">
        <v>10000</v>
      </c>
    </row>
    <row r="123" spans="1:10" x14ac:dyDescent="0.2">
      <c r="A123" s="9" t="s">
        <v>87</v>
      </c>
      <c r="B123" s="9" t="s">
        <v>150</v>
      </c>
      <c r="C123" s="9">
        <v>1</v>
      </c>
      <c r="D123" s="9">
        <v>1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</row>
    <row r="124" spans="1:10" x14ac:dyDescent="0.2">
      <c r="A124" s="9" t="s">
        <v>88</v>
      </c>
      <c r="B124" s="9" t="s">
        <v>151</v>
      </c>
      <c r="C124" s="9">
        <v>8</v>
      </c>
      <c r="D124" s="9">
        <v>8</v>
      </c>
      <c r="E124" s="9">
        <v>8</v>
      </c>
      <c r="F124" s="9">
        <v>8</v>
      </c>
      <c r="G124" s="9">
        <v>8</v>
      </c>
      <c r="H124" s="9">
        <v>8</v>
      </c>
      <c r="I124" s="9">
        <v>8</v>
      </c>
      <c r="J124" s="9">
        <v>8</v>
      </c>
    </row>
    <row r="125" spans="1:10" x14ac:dyDescent="0.2">
      <c r="A125" s="9" t="s">
        <v>255</v>
      </c>
      <c r="B125" s="9" t="s">
        <v>333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</row>
    <row r="126" spans="1:10" x14ac:dyDescent="0.2">
      <c r="A126" s="9" t="s">
        <v>89</v>
      </c>
      <c r="B126" s="9" t="s">
        <v>152</v>
      </c>
      <c r="C126" s="9">
        <v>0.2</v>
      </c>
      <c r="D126" s="9">
        <v>0.2</v>
      </c>
      <c r="E126" s="9">
        <v>0.2</v>
      </c>
      <c r="F126" s="9">
        <v>0.2</v>
      </c>
      <c r="G126" s="9">
        <v>0.2</v>
      </c>
      <c r="H126" s="9">
        <v>0.2</v>
      </c>
      <c r="I126" s="9">
        <v>0.2</v>
      </c>
      <c r="J126" s="9">
        <v>0.2</v>
      </c>
    </row>
    <row r="127" spans="1:10" x14ac:dyDescent="0.2">
      <c r="A127" s="9" t="s">
        <v>256</v>
      </c>
      <c r="B127" s="9" t="s">
        <v>334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</row>
    <row r="128" spans="1:10" x14ac:dyDescent="0.2">
      <c r="A128" s="9" t="s">
        <v>257</v>
      </c>
      <c r="B128" s="9" t="s">
        <v>335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</row>
    <row r="129" spans="1:10" x14ac:dyDescent="0.2">
      <c r="A129" s="9" t="s">
        <v>258</v>
      </c>
      <c r="B129" s="9" t="s">
        <v>336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</row>
    <row r="130" spans="1:10" x14ac:dyDescent="0.2">
      <c r="A130" s="9" t="s">
        <v>259</v>
      </c>
      <c r="B130" s="9" t="s">
        <v>337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</row>
    <row r="131" spans="1:10" x14ac:dyDescent="0.2">
      <c r="A131" s="9" t="s">
        <v>260</v>
      </c>
      <c r="B131" s="9" t="s">
        <v>338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</row>
    <row r="132" spans="1:10" x14ac:dyDescent="0.2">
      <c r="A132" s="9" t="s">
        <v>261</v>
      </c>
      <c r="B132" s="9" t="s">
        <v>178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</row>
    <row r="133" spans="1:10" x14ac:dyDescent="0.2">
      <c r="A133" s="9" t="s">
        <v>262</v>
      </c>
      <c r="B133" s="9" t="s">
        <v>339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</row>
    <row r="134" spans="1:10" x14ac:dyDescent="0.2">
      <c r="A134" s="9" t="s">
        <v>263</v>
      </c>
      <c r="B134" s="9" t="s">
        <v>340</v>
      </c>
      <c r="C134" s="9">
        <v>4.4999999999999999E-4</v>
      </c>
      <c r="D134" s="9">
        <v>4.4999999999999999E-4</v>
      </c>
      <c r="E134" s="9">
        <v>4.4999999999999999E-4</v>
      </c>
      <c r="F134" s="9">
        <v>0</v>
      </c>
      <c r="G134" s="9">
        <v>0</v>
      </c>
      <c r="H134" s="9">
        <v>0</v>
      </c>
      <c r="I134" s="9">
        <v>4.4999999999999999E-4</v>
      </c>
      <c r="J134" s="9">
        <v>4.4999999999999999E-4</v>
      </c>
    </row>
    <row r="135" spans="1:10" x14ac:dyDescent="0.2">
      <c r="A135" s="9" t="s">
        <v>264</v>
      </c>
      <c r="B135" s="9" t="s">
        <v>341</v>
      </c>
      <c r="C135" s="9">
        <v>20</v>
      </c>
      <c r="D135" s="9">
        <v>20</v>
      </c>
      <c r="E135" s="9">
        <v>20</v>
      </c>
      <c r="F135" s="9">
        <v>0</v>
      </c>
      <c r="G135" s="9">
        <v>0</v>
      </c>
      <c r="H135" s="9">
        <v>0</v>
      </c>
      <c r="I135" s="9">
        <v>20</v>
      </c>
      <c r="J135" s="9">
        <v>20</v>
      </c>
    </row>
    <row r="136" spans="1:10" x14ac:dyDescent="0.2">
      <c r="A136" s="9" t="s">
        <v>265</v>
      </c>
      <c r="B136" s="9" t="s">
        <v>342</v>
      </c>
      <c r="C136" s="9">
        <v>30</v>
      </c>
      <c r="D136" s="9">
        <v>30</v>
      </c>
      <c r="E136" s="9">
        <v>30</v>
      </c>
      <c r="F136" s="9">
        <v>0</v>
      </c>
      <c r="G136" s="9">
        <v>0</v>
      </c>
      <c r="H136" s="9">
        <v>0</v>
      </c>
      <c r="I136" s="9">
        <v>30</v>
      </c>
      <c r="J136" s="9">
        <v>30</v>
      </c>
    </row>
    <row r="137" spans="1:10" x14ac:dyDescent="0.2">
      <c r="A137" s="9" t="s">
        <v>266</v>
      </c>
      <c r="B137" s="9" t="s">
        <v>344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</row>
    <row r="138" spans="1:10" x14ac:dyDescent="0.2">
      <c r="A138" s="9" t="s">
        <v>267</v>
      </c>
      <c r="B138" s="9" t="s">
        <v>343</v>
      </c>
      <c r="C138" s="9">
        <v>0.05</v>
      </c>
      <c r="D138" s="9">
        <v>0.05</v>
      </c>
      <c r="E138" s="9">
        <v>0.05</v>
      </c>
      <c r="F138" s="9">
        <v>0</v>
      </c>
      <c r="G138" s="9">
        <v>0</v>
      </c>
      <c r="H138" s="9">
        <v>0</v>
      </c>
      <c r="I138" s="9">
        <v>0.05</v>
      </c>
      <c r="J138" s="9">
        <v>0.05</v>
      </c>
    </row>
    <row r="139" spans="1:10" x14ac:dyDescent="0.2">
      <c r="A139" s="9" t="s">
        <v>268</v>
      </c>
      <c r="B139" s="9" t="s">
        <v>345</v>
      </c>
      <c r="C139" s="9">
        <v>-0.05</v>
      </c>
      <c r="D139" s="9">
        <v>-0.05</v>
      </c>
      <c r="E139" s="9">
        <v>-0.05</v>
      </c>
      <c r="F139" s="9">
        <v>0</v>
      </c>
      <c r="G139" s="9">
        <v>0</v>
      </c>
      <c r="H139" s="9">
        <v>0</v>
      </c>
      <c r="I139" s="9">
        <v>-0.05</v>
      </c>
      <c r="J139" s="9">
        <v>-0.05</v>
      </c>
    </row>
    <row r="140" spans="1:10" x14ac:dyDescent="0.2">
      <c r="A140" s="9" t="s">
        <v>269</v>
      </c>
      <c r="B140" s="9" t="s">
        <v>346</v>
      </c>
      <c r="C140" s="9">
        <v>1000</v>
      </c>
      <c r="D140" s="9">
        <v>1000</v>
      </c>
      <c r="E140" s="9">
        <v>1000</v>
      </c>
      <c r="F140" s="9">
        <v>0</v>
      </c>
      <c r="G140" s="9">
        <v>0</v>
      </c>
      <c r="H140" s="9">
        <v>0</v>
      </c>
      <c r="I140" s="9">
        <v>1000</v>
      </c>
      <c r="J140" s="9">
        <v>1000</v>
      </c>
    </row>
    <row r="141" spans="1:10" x14ac:dyDescent="0.2">
      <c r="A141" s="9" t="s">
        <v>270</v>
      </c>
      <c r="B141" s="9" t="s">
        <v>347</v>
      </c>
      <c r="C141" s="9">
        <v>0.89800000000000002</v>
      </c>
      <c r="D141" s="9">
        <v>0.89800000000000002</v>
      </c>
      <c r="E141" s="9">
        <v>0.89800000000000002</v>
      </c>
      <c r="F141" s="9">
        <v>0</v>
      </c>
      <c r="G141" s="9">
        <v>0</v>
      </c>
      <c r="H141" s="9">
        <v>0</v>
      </c>
      <c r="I141" s="9">
        <v>0.89800000000000002</v>
      </c>
      <c r="J141" s="9">
        <v>0.89800000000000002</v>
      </c>
    </row>
    <row r="142" spans="1:10" x14ac:dyDescent="0.2">
      <c r="A142" s="9" t="s">
        <v>271</v>
      </c>
      <c r="B142" s="9" t="s">
        <v>180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</row>
    <row r="143" spans="1:10" x14ac:dyDescent="0.2">
      <c r="A143" s="9" t="s">
        <v>272</v>
      </c>
      <c r="B143" s="9" t="s">
        <v>181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</row>
    <row r="144" spans="1:10" x14ac:dyDescent="0.2">
      <c r="A144" s="9" t="s">
        <v>273</v>
      </c>
      <c r="B144" s="9" t="s">
        <v>182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</row>
    <row r="145" spans="1:10" x14ac:dyDescent="0.2">
      <c r="A145" s="9" t="s">
        <v>274</v>
      </c>
      <c r="B145" s="9" t="s">
        <v>348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</row>
    <row r="146" spans="1:10" x14ac:dyDescent="0.2">
      <c r="A146" s="9" t="s">
        <v>275</v>
      </c>
      <c r="B146" s="9" t="s">
        <v>349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</row>
  </sheetData>
  <pageMargins left="0.7" right="0.7" top="0.75" bottom="0.75" header="0.3" footer="0.3"/>
  <pageSetup paperSize="9" scale="93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opLeftCell="A104" workbookViewId="0">
      <selection activeCell="A2" sqref="A2:K146"/>
    </sheetView>
  </sheetViews>
  <sheetFormatPr defaultRowHeight="12.75" x14ac:dyDescent="0.2"/>
  <cols>
    <col min="1" max="1" width="46.42578125" bestFit="1" customWidth="1"/>
    <col min="2" max="2" width="11.140625" bestFit="1" customWidth="1"/>
    <col min="3" max="3" width="11.140625" customWidth="1"/>
    <col min="4" max="5" width="10.42578125" bestFit="1" customWidth="1"/>
    <col min="6" max="6" width="11" bestFit="1" customWidth="1"/>
    <col min="7" max="9" width="10.42578125" bestFit="1" customWidth="1"/>
    <col min="10" max="11" width="11" bestFit="1" customWidth="1"/>
    <col min="12" max="12" width="21" bestFit="1" customWidth="1"/>
    <col min="13" max="13" width="17.42578125" bestFit="1" customWidth="1"/>
    <col min="14" max="14" width="16.140625" bestFit="1" customWidth="1"/>
    <col min="15" max="15" width="8.5703125" bestFit="1" customWidth="1"/>
    <col min="16" max="16" width="7.7109375" bestFit="1" customWidth="1"/>
    <col min="17" max="17" width="8.5703125" bestFit="1" customWidth="1"/>
    <col min="18" max="18" width="7.5703125" bestFit="1" customWidth="1"/>
    <col min="19" max="19" width="16.42578125" bestFit="1" customWidth="1"/>
    <col min="20" max="20" width="17" bestFit="1" customWidth="1"/>
    <col min="21" max="21" width="18.7109375" bestFit="1" customWidth="1"/>
    <col min="22" max="22" width="17.5703125" bestFit="1" customWidth="1"/>
    <col min="23" max="23" width="8.5703125" bestFit="1" customWidth="1"/>
    <col min="24" max="24" width="7.7109375" bestFit="1" customWidth="1"/>
    <col min="25" max="25" width="8.5703125" bestFit="1" customWidth="1"/>
    <col min="26" max="26" width="7.5703125" bestFit="1" customWidth="1"/>
    <col min="27" max="27" width="16.42578125" bestFit="1" customWidth="1"/>
    <col min="28" max="28" width="17" bestFit="1" customWidth="1"/>
    <col min="29" max="29" width="18.7109375" bestFit="1" customWidth="1"/>
    <col min="30" max="30" width="17.5703125" bestFit="1" customWidth="1"/>
    <col min="31" max="31" width="8.5703125" bestFit="1" customWidth="1"/>
    <col min="32" max="32" width="7.7109375" bestFit="1" customWidth="1"/>
    <col min="33" max="33" width="8.5703125" bestFit="1" customWidth="1"/>
    <col min="34" max="34" width="7.5703125" bestFit="1" customWidth="1"/>
    <col min="35" max="35" width="16.42578125" bestFit="1" customWidth="1"/>
    <col min="36" max="36" width="17" bestFit="1" customWidth="1"/>
    <col min="37" max="37" width="18.7109375" bestFit="1" customWidth="1"/>
    <col min="38" max="38" width="17.5703125" bestFit="1" customWidth="1"/>
    <col min="39" max="39" width="8.5703125" bestFit="1" customWidth="1"/>
    <col min="40" max="40" width="7.7109375" bestFit="1" customWidth="1"/>
    <col min="41" max="41" width="8.5703125" bestFit="1" customWidth="1"/>
    <col min="42" max="42" width="7.5703125" bestFit="1" customWidth="1"/>
    <col min="43" max="43" width="16.42578125" bestFit="1" customWidth="1"/>
    <col min="44" max="44" width="17" bestFit="1" customWidth="1"/>
    <col min="45" max="45" width="4.85546875" bestFit="1" customWidth="1"/>
    <col min="46" max="46" width="4.7109375" bestFit="1" customWidth="1"/>
    <col min="47" max="47" width="13.7109375" bestFit="1" customWidth="1"/>
    <col min="48" max="48" width="20.42578125" bestFit="1" customWidth="1"/>
    <col min="49" max="49" width="18.42578125" bestFit="1" customWidth="1"/>
    <col min="50" max="50" width="19" bestFit="1" customWidth="1"/>
    <col min="51" max="51" width="15.85546875" bestFit="1" customWidth="1"/>
    <col min="52" max="52" width="18.5703125" bestFit="1" customWidth="1"/>
    <col min="53" max="53" width="10.42578125" bestFit="1" customWidth="1"/>
    <col min="54" max="54" width="14.140625" bestFit="1" customWidth="1"/>
    <col min="55" max="55" width="12.140625" bestFit="1" customWidth="1"/>
    <col min="56" max="56" width="14.28515625" bestFit="1" customWidth="1"/>
    <col min="57" max="57" width="11.28515625" bestFit="1" customWidth="1"/>
    <col min="58" max="58" width="15.28515625" bestFit="1" customWidth="1"/>
    <col min="59" max="59" width="16.28515625" bestFit="1" customWidth="1"/>
    <col min="60" max="61" width="11.140625" bestFit="1" customWidth="1"/>
    <col min="62" max="62" width="10.5703125" bestFit="1" customWidth="1"/>
    <col min="63" max="64" width="15.28515625" bestFit="1" customWidth="1"/>
    <col min="65" max="65" width="17.28515625" bestFit="1" customWidth="1"/>
    <col min="66" max="66" width="22.7109375" bestFit="1" customWidth="1"/>
    <col min="67" max="67" width="22.140625" bestFit="1" customWidth="1"/>
    <col min="68" max="68" width="6.28515625" bestFit="1" customWidth="1"/>
    <col min="69" max="69" width="13.28515625" bestFit="1" customWidth="1"/>
    <col min="70" max="70" width="13.5703125" bestFit="1" customWidth="1"/>
    <col min="71" max="71" width="18.7109375" bestFit="1" customWidth="1"/>
    <col min="72" max="72" width="14" bestFit="1" customWidth="1"/>
    <col min="73" max="73" width="15.7109375" bestFit="1" customWidth="1"/>
    <col min="74" max="74" width="16.140625" bestFit="1" customWidth="1"/>
    <col min="75" max="75" width="14" bestFit="1" customWidth="1"/>
    <col min="76" max="76" width="11.7109375" bestFit="1" customWidth="1"/>
    <col min="77" max="77" width="11.28515625" bestFit="1" customWidth="1"/>
    <col min="78" max="78" width="11.5703125" bestFit="1" customWidth="1"/>
    <col min="79" max="79" width="11.140625" bestFit="1" customWidth="1"/>
    <col min="80" max="80" width="17.28515625" bestFit="1" customWidth="1"/>
    <col min="81" max="81" width="19.5703125" bestFit="1" customWidth="1"/>
    <col min="82" max="82" width="21.7109375" bestFit="1" customWidth="1"/>
    <col min="83" max="83" width="22.85546875" bestFit="1" customWidth="1"/>
    <col min="84" max="84" width="21.140625" bestFit="1" customWidth="1"/>
    <col min="85" max="85" width="19.7109375" bestFit="1" customWidth="1"/>
    <col min="86" max="87" width="20.28515625" bestFit="1" customWidth="1"/>
    <col min="88" max="88" width="7" bestFit="1" customWidth="1"/>
    <col min="89" max="89" width="6.140625" bestFit="1" customWidth="1"/>
    <col min="90" max="90" width="7" bestFit="1" customWidth="1"/>
    <col min="91" max="91" width="6" bestFit="1" customWidth="1"/>
    <col min="93" max="93" width="8.28515625" bestFit="1" customWidth="1"/>
    <col min="95" max="95" width="8.140625" bestFit="1" customWidth="1"/>
    <col min="96" max="96" width="13.140625" bestFit="1" customWidth="1"/>
    <col min="97" max="97" width="14.42578125" bestFit="1" customWidth="1"/>
    <col min="98" max="98" width="11.42578125" bestFit="1" customWidth="1"/>
    <col min="99" max="99" width="10.28515625" bestFit="1" customWidth="1"/>
    <col min="100" max="101" width="16.140625" bestFit="1" customWidth="1"/>
    <col min="102" max="102" width="15.5703125" bestFit="1" customWidth="1"/>
    <col min="103" max="103" width="18.140625" bestFit="1" customWidth="1"/>
    <col min="104" max="104" width="15.28515625" bestFit="1" customWidth="1"/>
    <col min="105" max="105" width="22.140625" bestFit="1" customWidth="1"/>
    <col min="106" max="106" width="19.140625" bestFit="1" customWidth="1"/>
    <col min="107" max="107" width="19.7109375" bestFit="1" customWidth="1"/>
    <col min="108" max="108" width="29" bestFit="1" customWidth="1"/>
    <col min="109" max="109" width="14.7109375" bestFit="1" customWidth="1"/>
    <col min="110" max="110" width="18.7109375" bestFit="1" customWidth="1"/>
    <col min="111" max="111" width="14.5703125" bestFit="1" customWidth="1"/>
    <col min="112" max="112" width="21.85546875" bestFit="1" customWidth="1"/>
    <col min="113" max="113" width="17.28515625" bestFit="1" customWidth="1"/>
    <col min="114" max="114" width="17.85546875" bestFit="1" customWidth="1"/>
    <col min="115" max="116" width="18.42578125" bestFit="1" customWidth="1"/>
    <col min="117" max="117" width="15.85546875" bestFit="1" customWidth="1"/>
    <col min="118" max="118" width="29.85546875" bestFit="1" customWidth="1"/>
    <col min="119" max="119" width="23.85546875" bestFit="1" customWidth="1"/>
    <col min="120" max="120" width="9.42578125" bestFit="1" customWidth="1"/>
    <col min="121" max="121" width="14.7109375" bestFit="1" customWidth="1"/>
    <col min="122" max="122" width="8.28515625" bestFit="1" customWidth="1"/>
    <col min="123" max="123" width="24.42578125" bestFit="1" customWidth="1"/>
    <col min="124" max="124" width="26.5703125" bestFit="1" customWidth="1"/>
    <col min="125" max="125" width="12.28515625" bestFit="1" customWidth="1"/>
    <col min="126" max="126" width="11.7109375" bestFit="1" customWidth="1"/>
    <col min="127" max="127" width="23.5703125" bestFit="1" customWidth="1"/>
    <col min="128" max="128" width="10.5703125" bestFit="1" customWidth="1"/>
    <col min="129" max="129" width="17.85546875" bestFit="1" customWidth="1"/>
    <col min="130" max="130" width="18" bestFit="1" customWidth="1"/>
    <col min="131" max="131" width="18.42578125" bestFit="1" customWidth="1"/>
    <col min="132" max="132" width="22" bestFit="1" customWidth="1"/>
    <col min="133" max="133" width="19.28515625" bestFit="1" customWidth="1"/>
    <col min="134" max="134" width="14.85546875" bestFit="1" customWidth="1"/>
    <col min="135" max="135" width="20.140625" bestFit="1" customWidth="1"/>
    <col min="136" max="136" width="15.7109375" bestFit="1" customWidth="1"/>
    <col min="137" max="138" width="25.5703125" bestFit="1" customWidth="1"/>
    <col min="139" max="139" width="20.42578125" bestFit="1" customWidth="1"/>
    <col min="140" max="140" width="22.140625" bestFit="1" customWidth="1"/>
    <col min="141" max="141" width="15.85546875" bestFit="1" customWidth="1"/>
    <col min="142" max="142" width="16.28515625" bestFit="1" customWidth="1"/>
    <col min="143" max="143" width="40.42578125" bestFit="1" customWidth="1"/>
    <col min="144" max="144" width="46.42578125" bestFit="1" customWidth="1"/>
    <col min="145" max="145" width="27.42578125" bestFit="1" customWidth="1"/>
    <col min="146" max="146" width="28.28515625" bestFit="1" customWidth="1"/>
    <col min="147" max="147" width="26.42578125" bestFit="1" customWidth="1"/>
  </cols>
  <sheetData>
    <row r="2" spans="1:11" x14ac:dyDescent="0.2">
      <c r="A2" s="2" t="s">
        <v>0</v>
      </c>
      <c r="B2" s="2" t="s">
        <v>280</v>
      </c>
      <c r="C2" s="2" t="s">
        <v>350</v>
      </c>
      <c r="D2" s="2" t="s">
        <v>1</v>
      </c>
      <c r="E2" s="2" t="s">
        <v>2</v>
      </c>
      <c r="F2" s="2" t="s">
        <v>3</v>
      </c>
      <c r="G2" s="2" t="s">
        <v>277</v>
      </c>
      <c r="H2" s="2" t="s">
        <v>278</v>
      </c>
      <c r="I2" s="2" t="s">
        <v>279</v>
      </c>
      <c r="J2" s="2" t="s">
        <v>4</v>
      </c>
      <c r="K2" s="2" t="s">
        <v>5</v>
      </c>
    </row>
    <row r="3" spans="1:11" x14ac:dyDescent="0.2">
      <c r="A3" s="9" t="s">
        <v>73</v>
      </c>
      <c r="B3" s="9" t="s">
        <v>307</v>
      </c>
      <c r="C3" s="11">
        <f t="shared" ref="C3:C34" si="0">IF(ISBLANK(B3),"",HEX2DEC(RIGHT(B3,LEN(B3)-2)))</f>
        <v>1</v>
      </c>
      <c r="D3" s="9">
        <v>140</v>
      </c>
      <c r="E3" s="9">
        <v>140</v>
      </c>
      <c r="F3" s="9">
        <v>150</v>
      </c>
      <c r="G3" s="9">
        <v>250</v>
      </c>
      <c r="H3" s="9">
        <v>250</v>
      </c>
      <c r="I3" s="9">
        <v>250</v>
      </c>
      <c r="J3" s="9">
        <v>150</v>
      </c>
      <c r="K3" s="9">
        <v>150</v>
      </c>
    </row>
    <row r="4" spans="1:11" x14ac:dyDescent="0.2">
      <c r="A4" s="9" t="s">
        <v>74</v>
      </c>
      <c r="B4" s="9" t="s">
        <v>308</v>
      </c>
      <c r="C4" s="11">
        <f t="shared" si="0"/>
        <v>2</v>
      </c>
      <c r="D4" s="9">
        <v>180</v>
      </c>
      <c r="E4" s="9">
        <v>180</v>
      </c>
      <c r="F4" s="9">
        <v>240</v>
      </c>
      <c r="G4" s="9">
        <v>40</v>
      </c>
      <c r="H4" s="9">
        <v>40</v>
      </c>
      <c r="I4" s="9">
        <v>40</v>
      </c>
      <c r="J4" s="9">
        <v>240</v>
      </c>
      <c r="K4" s="9">
        <v>240</v>
      </c>
    </row>
    <row r="5" spans="1:11" x14ac:dyDescent="0.2">
      <c r="A5" s="9" t="s">
        <v>75</v>
      </c>
      <c r="B5" s="9" t="s">
        <v>309</v>
      </c>
      <c r="C5" s="11">
        <f t="shared" si="0"/>
        <v>3</v>
      </c>
      <c r="D5" s="9">
        <v>120</v>
      </c>
      <c r="E5" s="9">
        <v>120</v>
      </c>
      <c r="F5" s="9">
        <v>120</v>
      </c>
      <c r="G5" s="9">
        <v>800</v>
      </c>
      <c r="H5" s="9">
        <v>800</v>
      </c>
      <c r="I5" s="9">
        <v>800</v>
      </c>
      <c r="J5" s="9">
        <v>120</v>
      </c>
      <c r="K5" s="9">
        <v>120</v>
      </c>
    </row>
    <row r="6" spans="1:11" x14ac:dyDescent="0.2">
      <c r="A6" s="9" t="s">
        <v>76</v>
      </c>
      <c r="B6" s="9" t="s">
        <v>310</v>
      </c>
      <c r="C6" s="11">
        <f t="shared" si="0"/>
        <v>4</v>
      </c>
      <c r="D6" s="9">
        <v>2000</v>
      </c>
      <c r="E6" s="9">
        <v>2000</v>
      </c>
      <c r="F6" s="9">
        <v>2000</v>
      </c>
      <c r="G6" s="9">
        <v>2000</v>
      </c>
      <c r="H6" s="9">
        <v>2000</v>
      </c>
      <c r="I6" s="9">
        <v>2000</v>
      </c>
      <c r="J6" s="9">
        <v>2000</v>
      </c>
      <c r="K6" s="9">
        <v>2000</v>
      </c>
    </row>
    <row r="7" spans="1:11" x14ac:dyDescent="0.2">
      <c r="A7" s="9" t="s">
        <v>262</v>
      </c>
      <c r="B7" s="9" t="s">
        <v>339</v>
      </c>
      <c r="C7" s="11">
        <f t="shared" si="0"/>
        <v>5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2">
      <c r="A8" s="9" t="s">
        <v>212</v>
      </c>
      <c r="B8" s="9" t="s">
        <v>281</v>
      </c>
      <c r="C8" s="11">
        <f t="shared" si="0"/>
        <v>6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">
      <c r="A9" s="9" t="s">
        <v>213</v>
      </c>
      <c r="B9" s="9" t="s">
        <v>282</v>
      </c>
      <c r="C9" s="11">
        <f t="shared" si="0"/>
        <v>7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">
      <c r="A10" s="9" t="s">
        <v>47</v>
      </c>
      <c r="B10" s="9" t="s">
        <v>283</v>
      </c>
      <c r="C10" s="11">
        <f t="shared" si="0"/>
        <v>8</v>
      </c>
      <c r="D10" s="9">
        <v>1.3732899999999999E-2</v>
      </c>
      <c r="E10" s="9">
        <v>1.3732899999999999E-2</v>
      </c>
      <c r="F10" s="9">
        <v>7.0642500000000002E-3</v>
      </c>
      <c r="G10" s="9">
        <v>0.02</v>
      </c>
      <c r="H10" s="9">
        <v>0.02</v>
      </c>
      <c r="I10" s="9">
        <v>0.02</v>
      </c>
      <c r="J10" s="9">
        <v>7.0642500000000002E-3</v>
      </c>
      <c r="K10" s="9">
        <v>7.0642500000000002E-3</v>
      </c>
    </row>
    <row r="11" spans="1:11" x14ac:dyDescent="0.2">
      <c r="A11" s="9" t="s">
        <v>49</v>
      </c>
      <c r="B11" s="9" t="s">
        <v>284</v>
      </c>
      <c r="C11" s="11">
        <f t="shared" si="0"/>
        <v>9</v>
      </c>
      <c r="D11" s="9">
        <v>32767</v>
      </c>
      <c r="E11" s="9">
        <v>32767</v>
      </c>
      <c r="F11" s="9">
        <v>32767</v>
      </c>
      <c r="G11" s="9">
        <v>32767</v>
      </c>
      <c r="H11" s="9">
        <v>32767</v>
      </c>
      <c r="I11" s="9">
        <v>32767</v>
      </c>
      <c r="J11" s="9">
        <v>32767</v>
      </c>
      <c r="K11" s="9">
        <v>32767</v>
      </c>
    </row>
    <row r="12" spans="1:11" x14ac:dyDescent="0.2">
      <c r="A12" s="9" t="s">
        <v>58</v>
      </c>
      <c r="B12" s="9" t="s">
        <v>289</v>
      </c>
      <c r="C12" s="11">
        <f t="shared" si="0"/>
        <v>10</v>
      </c>
      <c r="D12" s="9">
        <v>1</v>
      </c>
      <c r="E12" s="9">
        <v>1.5</v>
      </c>
      <c r="F12" s="9">
        <v>0.6</v>
      </c>
      <c r="G12" s="9">
        <v>1</v>
      </c>
      <c r="H12" s="9">
        <v>1</v>
      </c>
      <c r="I12" s="9">
        <v>1</v>
      </c>
      <c r="J12" s="9">
        <v>0.6</v>
      </c>
      <c r="K12" s="9">
        <v>0.6</v>
      </c>
    </row>
    <row r="13" spans="1:11" x14ac:dyDescent="0.2">
      <c r="A13" s="9" t="s">
        <v>60</v>
      </c>
      <c r="B13" s="9" t="s">
        <v>290</v>
      </c>
      <c r="C13" s="11">
        <f t="shared" si="0"/>
        <v>11</v>
      </c>
      <c r="D13" s="9">
        <v>10</v>
      </c>
      <c r="E13" s="9">
        <v>10</v>
      </c>
      <c r="F13" s="9">
        <v>10</v>
      </c>
      <c r="G13" s="9">
        <v>30</v>
      </c>
      <c r="H13" s="9">
        <v>30</v>
      </c>
      <c r="I13" s="9">
        <v>30</v>
      </c>
      <c r="J13" s="9">
        <v>10</v>
      </c>
      <c r="K13" s="9">
        <v>10</v>
      </c>
    </row>
    <row r="14" spans="1:11" x14ac:dyDescent="0.2">
      <c r="A14" s="9" t="s">
        <v>61</v>
      </c>
      <c r="B14" s="9" t="s">
        <v>291</v>
      </c>
      <c r="C14" s="11">
        <f t="shared" si="0"/>
        <v>12</v>
      </c>
      <c r="D14" s="9">
        <v>10</v>
      </c>
      <c r="E14" s="9">
        <v>10</v>
      </c>
      <c r="F14" s="9">
        <v>10</v>
      </c>
      <c r="G14" s="9">
        <v>30</v>
      </c>
      <c r="H14" s="9">
        <v>30</v>
      </c>
      <c r="I14" s="9">
        <v>30</v>
      </c>
      <c r="J14" s="9">
        <v>10</v>
      </c>
      <c r="K14" s="9">
        <v>10</v>
      </c>
    </row>
    <row r="15" spans="1:11" x14ac:dyDescent="0.2">
      <c r="A15" s="9" t="s">
        <v>217</v>
      </c>
      <c r="B15" s="9" t="s">
        <v>292</v>
      </c>
      <c r="C15" s="11">
        <f t="shared" si="0"/>
        <v>13</v>
      </c>
      <c r="D15" s="9">
        <v>100</v>
      </c>
      <c r="E15" s="9">
        <v>100</v>
      </c>
      <c r="F15" s="9">
        <v>10</v>
      </c>
      <c r="G15" s="9">
        <v>0</v>
      </c>
      <c r="H15" s="9">
        <v>0</v>
      </c>
      <c r="I15" s="9">
        <v>0</v>
      </c>
      <c r="J15" s="9">
        <v>10</v>
      </c>
      <c r="K15" s="9">
        <v>10</v>
      </c>
    </row>
    <row r="16" spans="1:11" x14ac:dyDescent="0.2">
      <c r="A16" s="9" t="s">
        <v>56</v>
      </c>
      <c r="B16" s="9" t="s">
        <v>286</v>
      </c>
      <c r="C16" s="11">
        <f t="shared" si="0"/>
        <v>14</v>
      </c>
      <c r="D16" s="9">
        <v>1310720</v>
      </c>
      <c r="E16" s="9">
        <v>1310720</v>
      </c>
      <c r="F16" s="9">
        <v>7077888</v>
      </c>
      <c r="G16" s="9">
        <v>9604000</v>
      </c>
      <c r="H16" s="9">
        <v>9604000</v>
      </c>
      <c r="I16" s="9">
        <v>9604000</v>
      </c>
      <c r="J16" s="9">
        <v>7077888</v>
      </c>
      <c r="K16" s="9">
        <v>7077888</v>
      </c>
    </row>
    <row r="17" spans="1:11" x14ac:dyDescent="0.2">
      <c r="A17" s="9" t="s">
        <v>57</v>
      </c>
      <c r="B17" s="9" t="s">
        <v>287</v>
      </c>
      <c r="C17" s="11">
        <f t="shared" si="0"/>
        <v>15</v>
      </c>
      <c r="D17" s="9">
        <v>9</v>
      </c>
      <c r="E17" s="9">
        <v>9</v>
      </c>
      <c r="F17" s="9">
        <v>25</v>
      </c>
      <c r="G17" s="9">
        <v>81</v>
      </c>
      <c r="H17" s="9">
        <v>81</v>
      </c>
      <c r="I17" s="9">
        <v>81</v>
      </c>
      <c r="J17" s="9">
        <v>25</v>
      </c>
      <c r="K17" s="9">
        <v>25</v>
      </c>
    </row>
    <row r="18" spans="1:11" x14ac:dyDescent="0.2">
      <c r="A18" s="9" t="s">
        <v>221</v>
      </c>
      <c r="B18" s="9" t="s">
        <v>295</v>
      </c>
      <c r="C18" s="11">
        <f t="shared" si="0"/>
        <v>16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1" x14ac:dyDescent="0.2">
      <c r="A19" s="9" t="s">
        <v>220</v>
      </c>
      <c r="B19" s="9" t="s">
        <v>294</v>
      </c>
      <c r="C19" s="11">
        <f t="shared" si="0"/>
        <v>17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</row>
    <row r="20" spans="1:11" x14ac:dyDescent="0.2">
      <c r="A20" s="9" t="s">
        <v>218</v>
      </c>
      <c r="B20" s="9" t="s">
        <v>293</v>
      </c>
      <c r="C20" s="11">
        <f t="shared" si="0"/>
        <v>18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</row>
    <row r="21" spans="1:11" x14ac:dyDescent="0.2">
      <c r="A21" s="9" t="s">
        <v>72</v>
      </c>
      <c r="B21" s="9" t="s">
        <v>136</v>
      </c>
      <c r="C21" s="11">
        <f t="shared" si="0"/>
        <v>19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 x14ac:dyDescent="0.2">
      <c r="A22" s="9" t="s">
        <v>67</v>
      </c>
      <c r="B22" s="9" t="s">
        <v>131</v>
      </c>
      <c r="C22" s="11">
        <f t="shared" si="0"/>
        <v>20</v>
      </c>
      <c r="D22" s="9">
        <v>0</v>
      </c>
      <c r="E22" s="9">
        <v>0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</row>
    <row r="23" spans="1:11" x14ac:dyDescent="0.2">
      <c r="A23" s="9" t="s">
        <v>65</v>
      </c>
      <c r="B23" s="9" t="s">
        <v>129</v>
      </c>
      <c r="C23" s="11">
        <f t="shared" si="0"/>
        <v>21</v>
      </c>
      <c r="D23" s="9">
        <v>5</v>
      </c>
      <c r="E23" s="9">
        <v>25</v>
      </c>
      <c r="F23" s="9">
        <v>50</v>
      </c>
      <c r="G23" s="9">
        <v>50</v>
      </c>
      <c r="H23" s="9">
        <v>100</v>
      </c>
      <c r="I23" s="9">
        <v>150</v>
      </c>
      <c r="J23" s="9">
        <v>100</v>
      </c>
      <c r="K23" s="9">
        <v>150</v>
      </c>
    </row>
    <row r="24" spans="1:11" x14ac:dyDescent="0.2">
      <c r="A24" s="9" t="s">
        <v>64</v>
      </c>
      <c r="B24" s="9" t="s">
        <v>128</v>
      </c>
      <c r="C24" s="11">
        <f t="shared" si="0"/>
        <v>22</v>
      </c>
      <c r="D24" s="9">
        <v>2.5</v>
      </c>
      <c r="E24" s="9">
        <v>12.5</v>
      </c>
      <c r="F24" s="9">
        <v>25</v>
      </c>
      <c r="G24" s="9">
        <v>25</v>
      </c>
      <c r="H24" s="9">
        <v>50</v>
      </c>
      <c r="I24" s="9">
        <v>75</v>
      </c>
      <c r="J24" s="9">
        <v>50</v>
      </c>
      <c r="K24" s="9">
        <v>75</v>
      </c>
    </row>
    <row r="25" spans="1:11" x14ac:dyDescent="0.2">
      <c r="A25" s="9" t="s">
        <v>62</v>
      </c>
      <c r="B25" s="9" t="s">
        <v>126</v>
      </c>
      <c r="C25" s="11">
        <f t="shared" si="0"/>
        <v>23</v>
      </c>
      <c r="D25" s="9">
        <v>2.5</v>
      </c>
      <c r="E25" s="9">
        <v>12.5</v>
      </c>
      <c r="F25" s="9">
        <v>25</v>
      </c>
      <c r="G25" s="9">
        <v>25</v>
      </c>
      <c r="H25" s="9">
        <v>50</v>
      </c>
      <c r="I25" s="9">
        <v>75</v>
      </c>
      <c r="J25" s="9">
        <v>50</v>
      </c>
      <c r="K25" s="9">
        <v>75</v>
      </c>
    </row>
    <row r="26" spans="1:11" x14ac:dyDescent="0.2">
      <c r="A26" s="9" t="s">
        <v>70</v>
      </c>
      <c r="B26" s="9" t="s">
        <v>134</v>
      </c>
      <c r="C26" s="11">
        <f t="shared" si="0"/>
        <v>24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 x14ac:dyDescent="0.2">
      <c r="A27" s="9" t="s">
        <v>6</v>
      </c>
      <c r="B27" s="9" t="s">
        <v>90</v>
      </c>
      <c r="C27" s="11">
        <f t="shared" si="0"/>
        <v>25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 x14ac:dyDescent="0.2">
      <c r="A28" s="9" t="s">
        <v>71</v>
      </c>
      <c r="B28" s="9" t="s">
        <v>135</v>
      </c>
      <c r="C28" s="11">
        <f t="shared" si="0"/>
        <v>26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 x14ac:dyDescent="0.2">
      <c r="A29" s="9" t="s">
        <v>216</v>
      </c>
      <c r="B29" s="9" t="s">
        <v>288</v>
      </c>
      <c r="C29" s="11">
        <f t="shared" si="0"/>
        <v>27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 x14ac:dyDescent="0.2">
      <c r="A30" s="9" t="s">
        <v>233</v>
      </c>
      <c r="B30" s="9" t="s">
        <v>311</v>
      </c>
      <c r="C30" s="11">
        <f t="shared" si="0"/>
        <v>28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 x14ac:dyDescent="0.2">
      <c r="A31" s="9" t="s">
        <v>234</v>
      </c>
      <c r="B31" s="9" t="s">
        <v>312</v>
      </c>
      <c r="C31" s="11">
        <f t="shared" si="0"/>
        <v>30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 x14ac:dyDescent="0.2">
      <c r="A32" s="9" t="s">
        <v>235</v>
      </c>
      <c r="B32" s="9" t="s">
        <v>313</v>
      </c>
      <c r="C32" s="11">
        <f t="shared" si="0"/>
        <v>32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 x14ac:dyDescent="0.2">
      <c r="A33" s="9" t="s">
        <v>236</v>
      </c>
      <c r="B33" s="9" t="s">
        <v>314</v>
      </c>
      <c r="C33" s="11">
        <f t="shared" si="0"/>
        <v>34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 x14ac:dyDescent="0.2">
      <c r="A34" s="9" t="s">
        <v>238</v>
      </c>
      <c r="B34" s="9" t="s">
        <v>315</v>
      </c>
      <c r="C34" s="11">
        <f t="shared" si="0"/>
        <v>42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</row>
    <row r="35" spans="1:11" x14ac:dyDescent="0.2">
      <c r="A35" s="9" t="s">
        <v>63</v>
      </c>
      <c r="B35" s="9" t="s">
        <v>127</v>
      </c>
      <c r="C35" s="11">
        <f t="shared" ref="C35:C66" si="1">IF(ISBLANK(B35),"",HEX2DEC(RIGHT(B35,LEN(B35)-2)))</f>
        <v>47</v>
      </c>
      <c r="D35" s="9">
        <v>2.5</v>
      </c>
      <c r="E35" s="9">
        <v>12.5</v>
      </c>
      <c r="F35" s="9">
        <v>25</v>
      </c>
      <c r="G35" s="9">
        <v>25</v>
      </c>
      <c r="H35" s="9">
        <v>50</v>
      </c>
      <c r="I35" s="9">
        <v>75</v>
      </c>
      <c r="J35" s="9">
        <v>50</v>
      </c>
      <c r="K35" s="9">
        <v>75</v>
      </c>
    </row>
    <row r="36" spans="1:11" x14ac:dyDescent="0.2">
      <c r="A36" s="9" t="s">
        <v>66</v>
      </c>
      <c r="B36" s="9" t="s">
        <v>130</v>
      </c>
      <c r="C36" s="11">
        <f t="shared" si="1"/>
        <v>48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</row>
    <row r="37" spans="1:11" x14ac:dyDescent="0.2">
      <c r="A37" s="9" t="s">
        <v>68</v>
      </c>
      <c r="B37" s="9" t="s">
        <v>132</v>
      </c>
      <c r="C37" s="11">
        <f t="shared" si="1"/>
        <v>49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</row>
    <row r="38" spans="1:11" x14ac:dyDescent="0.2">
      <c r="A38" s="9" t="s">
        <v>219</v>
      </c>
      <c r="B38" s="9" t="s">
        <v>133</v>
      </c>
      <c r="C38" s="11">
        <f t="shared" si="1"/>
        <v>50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</row>
    <row r="39" spans="1:11" x14ac:dyDescent="0.2">
      <c r="A39" s="9" t="s">
        <v>52</v>
      </c>
      <c r="B39" s="9" t="s">
        <v>117</v>
      </c>
      <c r="C39" s="11">
        <f t="shared" si="1"/>
        <v>51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</row>
    <row r="40" spans="1:11" x14ac:dyDescent="0.2">
      <c r="A40" s="9" t="s">
        <v>50</v>
      </c>
      <c r="B40" s="9" t="s">
        <v>116</v>
      </c>
      <c r="C40" s="11">
        <f t="shared" si="1"/>
        <v>52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1:11" x14ac:dyDescent="0.2">
      <c r="A41" s="9" t="s">
        <v>214</v>
      </c>
      <c r="B41" s="9" t="s">
        <v>285</v>
      </c>
      <c r="C41" s="11">
        <f t="shared" si="1"/>
        <v>53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</row>
    <row r="42" spans="1:11" x14ac:dyDescent="0.2">
      <c r="A42" s="9" t="s">
        <v>237</v>
      </c>
      <c r="B42" s="9" t="s">
        <v>171</v>
      </c>
      <c r="C42" s="11">
        <f t="shared" si="1"/>
        <v>54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</row>
    <row r="43" spans="1:11" x14ac:dyDescent="0.2">
      <c r="A43" s="9" t="s">
        <v>11</v>
      </c>
      <c r="B43" s="9" t="s">
        <v>316</v>
      </c>
      <c r="C43" s="11">
        <f t="shared" si="1"/>
        <v>55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</row>
    <row r="44" spans="1:11" x14ac:dyDescent="0.2">
      <c r="A44" s="9" t="s">
        <v>55</v>
      </c>
      <c r="B44" s="9" t="s">
        <v>119</v>
      </c>
      <c r="C44" s="11">
        <f t="shared" si="1"/>
        <v>63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</row>
    <row r="45" spans="1:11" x14ac:dyDescent="0.2">
      <c r="A45" s="9" t="s">
        <v>222</v>
      </c>
      <c r="B45" s="9" t="s">
        <v>296</v>
      </c>
      <c r="C45" s="11">
        <f t="shared" si="1"/>
        <v>64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1" x14ac:dyDescent="0.2">
      <c r="A46" s="9" t="s">
        <v>223</v>
      </c>
      <c r="B46" s="9" t="s">
        <v>297</v>
      </c>
      <c r="C46" s="11">
        <f t="shared" si="1"/>
        <v>65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">
      <c r="A47" s="9" t="s">
        <v>224</v>
      </c>
      <c r="B47" s="9" t="s">
        <v>298</v>
      </c>
      <c r="C47" s="11">
        <f t="shared" si="1"/>
        <v>66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1" x14ac:dyDescent="0.2">
      <c r="A48" s="9" t="s">
        <v>225</v>
      </c>
      <c r="B48" s="9" t="s">
        <v>299</v>
      </c>
      <c r="C48" s="11">
        <f t="shared" si="1"/>
        <v>67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</row>
    <row r="49" spans="1:11" x14ac:dyDescent="0.2">
      <c r="A49" s="9" t="s">
        <v>226</v>
      </c>
      <c r="B49" s="9" t="s">
        <v>300</v>
      </c>
      <c r="C49" s="11">
        <f t="shared" si="1"/>
        <v>68</v>
      </c>
      <c r="D49" s="9">
        <v>0</v>
      </c>
      <c r="E49" s="9">
        <v>0</v>
      </c>
      <c r="F49" s="9">
        <v>0</v>
      </c>
      <c r="G49" s="9">
        <v>1</v>
      </c>
      <c r="H49" s="9">
        <v>1</v>
      </c>
      <c r="I49" s="9">
        <v>1</v>
      </c>
      <c r="J49" s="9">
        <v>0</v>
      </c>
      <c r="K49" s="9">
        <v>0</v>
      </c>
    </row>
    <row r="50" spans="1:11" x14ac:dyDescent="0.2">
      <c r="A50" s="9" t="s">
        <v>227</v>
      </c>
      <c r="B50" s="9" t="s">
        <v>301</v>
      </c>
      <c r="C50" s="11">
        <f t="shared" si="1"/>
        <v>69</v>
      </c>
      <c r="D50" s="9">
        <v>0</v>
      </c>
      <c r="E50" s="9">
        <v>0</v>
      </c>
      <c r="F50" s="9">
        <v>0</v>
      </c>
      <c r="G50" s="9">
        <v>2</v>
      </c>
      <c r="H50" s="9">
        <v>2</v>
      </c>
      <c r="I50" s="9">
        <v>2</v>
      </c>
      <c r="J50" s="9">
        <v>0</v>
      </c>
      <c r="K50" s="9">
        <v>0</v>
      </c>
    </row>
    <row r="51" spans="1:11" x14ac:dyDescent="0.2">
      <c r="A51" s="9" t="s">
        <v>228</v>
      </c>
      <c r="B51" s="9" t="s">
        <v>302</v>
      </c>
      <c r="C51" s="11">
        <f t="shared" si="1"/>
        <v>70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</row>
    <row r="52" spans="1:11" x14ac:dyDescent="0.2">
      <c r="A52" s="9" t="s">
        <v>83</v>
      </c>
      <c r="B52" s="9" t="s">
        <v>147</v>
      </c>
      <c r="C52" s="11">
        <f t="shared" si="1"/>
        <v>71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</row>
    <row r="53" spans="1:11" x14ac:dyDescent="0.2">
      <c r="A53" s="9" t="s">
        <v>54</v>
      </c>
      <c r="B53" s="9" t="s">
        <v>118</v>
      </c>
      <c r="C53" s="11">
        <f t="shared" si="1"/>
        <v>72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</row>
    <row r="54" spans="1:11" x14ac:dyDescent="0.2">
      <c r="A54" s="9" t="s">
        <v>77</v>
      </c>
      <c r="B54" s="9" t="s">
        <v>141</v>
      </c>
      <c r="C54" s="11">
        <f t="shared" si="1"/>
        <v>73</v>
      </c>
      <c r="D54" s="9">
        <v>0.5</v>
      </c>
      <c r="E54" s="9">
        <v>0.75</v>
      </c>
      <c r="F54" s="9">
        <v>0.3</v>
      </c>
      <c r="G54" s="9">
        <v>0.5</v>
      </c>
      <c r="H54" s="9">
        <v>0.5</v>
      </c>
      <c r="I54" s="9">
        <v>0.5</v>
      </c>
      <c r="J54" s="9">
        <v>0.3</v>
      </c>
      <c r="K54" s="9">
        <v>0.3</v>
      </c>
    </row>
    <row r="55" spans="1:11" x14ac:dyDescent="0.2">
      <c r="A55" s="9" t="s">
        <v>78</v>
      </c>
      <c r="B55" s="9" t="s">
        <v>142</v>
      </c>
      <c r="C55" s="11">
        <f t="shared" si="1"/>
        <v>74</v>
      </c>
      <c r="D55" s="9">
        <v>10</v>
      </c>
      <c r="E55" s="9">
        <v>10</v>
      </c>
      <c r="F55" s="9">
        <v>10</v>
      </c>
      <c r="G55" s="9">
        <v>30</v>
      </c>
      <c r="H55" s="9">
        <v>30</v>
      </c>
      <c r="I55" s="9">
        <v>30</v>
      </c>
      <c r="J55" s="9">
        <v>10</v>
      </c>
      <c r="K55" s="9">
        <v>10</v>
      </c>
    </row>
    <row r="56" spans="1:11" x14ac:dyDescent="0.2">
      <c r="A56" s="9" t="s">
        <v>79</v>
      </c>
      <c r="B56" s="9" t="s">
        <v>143</v>
      </c>
      <c r="C56" s="11">
        <f t="shared" si="1"/>
        <v>75</v>
      </c>
      <c r="D56" s="9">
        <v>10</v>
      </c>
      <c r="E56" s="9">
        <v>10</v>
      </c>
      <c r="F56" s="9">
        <v>10</v>
      </c>
      <c r="G56" s="9">
        <v>30</v>
      </c>
      <c r="H56" s="9">
        <v>30</v>
      </c>
      <c r="I56" s="9">
        <v>30</v>
      </c>
      <c r="J56" s="9">
        <v>10</v>
      </c>
      <c r="K56" s="9">
        <v>10</v>
      </c>
    </row>
    <row r="57" spans="1:11" x14ac:dyDescent="0.2">
      <c r="A57" s="9" t="s">
        <v>239</v>
      </c>
      <c r="B57" s="9" t="s">
        <v>317</v>
      </c>
      <c r="C57" s="11">
        <f t="shared" si="1"/>
        <v>76</v>
      </c>
      <c r="D57" s="9">
        <v>100</v>
      </c>
      <c r="E57" s="9">
        <v>100</v>
      </c>
      <c r="F57" s="9">
        <v>10</v>
      </c>
      <c r="G57" s="9">
        <v>300</v>
      </c>
      <c r="H57" s="9">
        <v>300</v>
      </c>
      <c r="I57" s="9">
        <v>300</v>
      </c>
      <c r="J57" s="9">
        <v>10</v>
      </c>
      <c r="K57" s="9">
        <v>10</v>
      </c>
    </row>
    <row r="58" spans="1:11" x14ac:dyDescent="0.2">
      <c r="A58" s="9" t="s">
        <v>80</v>
      </c>
      <c r="B58" s="9" t="s">
        <v>144</v>
      </c>
      <c r="C58" s="11">
        <f t="shared" si="1"/>
        <v>77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</row>
    <row r="59" spans="1:11" x14ac:dyDescent="0.2">
      <c r="A59" s="9" t="s">
        <v>59</v>
      </c>
      <c r="B59" s="9" t="s">
        <v>123</v>
      </c>
      <c r="C59" s="11">
        <f t="shared" si="1"/>
        <v>80</v>
      </c>
      <c r="D59" s="9">
        <v>0.5</v>
      </c>
      <c r="E59" s="9">
        <v>0.75</v>
      </c>
      <c r="F59" s="9">
        <v>0.3</v>
      </c>
      <c r="G59" s="9">
        <v>0.5</v>
      </c>
      <c r="H59" s="9">
        <v>0.5</v>
      </c>
      <c r="I59" s="9">
        <v>0.5</v>
      </c>
      <c r="J59" s="9">
        <v>0.3</v>
      </c>
      <c r="K59" s="9">
        <v>0.3</v>
      </c>
    </row>
    <row r="60" spans="1:11" x14ac:dyDescent="0.2">
      <c r="A60" s="9" t="s">
        <v>240</v>
      </c>
      <c r="B60" s="9" t="s">
        <v>318</v>
      </c>
      <c r="C60" s="11">
        <f t="shared" si="1"/>
        <v>81</v>
      </c>
      <c r="D60" s="9">
        <v>175</v>
      </c>
      <c r="E60" s="9">
        <v>175</v>
      </c>
      <c r="F60" s="9">
        <v>175</v>
      </c>
      <c r="G60" s="9">
        <v>0</v>
      </c>
      <c r="H60" s="9">
        <v>0</v>
      </c>
      <c r="I60" s="9">
        <v>0</v>
      </c>
      <c r="J60" s="9">
        <v>175</v>
      </c>
      <c r="K60" s="9">
        <v>175</v>
      </c>
    </row>
    <row r="61" spans="1:11" x14ac:dyDescent="0.2">
      <c r="A61" s="9" t="s">
        <v>241</v>
      </c>
      <c r="B61" s="9" t="s">
        <v>319</v>
      </c>
      <c r="C61" s="11">
        <f t="shared" si="1"/>
        <v>82</v>
      </c>
      <c r="D61" s="9">
        <v>1</v>
      </c>
      <c r="E61" s="9">
        <v>1</v>
      </c>
      <c r="F61" s="9">
        <v>1</v>
      </c>
      <c r="G61" s="9">
        <v>0</v>
      </c>
      <c r="H61" s="9">
        <v>0</v>
      </c>
      <c r="I61" s="9">
        <v>0</v>
      </c>
      <c r="J61" s="9">
        <v>1</v>
      </c>
      <c r="K61" s="9">
        <v>1</v>
      </c>
    </row>
    <row r="62" spans="1:11" x14ac:dyDescent="0.2">
      <c r="A62" s="9" t="s">
        <v>242</v>
      </c>
      <c r="B62" s="9" t="s">
        <v>320</v>
      </c>
      <c r="C62" s="11">
        <f t="shared" si="1"/>
        <v>83</v>
      </c>
      <c r="D62" s="9">
        <v>154</v>
      </c>
      <c r="E62" s="9">
        <v>154</v>
      </c>
      <c r="F62" s="9">
        <v>154</v>
      </c>
      <c r="G62" s="9">
        <v>0</v>
      </c>
      <c r="H62" s="9">
        <v>0</v>
      </c>
      <c r="I62" s="9">
        <v>0</v>
      </c>
      <c r="J62" s="9">
        <v>154</v>
      </c>
      <c r="K62" s="9">
        <v>154</v>
      </c>
    </row>
    <row r="63" spans="1:11" x14ac:dyDescent="0.2">
      <c r="A63" s="9" t="s">
        <v>243</v>
      </c>
      <c r="B63" s="9" t="s">
        <v>321</v>
      </c>
      <c r="C63" s="11">
        <f t="shared" si="1"/>
        <v>84</v>
      </c>
      <c r="D63" s="9">
        <v>220</v>
      </c>
      <c r="E63" s="9">
        <v>220</v>
      </c>
      <c r="F63" s="9">
        <v>220</v>
      </c>
      <c r="G63" s="9">
        <v>0</v>
      </c>
      <c r="H63" s="9">
        <v>0</v>
      </c>
      <c r="I63" s="9">
        <v>0</v>
      </c>
      <c r="J63" s="9">
        <v>220</v>
      </c>
      <c r="K63" s="9">
        <v>220</v>
      </c>
    </row>
    <row r="64" spans="1:11" x14ac:dyDescent="0.2">
      <c r="A64" s="9" t="s">
        <v>244</v>
      </c>
      <c r="B64" s="9" t="s">
        <v>322</v>
      </c>
      <c r="C64" s="11">
        <f t="shared" si="1"/>
        <v>85</v>
      </c>
      <c r="D64" s="9">
        <v>4000</v>
      </c>
      <c r="E64" s="9">
        <v>4000</v>
      </c>
      <c r="F64" s="9">
        <v>4000</v>
      </c>
      <c r="G64" s="9">
        <v>0</v>
      </c>
      <c r="H64" s="9">
        <v>0</v>
      </c>
      <c r="I64" s="9">
        <v>0</v>
      </c>
      <c r="J64" s="9">
        <v>4000</v>
      </c>
      <c r="K64" s="9">
        <v>4000</v>
      </c>
    </row>
    <row r="65" spans="1:11" x14ac:dyDescent="0.2">
      <c r="A65" s="9" t="s">
        <v>229</v>
      </c>
      <c r="B65" s="9" t="s">
        <v>303</v>
      </c>
      <c r="C65" s="11">
        <f t="shared" si="1"/>
        <v>88</v>
      </c>
      <c r="D65" s="9">
        <v>300</v>
      </c>
      <c r="E65" s="9">
        <v>300</v>
      </c>
      <c r="F65" s="9">
        <v>300</v>
      </c>
      <c r="G65" s="9">
        <v>0</v>
      </c>
      <c r="H65" s="9">
        <v>0</v>
      </c>
      <c r="I65" s="9">
        <v>0</v>
      </c>
      <c r="J65" s="9">
        <v>300</v>
      </c>
      <c r="K65" s="9">
        <v>300</v>
      </c>
    </row>
    <row r="66" spans="1:11" x14ac:dyDescent="0.2">
      <c r="A66" s="9" t="s">
        <v>245</v>
      </c>
      <c r="B66" s="9" t="s">
        <v>323</v>
      </c>
      <c r="C66" s="11">
        <f t="shared" si="1"/>
        <v>89</v>
      </c>
      <c r="D66" s="9">
        <v>32767</v>
      </c>
      <c r="E66" s="9">
        <v>32767</v>
      </c>
      <c r="F66" s="9">
        <v>32767</v>
      </c>
      <c r="G66" s="9">
        <v>32767</v>
      </c>
      <c r="H66" s="9">
        <v>32767</v>
      </c>
      <c r="I66" s="9">
        <v>32767</v>
      </c>
      <c r="J66" s="9">
        <v>32767</v>
      </c>
      <c r="K66" s="9">
        <v>32767</v>
      </c>
    </row>
    <row r="67" spans="1:11" x14ac:dyDescent="0.2">
      <c r="A67" s="9" t="s">
        <v>86</v>
      </c>
      <c r="B67" s="9" t="s">
        <v>149</v>
      </c>
      <c r="C67" s="11">
        <f t="shared" ref="C67:C98" si="2">IF(ISBLANK(B67),"",HEX2DEC(RIGHT(B67,LEN(B67)-2)))</f>
        <v>90</v>
      </c>
      <c r="D67" s="9">
        <v>10000</v>
      </c>
      <c r="E67" s="9">
        <v>10000</v>
      </c>
      <c r="F67" s="9">
        <v>10000</v>
      </c>
      <c r="G67" s="9">
        <v>10000</v>
      </c>
      <c r="H67" s="9">
        <v>10000</v>
      </c>
      <c r="I67" s="9">
        <v>10000</v>
      </c>
      <c r="J67" s="9">
        <v>10000</v>
      </c>
      <c r="K67" s="9">
        <v>10000</v>
      </c>
    </row>
    <row r="68" spans="1:11" x14ac:dyDescent="0.2">
      <c r="A68" s="9" t="s">
        <v>87</v>
      </c>
      <c r="B68" s="9" t="s">
        <v>150</v>
      </c>
      <c r="C68" s="11">
        <f t="shared" si="2"/>
        <v>91</v>
      </c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</row>
    <row r="69" spans="1:11" x14ac:dyDescent="0.2">
      <c r="A69" s="9" t="s">
        <v>255</v>
      </c>
      <c r="B69" s="9" t="s">
        <v>333</v>
      </c>
      <c r="C69" s="11">
        <f t="shared" si="2"/>
        <v>98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1:11" x14ac:dyDescent="0.2">
      <c r="A70" s="9" t="s">
        <v>89</v>
      </c>
      <c r="B70" s="9" t="s">
        <v>152</v>
      </c>
      <c r="C70" s="11">
        <f t="shared" si="2"/>
        <v>99</v>
      </c>
      <c r="D70" s="9">
        <v>0.2</v>
      </c>
      <c r="E70" s="9">
        <v>0.2</v>
      </c>
      <c r="F70" s="9">
        <v>0.2</v>
      </c>
      <c r="G70" s="9">
        <v>0.2</v>
      </c>
      <c r="H70" s="9">
        <v>0.2</v>
      </c>
      <c r="I70" s="9">
        <v>0.2</v>
      </c>
      <c r="J70" s="9">
        <v>0.2</v>
      </c>
      <c r="K70" s="9">
        <v>0.2</v>
      </c>
    </row>
    <row r="71" spans="1:11" x14ac:dyDescent="0.2">
      <c r="A71" s="9" t="s">
        <v>256</v>
      </c>
      <c r="B71" s="9" t="s">
        <v>334</v>
      </c>
      <c r="C71" s="11">
        <f t="shared" si="2"/>
        <v>100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</row>
    <row r="72" spans="1:11" x14ac:dyDescent="0.2">
      <c r="A72" s="9" t="s">
        <v>257</v>
      </c>
      <c r="B72" s="9" t="s">
        <v>335</v>
      </c>
      <c r="C72" s="11">
        <f t="shared" si="2"/>
        <v>106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</row>
    <row r="73" spans="1:11" x14ac:dyDescent="0.2">
      <c r="A73" s="9" t="s">
        <v>258</v>
      </c>
      <c r="B73" s="9" t="s">
        <v>336</v>
      </c>
      <c r="C73" s="11">
        <f t="shared" si="2"/>
        <v>107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</row>
    <row r="74" spans="1:11" x14ac:dyDescent="0.2">
      <c r="A74" s="9" t="s">
        <v>259</v>
      </c>
      <c r="B74" s="9" t="s">
        <v>337</v>
      </c>
      <c r="C74" s="11">
        <f t="shared" si="2"/>
        <v>108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</row>
    <row r="75" spans="1:11" x14ac:dyDescent="0.2">
      <c r="A75" s="9" t="s">
        <v>260</v>
      </c>
      <c r="B75" s="9" t="s">
        <v>338</v>
      </c>
      <c r="C75" s="11">
        <f t="shared" si="2"/>
        <v>111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</row>
    <row r="76" spans="1:11" x14ac:dyDescent="0.2">
      <c r="A76" s="9" t="s">
        <v>261</v>
      </c>
      <c r="B76" s="9" t="s">
        <v>178</v>
      </c>
      <c r="C76" s="11">
        <f t="shared" si="2"/>
        <v>112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</row>
    <row r="77" spans="1:11" x14ac:dyDescent="0.2">
      <c r="A77" s="9" t="s">
        <v>88</v>
      </c>
      <c r="B77" s="9" t="s">
        <v>151</v>
      </c>
      <c r="C77" s="11">
        <f t="shared" si="2"/>
        <v>113</v>
      </c>
      <c r="D77" s="9">
        <v>8</v>
      </c>
      <c r="E77" s="9">
        <v>8</v>
      </c>
      <c r="F77" s="9">
        <v>8</v>
      </c>
      <c r="G77" s="9">
        <v>8</v>
      </c>
      <c r="H77" s="9">
        <v>8</v>
      </c>
      <c r="I77" s="9">
        <v>8</v>
      </c>
      <c r="J77" s="9">
        <v>8</v>
      </c>
      <c r="K77" s="9">
        <v>8</v>
      </c>
    </row>
    <row r="78" spans="1:11" x14ac:dyDescent="0.2">
      <c r="A78" s="9" t="s">
        <v>271</v>
      </c>
      <c r="B78" s="9" t="s">
        <v>180</v>
      </c>
      <c r="C78" s="11">
        <f t="shared" si="2"/>
        <v>119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</row>
    <row r="79" spans="1:11" x14ac:dyDescent="0.2">
      <c r="A79" s="9" t="s">
        <v>272</v>
      </c>
      <c r="B79" s="9" t="s">
        <v>181</v>
      </c>
      <c r="C79" s="11">
        <f t="shared" si="2"/>
        <v>120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</row>
    <row r="80" spans="1:11" x14ac:dyDescent="0.2">
      <c r="A80" s="9" t="s">
        <v>273</v>
      </c>
      <c r="B80" s="9" t="s">
        <v>182</v>
      </c>
      <c r="C80" s="11">
        <f t="shared" si="2"/>
        <v>121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1:11" x14ac:dyDescent="0.2">
      <c r="A81" s="9" t="s">
        <v>274</v>
      </c>
      <c r="B81" s="9" t="s">
        <v>348</v>
      </c>
      <c r="C81" s="11">
        <f t="shared" si="2"/>
        <v>122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</row>
    <row r="82" spans="1:11" x14ac:dyDescent="0.2">
      <c r="A82" s="9" t="s">
        <v>275</v>
      </c>
      <c r="B82" s="9" t="s">
        <v>349</v>
      </c>
      <c r="C82" s="11">
        <f t="shared" si="2"/>
        <v>124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</row>
    <row r="83" spans="1:11" x14ac:dyDescent="0.2">
      <c r="A83" s="9" t="s">
        <v>81</v>
      </c>
      <c r="B83" s="9" t="s">
        <v>145</v>
      </c>
      <c r="C83" s="11">
        <f t="shared" si="2"/>
        <v>148</v>
      </c>
      <c r="D83" s="9">
        <v>10000</v>
      </c>
      <c r="E83" s="9">
        <v>10000</v>
      </c>
      <c r="F83" s="9">
        <v>10000</v>
      </c>
      <c r="G83" s="9">
        <v>0</v>
      </c>
      <c r="H83" s="9">
        <v>0</v>
      </c>
      <c r="I83" s="9">
        <v>0</v>
      </c>
      <c r="J83" s="9">
        <v>10000</v>
      </c>
      <c r="K83" s="9">
        <v>10000</v>
      </c>
    </row>
    <row r="84" spans="1:11" x14ac:dyDescent="0.2">
      <c r="A84" s="9" t="s">
        <v>82</v>
      </c>
      <c r="B84" s="9" t="s">
        <v>146</v>
      </c>
      <c r="C84" s="11">
        <f t="shared" si="2"/>
        <v>149</v>
      </c>
      <c r="D84" s="9">
        <v>1</v>
      </c>
      <c r="E84" s="9">
        <v>1</v>
      </c>
      <c r="F84" s="9">
        <v>1</v>
      </c>
      <c r="G84" s="9">
        <v>0</v>
      </c>
      <c r="H84" s="9">
        <v>0</v>
      </c>
      <c r="I84" s="9">
        <v>0</v>
      </c>
      <c r="J84" s="9">
        <v>1</v>
      </c>
      <c r="K84" s="9">
        <v>1</v>
      </c>
    </row>
    <row r="85" spans="1:11" x14ac:dyDescent="0.2">
      <c r="A85" s="9" t="s">
        <v>246</v>
      </c>
      <c r="B85" s="9" t="s">
        <v>324</v>
      </c>
      <c r="C85" s="11">
        <f t="shared" si="2"/>
        <v>172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1:11" x14ac:dyDescent="0.2">
      <c r="A86" s="9" t="s">
        <v>7</v>
      </c>
      <c r="B86" s="9" t="s">
        <v>91</v>
      </c>
      <c r="C86" s="11">
        <f t="shared" si="2"/>
        <v>1024</v>
      </c>
      <c r="D86" s="9">
        <v>1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</row>
    <row r="87" spans="1:11" x14ac:dyDescent="0.2">
      <c r="A87" s="9" t="s">
        <v>253</v>
      </c>
      <c r="B87" s="9" t="s">
        <v>331</v>
      </c>
      <c r="C87" s="11">
        <f t="shared" si="2"/>
        <v>117440514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</row>
    <row r="88" spans="1:11" x14ac:dyDescent="0.2">
      <c r="A88" s="9" t="s">
        <v>254</v>
      </c>
      <c r="B88" s="9" t="s">
        <v>332</v>
      </c>
      <c r="C88" s="11">
        <f t="shared" si="2"/>
        <v>117440515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</row>
    <row r="89" spans="1:11" x14ac:dyDescent="0.2">
      <c r="A89" s="9" t="s">
        <v>247</v>
      </c>
      <c r="B89" s="9" t="s">
        <v>325</v>
      </c>
      <c r="C89" s="11">
        <f t="shared" si="2"/>
        <v>117440516</v>
      </c>
      <c r="D89" s="9">
        <v>500</v>
      </c>
      <c r="E89" s="9">
        <v>500</v>
      </c>
      <c r="F89" s="9">
        <v>500</v>
      </c>
      <c r="G89" s="9">
        <v>0</v>
      </c>
      <c r="H89" s="9">
        <v>0</v>
      </c>
      <c r="I89" s="9">
        <v>0</v>
      </c>
      <c r="J89" s="9">
        <v>500</v>
      </c>
      <c r="K89" s="9">
        <v>500</v>
      </c>
    </row>
    <row r="90" spans="1:11" x14ac:dyDescent="0.2">
      <c r="A90" s="9" t="s">
        <v>230</v>
      </c>
      <c r="B90" s="9" t="s">
        <v>304</v>
      </c>
      <c r="C90" s="11">
        <f t="shared" si="2"/>
        <v>117441025</v>
      </c>
      <c r="D90" s="9">
        <v>200</v>
      </c>
      <c r="E90" s="9">
        <v>200</v>
      </c>
      <c r="F90" s="9">
        <v>200</v>
      </c>
      <c r="G90" s="9">
        <v>0</v>
      </c>
      <c r="H90" s="9">
        <v>0</v>
      </c>
      <c r="I90" s="9">
        <v>0</v>
      </c>
      <c r="J90" s="9">
        <v>200</v>
      </c>
      <c r="K90" s="9">
        <v>200</v>
      </c>
    </row>
    <row r="91" spans="1:11" x14ac:dyDescent="0.2">
      <c r="A91" s="9" t="s">
        <v>231</v>
      </c>
      <c r="B91" s="9" t="s">
        <v>305</v>
      </c>
      <c r="C91" s="11">
        <f t="shared" si="2"/>
        <v>117441026</v>
      </c>
      <c r="D91" s="9">
        <v>1000</v>
      </c>
      <c r="E91" s="9">
        <v>1000</v>
      </c>
      <c r="F91" s="9">
        <v>1000</v>
      </c>
      <c r="G91" s="9">
        <v>0</v>
      </c>
      <c r="H91" s="9">
        <v>0</v>
      </c>
      <c r="I91" s="9">
        <v>0</v>
      </c>
      <c r="J91" s="9">
        <v>1000</v>
      </c>
      <c r="K91" s="9">
        <v>1000</v>
      </c>
    </row>
    <row r="92" spans="1:11" x14ac:dyDescent="0.2">
      <c r="A92" s="9" t="s">
        <v>232</v>
      </c>
      <c r="B92" s="9" t="s">
        <v>306</v>
      </c>
      <c r="C92" s="11">
        <f t="shared" si="2"/>
        <v>117441027</v>
      </c>
      <c r="D92" s="9">
        <v>1000</v>
      </c>
      <c r="E92" s="9">
        <v>1000</v>
      </c>
      <c r="F92" s="9">
        <v>1000</v>
      </c>
      <c r="G92" s="9">
        <v>0</v>
      </c>
      <c r="H92" s="9">
        <v>0</v>
      </c>
      <c r="I92" s="9">
        <v>0</v>
      </c>
      <c r="J92" s="9">
        <v>1000</v>
      </c>
      <c r="K92" s="9">
        <v>1000</v>
      </c>
    </row>
    <row r="93" spans="1:11" x14ac:dyDescent="0.2">
      <c r="A93" s="9" t="s">
        <v>248</v>
      </c>
      <c r="B93" s="9" t="s">
        <v>326</v>
      </c>
      <c r="C93" s="11">
        <f t="shared" si="2"/>
        <v>117441028</v>
      </c>
      <c r="D93" s="9">
        <v>400</v>
      </c>
      <c r="E93" s="9">
        <v>400</v>
      </c>
      <c r="F93" s="9">
        <v>400</v>
      </c>
      <c r="G93" s="9">
        <v>0</v>
      </c>
      <c r="H93" s="9">
        <v>0</v>
      </c>
      <c r="I93" s="9">
        <v>0</v>
      </c>
      <c r="J93" s="9">
        <v>400</v>
      </c>
      <c r="K93" s="9">
        <v>400</v>
      </c>
    </row>
    <row r="94" spans="1:11" x14ac:dyDescent="0.2">
      <c r="A94" s="9" t="s">
        <v>249</v>
      </c>
      <c r="B94" s="9" t="s">
        <v>327</v>
      </c>
      <c r="C94" s="11">
        <f t="shared" si="2"/>
        <v>117441029</v>
      </c>
      <c r="D94" s="9">
        <v>1000</v>
      </c>
      <c r="E94" s="9">
        <v>1000</v>
      </c>
      <c r="F94" s="9">
        <v>1000</v>
      </c>
      <c r="G94" s="9">
        <v>0</v>
      </c>
      <c r="H94" s="9">
        <v>0</v>
      </c>
      <c r="I94" s="9">
        <v>0</v>
      </c>
      <c r="J94" s="9">
        <v>1000</v>
      </c>
      <c r="K94" s="9">
        <v>1000</v>
      </c>
    </row>
    <row r="95" spans="1:11" x14ac:dyDescent="0.2">
      <c r="A95" s="9" t="s">
        <v>250</v>
      </c>
      <c r="B95" s="9" t="s">
        <v>328</v>
      </c>
      <c r="C95" s="11">
        <f t="shared" si="2"/>
        <v>117441030</v>
      </c>
      <c r="D95" s="9">
        <v>1000</v>
      </c>
      <c r="E95" s="9">
        <v>1000</v>
      </c>
      <c r="F95" s="9">
        <v>1000</v>
      </c>
      <c r="G95" s="9">
        <v>0</v>
      </c>
      <c r="H95" s="9">
        <v>0</v>
      </c>
      <c r="I95" s="9">
        <v>0</v>
      </c>
      <c r="J95" s="9">
        <v>1000</v>
      </c>
      <c r="K95" s="9">
        <v>1000</v>
      </c>
    </row>
    <row r="96" spans="1:11" x14ac:dyDescent="0.2">
      <c r="A96" s="9" t="s">
        <v>252</v>
      </c>
      <c r="B96" s="9" t="s">
        <v>330</v>
      </c>
      <c r="C96" s="11">
        <f t="shared" si="2"/>
        <v>117441031</v>
      </c>
      <c r="D96" s="9">
        <v>100</v>
      </c>
      <c r="E96" s="9">
        <v>100</v>
      </c>
      <c r="F96" s="9">
        <v>100</v>
      </c>
      <c r="G96" s="9">
        <v>0</v>
      </c>
      <c r="H96" s="9">
        <v>0</v>
      </c>
      <c r="I96" s="9">
        <v>0</v>
      </c>
      <c r="J96" s="9">
        <v>100</v>
      </c>
      <c r="K96" s="9">
        <v>100</v>
      </c>
    </row>
    <row r="97" spans="1:11" x14ac:dyDescent="0.2">
      <c r="A97" s="9" t="s">
        <v>84</v>
      </c>
      <c r="B97" s="9" t="s">
        <v>148</v>
      </c>
      <c r="C97" s="11">
        <f t="shared" si="2"/>
        <v>117442049</v>
      </c>
      <c r="D97" s="9" t="s">
        <v>85</v>
      </c>
      <c r="E97" s="9" t="s">
        <v>85</v>
      </c>
      <c r="F97" s="9" t="s">
        <v>85</v>
      </c>
      <c r="G97" s="9" t="s">
        <v>85</v>
      </c>
      <c r="H97" s="9" t="s">
        <v>85</v>
      </c>
      <c r="I97" s="9" t="s">
        <v>85</v>
      </c>
      <c r="J97" s="9" t="s">
        <v>85</v>
      </c>
      <c r="K97" s="9" t="s">
        <v>85</v>
      </c>
    </row>
    <row r="98" spans="1:11" x14ac:dyDescent="0.2">
      <c r="A98" s="9" t="s">
        <v>251</v>
      </c>
      <c r="B98" s="9" t="s">
        <v>329</v>
      </c>
      <c r="C98" s="11">
        <f t="shared" si="2"/>
        <v>117447168</v>
      </c>
      <c r="D98" s="9">
        <v>1</v>
      </c>
      <c r="E98" s="9">
        <v>1</v>
      </c>
      <c r="F98" s="9">
        <v>1</v>
      </c>
      <c r="G98" s="9">
        <v>0</v>
      </c>
      <c r="H98" s="9">
        <v>0</v>
      </c>
      <c r="I98" s="9">
        <v>0</v>
      </c>
      <c r="J98" s="9">
        <v>1</v>
      </c>
      <c r="K98" s="9">
        <v>1</v>
      </c>
    </row>
    <row r="99" spans="1:11" x14ac:dyDescent="0.2">
      <c r="A99" s="9" t="s">
        <v>265</v>
      </c>
      <c r="B99" s="9" t="s">
        <v>342</v>
      </c>
      <c r="C99" s="11">
        <f t="shared" ref="C99:C130" si="3">IF(ISBLANK(B99),"",HEX2DEC(RIGHT(B99,LEN(B99)-2)))</f>
        <v>520093696</v>
      </c>
      <c r="D99" s="9">
        <v>30</v>
      </c>
      <c r="E99" s="9">
        <v>30</v>
      </c>
      <c r="F99" s="9">
        <v>30</v>
      </c>
      <c r="G99" s="9">
        <v>0</v>
      </c>
      <c r="H99" s="9">
        <v>0</v>
      </c>
      <c r="I99" s="9">
        <v>0</v>
      </c>
      <c r="J99" s="9">
        <v>30</v>
      </c>
      <c r="K99" s="9">
        <v>30</v>
      </c>
    </row>
    <row r="100" spans="1:11" x14ac:dyDescent="0.2">
      <c r="A100" s="9" t="s">
        <v>266</v>
      </c>
      <c r="B100" s="9" t="s">
        <v>344</v>
      </c>
      <c r="C100" s="11">
        <f t="shared" si="3"/>
        <v>520093952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</row>
    <row r="101" spans="1:11" x14ac:dyDescent="0.2">
      <c r="A101" s="9" t="s">
        <v>267</v>
      </c>
      <c r="B101" s="9" t="s">
        <v>343</v>
      </c>
      <c r="C101" s="11">
        <f t="shared" si="3"/>
        <v>520094208</v>
      </c>
      <c r="D101" s="9">
        <v>0.05</v>
      </c>
      <c r="E101" s="9">
        <v>0.05</v>
      </c>
      <c r="F101" s="9">
        <v>0.05</v>
      </c>
      <c r="G101" s="9">
        <v>0</v>
      </c>
      <c r="H101" s="9">
        <v>0</v>
      </c>
      <c r="I101" s="9">
        <v>0</v>
      </c>
      <c r="J101" s="9">
        <v>0.05</v>
      </c>
      <c r="K101" s="9">
        <v>0.05</v>
      </c>
    </row>
    <row r="102" spans="1:11" x14ac:dyDescent="0.2">
      <c r="A102" s="9" t="s">
        <v>268</v>
      </c>
      <c r="B102" s="9" t="s">
        <v>345</v>
      </c>
      <c r="C102" s="11">
        <f t="shared" si="3"/>
        <v>520094464</v>
      </c>
      <c r="D102" s="9">
        <v>-0.05</v>
      </c>
      <c r="E102" s="9">
        <v>-0.05</v>
      </c>
      <c r="F102" s="9">
        <v>-0.05</v>
      </c>
      <c r="G102" s="9">
        <v>0</v>
      </c>
      <c r="H102" s="9">
        <v>0</v>
      </c>
      <c r="I102" s="9">
        <v>0</v>
      </c>
      <c r="J102" s="9">
        <v>-0.05</v>
      </c>
      <c r="K102" s="9">
        <v>-0.05</v>
      </c>
    </row>
    <row r="103" spans="1:11" x14ac:dyDescent="0.2">
      <c r="A103" s="9" t="s">
        <v>269</v>
      </c>
      <c r="B103" s="9" t="s">
        <v>346</v>
      </c>
      <c r="C103" s="11">
        <f t="shared" si="3"/>
        <v>520094720</v>
      </c>
      <c r="D103" s="9">
        <v>1000</v>
      </c>
      <c r="E103" s="9">
        <v>1000</v>
      </c>
      <c r="F103" s="9">
        <v>1000</v>
      </c>
      <c r="G103" s="9">
        <v>0</v>
      </c>
      <c r="H103" s="9">
        <v>0</v>
      </c>
      <c r="I103" s="9">
        <v>0</v>
      </c>
      <c r="J103" s="9">
        <v>1000</v>
      </c>
      <c r="K103" s="9">
        <v>1000</v>
      </c>
    </row>
    <row r="104" spans="1:11" x14ac:dyDescent="0.2">
      <c r="A104" s="9" t="s">
        <v>270</v>
      </c>
      <c r="B104" s="9" t="s">
        <v>347</v>
      </c>
      <c r="C104" s="11">
        <f t="shared" si="3"/>
        <v>520094976</v>
      </c>
      <c r="D104" s="9">
        <v>0.89800000000000002</v>
      </c>
      <c r="E104" s="9">
        <v>0.89800000000000002</v>
      </c>
      <c r="F104" s="9">
        <v>0.89800000000000002</v>
      </c>
      <c r="G104" s="9">
        <v>0</v>
      </c>
      <c r="H104" s="9">
        <v>0</v>
      </c>
      <c r="I104" s="9">
        <v>0</v>
      </c>
      <c r="J104" s="9">
        <v>0.89800000000000002</v>
      </c>
      <c r="K104" s="9">
        <v>0.89800000000000002</v>
      </c>
    </row>
    <row r="105" spans="1:11" x14ac:dyDescent="0.2">
      <c r="A105" s="9" t="s">
        <v>263</v>
      </c>
      <c r="B105" s="9" t="s">
        <v>340</v>
      </c>
      <c r="C105" s="11">
        <f t="shared" si="3"/>
        <v>520095488</v>
      </c>
      <c r="D105" s="9">
        <v>4.4999999999999999E-4</v>
      </c>
      <c r="E105" s="9">
        <v>4.4999999999999999E-4</v>
      </c>
      <c r="F105" s="9">
        <v>4.4999999999999999E-4</v>
      </c>
      <c r="G105" s="9">
        <v>0</v>
      </c>
      <c r="H105" s="9">
        <v>0</v>
      </c>
      <c r="I105" s="9">
        <v>0</v>
      </c>
      <c r="J105" s="9">
        <v>4.4999999999999999E-4</v>
      </c>
      <c r="K105" s="9">
        <v>4.4999999999999999E-4</v>
      </c>
    </row>
    <row r="106" spans="1:11" x14ac:dyDescent="0.2">
      <c r="A106" s="9" t="s">
        <v>264</v>
      </c>
      <c r="B106" s="9" t="s">
        <v>341</v>
      </c>
      <c r="C106" s="11">
        <f t="shared" si="3"/>
        <v>520095489</v>
      </c>
      <c r="D106" s="9">
        <v>20</v>
      </c>
      <c r="E106" s="9">
        <v>20</v>
      </c>
      <c r="F106" s="9">
        <v>20</v>
      </c>
      <c r="G106" s="9">
        <v>0</v>
      </c>
      <c r="H106" s="9">
        <v>0</v>
      </c>
      <c r="I106" s="9">
        <v>0</v>
      </c>
      <c r="J106" s="9">
        <v>20</v>
      </c>
      <c r="K106" s="9">
        <v>20</v>
      </c>
    </row>
    <row r="107" spans="1:11" x14ac:dyDescent="0.2">
      <c r="A107" s="9" t="s">
        <v>206</v>
      </c>
      <c r="B107" s="9"/>
      <c r="C107" s="11" t="str">
        <f t="shared" si="3"/>
        <v/>
      </c>
      <c r="D107" s="9" t="s">
        <v>276</v>
      </c>
      <c r="E107" s="9" t="s">
        <v>276</v>
      </c>
      <c r="F107" s="9" t="s">
        <v>276</v>
      </c>
      <c r="G107" s="9" t="s">
        <v>276</v>
      </c>
      <c r="H107" s="9" t="s">
        <v>276</v>
      </c>
      <c r="I107" s="9" t="s">
        <v>276</v>
      </c>
      <c r="J107" s="9" t="s">
        <v>276</v>
      </c>
      <c r="K107" s="9" t="s">
        <v>276</v>
      </c>
    </row>
    <row r="108" spans="1:11" x14ac:dyDescent="0.2">
      <c r="A108" s="9" t="s">
        <v>8</v>
      </c>
      <c r="B108" s="9"/>
      <c r="C108" s="11" t="str">
        <f t="shared" si="3"/>
        <v/>
      </c>
      <c r="D108" s="9">
        <v>140</v>
      </c>
      <c r="E108" s="9">
        <v>140</v>
      </c>
      <c r="F108" s="9">
        <v>150</v>
      </c>
      <c r="G108" s="9">
        <v>0</v>
      </c>
      <c r="H108" s="9">
        <v>0</v>
      </c>
      <c r="I108" s="9">
        <v>0</v>
      </c>
      <c r="J108" s="9">
        <v>150</v>
      </c>
      <c r="K108" s="9">
        <v>150</v>
      </c>
    </row>
    <row r="109" spans="1:11" x14ac:dyDescent="0.2">
      <c r="A109" s="9" t="s">
        <v>9</v>
      </c>
      <c r="B109" s="9"/>
      <c r="C109" s="11" t="str">
        <f t="shared" si="3"/>
        <v/>
      </c>
      <c r="D109" s="9">
        <v>180</v>
      </c>
      <c r="E109" s="9">
        <v>180</v>
      </c>
      <c r="F109" s="9">
        <v>240</v>
      </c>
      <c r="G109" s="9">
        <v>0</v>
      </c>
      <c r="H109" s="9">
        <v>0</v>
      </c>
      <c r="I109" s="9">
        <v>0</v>
      </c>
      <c r="J109" s="9">
        <v>240</v>
      </c>
      <c r="K109" s="9">
        <v>240</v>
      </c>
    </row>
    <row r="110" spans="1:11" x14ac:dyDescent="0.2">
      <c r="A110" s="9" t="s">
        <v>10</v>
      </c>
      <c r="B110" s="9"/>
      <c r="C110" s="11" t="str">
        <f t="shared" si="3"/>
        <v/>
      </c>
      <c r="D110" s="9">
        <v>120</v>
      </c>
      <c r="E110" s="9">
        <v>120</v>
      </c>
      <c r="F110" s="9">
        <v>120</v>
      </c>
      <c r="G110" s="9">
        <v>0</v>
      </c>
      <c r="H110" s="9">
        <v>0</v>
      </c>
      <c r="I110" s="9">
        <v>0</v>
      </c>
      <c r="J110" s="9">
        <v>120</v>
      </c>
      <c r="K110" s="9">
        <v>120</v>
      </c>
    </row>
    <row r="111" spans="1:11" x14ac:dyDescent="0.2">
      <c r="A111" s="9" t="s">
        <v>11</v>
      </c>
      <c r="B111" s="9"/>
      <c r="C111" s="11" t="str">
        <f t="shared" si="3"/>
        <v/>
      </c>
      <c r="D111" s="9">
        <v>2000</v>
      </c>
      <c r="E111" s="9">
        <v>2000</v>
      </c>
      <c r="F111" s="9">
        <v>2000</v>
      </c>
      <c r="G111" s="9">
        <v>0</v>
      </c>
      <c r="H111" s="9">
        <v>0</v>
      </c>
      <c r="I111" s="9">
        <v>0</v>
      </c>
      <c r="J111" s="9">
        <v>2000</v>
      </c>
      <c r="K111" s="9">
        <v>2000</v>
      </c>
    </row>
    <row r="112" spans="1:11" x14ac:dyDescent="0.2">
      <c r="A112" s="9" t="s">
        <v>12</v>
      </c>
      <c r="B112" s="9"/>
      <c r="C112" s="11" t="str">
        <f t="shared" si="3"/>
        <v/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</row>
    <row r="113" spans="1:11" x14ac:dyDescent="0.2">
      <c r="A113" s="9" t="s">
        <v>207</v>
      </c>
      <c r="B113" s="9"/>
      <c r="C113" s="11" t="str">
        <f t="shared" si="3"/>
        <v/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</row>
    <row r="114" spans="1:11" x14ac:dyDescent="0.2">
      <c r="A114" s="9" t="s">
        <v>13</v>
      </c>
      <c r="B114" s="9"/>
      <c r="C114" s="11" t="str">
        <f t="shared" si="3"/>
        <v/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</row>
    <row r="115" spans="1:11" x14ac:dyDescent="0.2">
      <c r="A115" s="9" t="s">
        <v>14</v>
      </c>
      <c r="B115" s="9"/>
      <c r="C115" s="11" t="str">
        <f t="shared" si="3"/>
        <v/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1:11" x14ac:dyDescent="0.2">
      <c r="A116" s="9" t="s">
        <v>15</v>
      </c>
      <c r="B116" s="9"/>
      <c r="C116" s="11" t="str">
        <f t="shared" si="3"/>
        <v/>
      </c>
      <c r="D116" s="9">
        <v>140</v>
      </c>
      <c r="E116" s="9">
        <v>140</v>
      </c>
      <c r="F116" s="9">
        <v>150</v>
      </c>
      <c r="G116" s="9">
        <v>250</v>
      </c>
      <c r="H116" s="9">
        <v>250</v>
      </c>
      <c r="I116" s="9">
        <v>250</v>
      </c>
      <c r="J116" s="9">
        <v>150</v>
      </c>
      <c r="K116" s="9">
        <v>150</v>
      </c>
    </row>
    <row r="117" spans="1:11" x14ac:dyDescent="0.2">
      <c r="A117" s="9" t="s">
        <v>16</v>
      </c>
      <c r="B117" s="9"/>
      <c r="C117" s="11" t="str">
        <f t="shared" si="3"/>
        <v/>
      </c>
      <c r="D117" s="9">
        <v>180</v>
      </c>
      <c r="E117" s="9">
        <v>180</v>
      </c>
      <c r="F117" s="9">
        <v>240</v>
      </c>
      <c r="G117" s="9">
        <v>40</v>
      </c>
      <c r="H117" s="9">
        <v>40</v>
      </c>
      <c r="I117" s="9">
        <v>40</v>
      </c>
      <c r="J117" s="9">
        <v>240</v>
      </c>
      <c r="K117" s="9">
        <v>240</v>
      </c>
    </row>
    <row r="118" spans="1:11" x14ac:dyDescent="0.2">
      <c r="A118" s="9" t="s">
        <v>17</v>
      </c>
      <c r="B118" s="9"/>
      <c r="C118" s="11" t="str">
        <f t="shared" si="3"/>
        <v/>
      </c>
      <c r="D118" s="9">
        <v>120</v>
      </c>
      <c r="E118" s="9">
        <v>120</v>
      </c>
      <c r="F118" s="9">
        <v>120</v>
      </c>
      <c r="G118" s="9">
        <v>800</v>
      </c>
      <c r="H118" s="9">
        <v>800</v>
      </c>
      <c r="I118" s="9">
        <v>800</v>
      </c>
      <c r="J118" s="9">
        <v>120</v>
      </c>
      <c r="K118" s="9">
        <v>120</v>
      </c>
    </row>
    <row r="119" spans="1:11" x14ac:dyDescent="0.2">
      <c r="A119" s="9" t="s">
        <v>18</v>
      </c>
      <c r="B119" s="9"/>
      <c r="C119" s="11" t="str">
        <f t="shared" si="3"/>
        <v/>
      </c>
      <c r="D119" s="9">
        <v>2000</v>
      </c>
      <c r="E119" s="9">
        <v>2000</v>
      </c>
      <c r="F119" s="9">
        <v>2000</v>
      </c>
      <c r="G119" s="9">
        <v>2000</v>
      </c>
      <c r="H119" s="9">
        <v>2000</v>
      </c>
      <c r="I119" s="9">
        <v>2000</v>
      </c>
      <c r="J119" s="9">
        <v>2000</v>
      </c>
      <c r="K119" s="9">
        <v>2000</v>
      </c>
    </row>
    <row r="120" spans="1:11" x14ac:dyDescent="0.2">
      <c r="A120" s="9" t="s">
        <v>19</v>
      </c>
      <c r="B120" s="9"/>
      <c r="C120" s="11" t="str">
        <f t="shared" si="3"/>
        <v/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</row>
    <row r="121" spans="1:11" x14ac:dyDescent="0.2">
      <c r="A121" s="9" t="s">
        <v>208</v>
      </c>
      <c r="B121" s="9"/>
      <c r="C121" s="11" t="str">
        <f t="shared" si="3"/>
        <v/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</row>
    <row r="122" spans="1:11" x14ac:dyDescent="0.2">
      <c r="A122" s="9" t="s">
        <v>20</v>
      </c>
      <c r="B122" s="9"/>
      <c r="C122" s="11" t="str">
        <f t="shared" si="3"/>
        <v/>
      </c>
      <c r="D122" s="9">
        <v>100</v>
      </c>
      <c r="E122" s="9">
        <v>100</v>
      </c>
      <c r="F122" s="9">
        <v>100</v>
      </c>
      <c r="G122" s="9">
        <v>0</v>
      </c>
      <c r="H122" s="9">
        <v>0</v>
      </c>
      <c r="I122" s="9">
        <v>0</v>
      </c>
      <c r="J122" s="9">
        <v>100</v>
      </c>
      <c r="K122" s="9">
        <v>100</v>
      </c>
    </row>
    <row r="123" spans="1:11" x14ac:dyDescent="0.2">
      <c r="A123" s="9" t="s">
        <v>21</v>
      </c>
      <c r="B123" s="9"/>
      <c r="C123" s="11" t="str">
        <f t="shared" si="3"/>
        <v/>
      </c>
      <c r="D123" s="9">
        <v>100</v>
      </c>
      <c r="E123" s="9">
        <v>100</v>
      </c>
      <c r="F123" s="9">
        <v>100</v>
      </c>
      <c r="G123" s="9">
        <v>0</v>
      </c>
      <c r="H123" s="9">
        <v>0</v>
      </c>
      <c r="I123" s="9">
        <v>0</v>
      </c>
      <c r="J123" s="9">
        <v>100</v>
      </c>
      <c r="K123" s="9">
        <v>100</v>
      </c>
    </row>
    <row r="124" spans="1:11" x14ac:dyDescent="0.2">
      <c r="A124" s="9" t="s">
        <v>22</v>
      </c>
      <c r="B124" s="9"/>
      <c r="C124" s="11" t="str">
        <f t="shared" si="3"/>
        <v/>
      </c>
      <c r="D124" s="9">
        <v>140</v>
      </c>
      <c r="E124" s="9">
        <v>140</v>
      </c>
      <c r="F124" s="9">
        <v>150</v>
      </c>
      <c r="G124" s="9">
        <v>0</v>
      </c>
      <c r="H124" s="9">
        <v>0</v>
      </c>
      <c r="I124" s="9">
        <v>0</v>
      </c>
      <c r="J124" s="9">
        <v>150</v>
      </c>
      <c r="K124" s="9">
        <v>150</v>
      </c>
    </row>
    <row r="125" spans="1:11" x14ac:dyDescent="0.2">
      <c r="A125" s="9" t="s">
        <v>23</v>
      </c>
      <c r="B125" s="9"/>
      <c r="C125" s="11" t="str">
        <f t="shared" si="3"/>
        <v/>
      </c>
      <c r="D125" s="9">
        <v>180</v>
      </c>
      <c r="E125" s="9">
        <v>180</v>
      </c>
      <c r="F125" s="9">
        <v>240</v>
      </c>
      <c r="G125" s="9">
        <v>0</v>
      </c>
      <c r="H125" s="9">
        <v>0</v>
      </c>
      <c r="I125" s="9">
        <v>0</v>
      </c>
      <c r="J125" s="9">
        <v>240</v>
      </c>
      <c r="K125" s="9">
        <v>240</v>
      </c>
    </row>
    <row r="126" spans="1:11" x14ac:dyDescent="0.2">
      <c r="A126" s="9" t="s">
        <v>24</v>
      </c>
      <c r="B126" s="9"/>
      <c r="C126" s="11" t="str">
        <f t="shared" si="3"/>
        <v/>
      </c>
      <c r="D126" s="9">
        <v>120</v>
      </c>
      <c r="E126" s="9">
        <v>120</v>
      </c>
      <c r="F126" s="9">
        <v>120</v>
      </c>
      <c r="G126" s="9">
        <v>0</v>
      </c>
      <c r="H126" s="9">
        <v>0</v>
      </c>
      <c r="I126" s="9">
        <v>0</v>
      </c>
      <c r="J126" s="9">
        <v>120</v>
      </c>
      <c r="K126" s="9">
        <v>120</v>
      </c>
    </row>
    <row r="127" spans="1:11" x14ac:dyDescent="0.2">
      <c r="A127" s="9" t="s">
        <v>25</v>
      </c>
      <c r="B127" s="9"/>
      <c r="C127" s="11" t="str">
        <f t="shared" si="3"/>
        <v/>
      </c>
      <c r="D127" s="9">
        <v>2000</v>
      </c>
      <c r="E127" s="9">
        <v>2000</v>
      </c>
      <c r="F127" s="9">
        <v>2000</v>
      </c>
      <c r="G127" s="9">
        <v>0</v>
      </c>
      <c r="H127" s="9">
        <v>0</v>
      </c>
      <c r="I127" s="9">
        <v>0</v>
      </c>
      <c r="J127" s="9">
        <v>2000</v>
      </c>
      <c r="K127" s="9">
        <v>2000</v>
      </c>
    </row>
    <row r="128" spans="1:11" x14ac:dyDescent="0.2">
      <c r="A128" s="9" t="s">
        <v>26</v>
      </c>
      <c r="B128" s="9"/>
      <c r="C128" s="11" t="str">
        <f t="shared" si="3"/>
        <v/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29" spans="1:11" x14ac:dyDescent="0.2">
      <c r="A129" s="9" t="s">
        <v>209</v>
      </c>
      <c r="B129" s="9"/>
      <c r="C129" s="11" t="str">
        <f t="shared" si="3"/>
        <v/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</row>
    <row r="130" spans="1:11" x14ac:dyDescent="0.2">
      <c r="A130" s="9" t="s">
        <v>27</v>
      </c>
      <c r="B130" s="9"/>
      <c r="C130" s="11" t="str">
        <f t="shared" si="3"/>
        <v/>
      </c>
      <c r="D130" s="9">
        <v>1000000</v>
      </c>
      <c r="E130" s="9">
        <v>1000000</v>
      </c>
      <c r="F130" s="9">
        <v>1000000</v>
      </c>
      <c r="G130" s="9">
        <v>0</v>
      </c>
      <c r="H130" s="9">
        <v>0</v>
      </c>
      <c r="I130" s="9">
        <v>0</v>
      </c>
      <c r="J130" s="9">
        <v>1000000</v>
      </c>
      <c r="K130" s="9">
        <v>1000000</v>
      </c>
    </row>
    <row r="131" spans="1:11" x14ac:dyDescent="0.2">
      <c r="A131" s="9" t="s">
        <v>28</v>
      </c>
      <c r="B131" s="9"/>
      <c r="C131" s="11" t="str">
        <f t="shared" ref="C131:C146" si="4">IF(ISBLANK(B131),"",HEX2DEC(RIGHT(B131,LEN(B131)-2)))</f>
        <v/>
      </c>
      <c r="D131" s="9">
        <v>1000000</v>
      </c>
      <c r="E131" s="9">
        <v>1000000</v>
      </c>
      <c r="F131" s="9">
        <v>1000000</v>
      </c>
      <c r="G131" s="9">
        <v>0</v>
      </c>
      <c r="H131" s="9">
        <v>0</v>
      </c>
      <c r="I131" s="9">
        <v>0</v>
      </c>
      <c r="J131" s="9">
        <v>1000000</v>
      </c>
      <c r="K131" s="9">
        <v>1000000</v>
      </c>
    </row>
    <row r="132" spans="1:11" x14ac:dyDescent="0.2">
      <c r="A132" s="9" t="s">
        <v>29</v>
      </c>
      <c r="B132" s="9"/>
      <c r="C132" s="11" t="str">
        <f t="shared" si="4"/>
        <v/>
      </c>
      <c r="D132" s="9">
        <v>140</v>
      </c>
      <c r="E132" s="9">
        <v>140</v>
      </c>
      <c r="F132" s="9">
        <v>150</v>
      </c>
      <c r="G132" s="9">
        <v>0</v>
      </c>
      <c r="H132" s="9">
        <v>0</v>
      </c>
      <c r="I132" s="9">
        <v>0</v>
      </c>
      <c r="J132" s="9">
        <v>150</v>
      </c>
      <c r="K132" s="9">
        <v>150</v>
      </c>
    </row>
    <row r="133" spans="1:11" x14ac:dyDescent="0.2">
      <c r="A133" s="9" t="s">
        <v>30</v>
      </c>
      <c r="B133" s="9"/>
      <c r="C133" s="11" t="str">
        <f t="shared" si="4"/>
        <v/>
      </c>
      <c r="D133" s="9">
        <v>180</v>
      </c>
      <c r="E133" s="9">
        <v>180</v>
      </c>
      <c r="F133" s="9">
        <v>240</v>
      </c>
      <c r="G133" s="9">
        <v>0</v>
      </c>
      <c r="H133" s="9">
        <v>0</v>
      </c>
      <c r="I133" s="9">
        <v>0</v>
      </c>
      <c r="J133" s="9">
        <v>240</v>
      </c>
      <c r="K133" s="9">
        <v>240</v>
      </c>
    </row>
    <row r="134" spans="1:11" x14ac:dyDescent="0.2">
      <c r="A134" s="9" t="s">
        <v>31</v>
      </c>
      <c r="B134" s="9"/>
      <c r="C134" s="11" t="str">
        <f t="shared" si="4"/>
        <v/>
      </c>
      <c r="D134" s="9">
        <v>120</v>
      </c>
      <c r="E134" s="9">
        <v>120</v>
      </c>
      <c r="F134" s="9">
        <v>120</v>
      </c>
      <c r="G134" s="9">
        <v>0</v>
      </c>
      <c r="H134" s="9">
        <v>0</v>
      </c>
      <c r="I134" s="9">
        <v>0</v>
      </c>
      <c r="J134" s="9">
        <v>120</v>
      </c>
      <c r="K134" s="9">
        <v>120</v>
      </c>
    </row>
    <row r="135" spans="1:11" x14ac:dyDescent="0.2">
      <c r="A135" s="9" t="s">
        <v>32</v>
      </c>
      <c r="B135" s="9"/>
      <c r="C135" s="11" t="str">
        <f t="shared" si="4"/>
        <v/>
      </c>
      <c r="D135" s="9">
        <v>2000</v>
      </c>
      <c r="E135" s="9">
        <v>2000</v>
      </c>
      <c r="F135" s="9">
        <v>2000</v>
      </c>
      <c r="G135" s="9">
        <v>0</v>
      </c>
      <c r="H135" s="9">
        <v>0</v>
      </c>
      <c r="I135" s="9">
        <v>0</v>
      </c>
      <c r="J135" s="9">
        <v>2000</v>
      </c>
      <c r="K135" s="9">
        <v>2000</v>
      </c>
    </row>
    <row r="136" spans="1:11" x14ac:dyDescent="0.2">
      <c r="A136" s="9" t="s">
        <v>33</v>
      </c>
      <c r="B136" s="9"/>
      <c r="C136" s="11" t="str">
        <f t="shared" si="4"/>
        <v/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</row>
    <row r="137" spans="1:11" x14ac:dyDescent="0.2">
      <c r="A137" s="9" t="s">
        <v>210</v>
      </c>
      <c r="B137" s="9"/>
      <c r="C137" s="11" t="str">
        <f t="shared" si="4"/>
        <v/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</row>
    <row r="138" spans="1:11" x14ac:dyDescent="0.2">
      <c r="A138" s="9" t="s">
        <v>34</v>
      </c>
      <c r="B138" s="9"/>
      <c r="C138" s="11" t="str">
        <f t="shared" si="4"/>
        <v/>
      </c>
      <c r="D138" s="9">
        <v>1000000</v>
      </c>
      <c r="E138" s="9">
        <v>1000000</v>
      </c>
      <c r="F138" s="9">
        <v>1000000</v>
      </c>
      <c r="G138" s="9">
        <v>0</v>
      </c>
      <c r="H138" s="9">
        <v>0</v>
      </c>
      <c r="I138" s="9">
        <v>0</v>
      </c>
      <c r="J138" s="9">
        <v>1000000</v>
      </c>
      <c r="K138" s="9">
        <v>1000000</v>
      </c>
    </row>
    <row r="139" spans="1:11" x14ac:dyDescent="0.2">
      <c r="A139" s="9" t="s">
        <v>35</v>
      </c>
      <c r="B139" s="9"/>
      <c r="C139" s="11" t="str">
        <f t="shared" si="4"/>
        <v/>
      </c>
      <c r="D139" s="9">
        <v>1000000</v>
      </c>
      <c r="E139" s="9">
        <v>1000000</v>
      </c>
      <c r="F139" s="9">
        <v>1000000</v>
      </c>
      <c r="G139" s="9">
        <v>0</v>
      </c>
      <c r="H139" s="9">
        <v>0</v>
      </c>
      <c r="I139" s="9">
        <v>0</v>
      </c>
      <c r="J139" s="9">
        <v>1000000</v>
      </c>
      <c r="K139" s="9">
        <v>1000000</v>
      </c>
    </row>
    <row r="140" spans="1:11" x14ac:dyDescent="0.2">
      <c r="A140" s="9" t="s">
        <v>36</v>
      </c>
      <c r="B140" s="9"/>
      <c r="C140" s="11" t="str">
        <f t="shared" si="4"/>
        <v/>
      </c>
      <c r="D140" s="9">
        <v>140</v>
      </c>
      <c r="E140" s="9">
        <v>140</v>
      </c>
      <c r="F140" s="9">
        <v>150</v>
      </c>
      <c r="G140" s="9">
        <v>0</v>
      </c>
      <c r="H140" s="9">
        <v>0</v>
      </c>
      <c r="I140" s="9">
        <v>0</v>
      </c>
      <c r="J140" s="9">
        <v>150</v>
      </c>
      <c r="K140" s="9">
        <v>150</v>
      </c>
    </row>
    <row r="141" spans="1:11" x14ac:dyDescent="0.2">
      <c r="A141" s="9" t="s">
        <v>37</v>
      </c>
      <c r="B141" s="9"/>
      <c r="C141" s="11" t="str">
        <f t="shared" si="4"/>
        <v/>
      </c>
      <c r="D141" s="9">
        <v>180</v>
      </c>
      <c r="E141" s="9">
        <v>180</v>
      </c>
      <c r="F141" s="9">
        <v>240</v>
      </c>
      <c r="G141" s="9">
        <v>0</v>
      </c>
      <c r="H141" s="9">
        <v>0</v>
      </c>
      <c r="I141" s="9">
        <v>0</v>
      </c>
      <c r="J141" s="9">
        <v>240</v>
      </c>
      <c r="K141" s="9">
        <v>240</v>
      </c>
    </row>
    <row r="142" spans="1:11" x14ac:dyDescent="0.2">
      <c r="A142" s="9" t="s">
        <v>39</v>
      </c>
      <c r="B142" s="9"/>
      <c r="C142" s="11" t="str">
        <f t="shared" si="4"/>
        <v/>
      </c>
      <c r="D142" s="9">
        <v>120</v>
      </c>
      <c r="E142" s="9">
        <v>120</v>
      </c>
      <c r="F142" s="9">
        <v>120</v>
      </c>
      <c r="G142" s="9">
        <v>0</v>
      </c>
      <c r="H142" s="9">
        <v>0</v>
      </c>
      <c r="I142" s="9">
        <v>0</v>
      </c>
      <c r="J142" s="9">
        <v>120</v>
      </c>
      <c r="K142" s="9">
        <v>120</v>
      </c>
    </row>
    <row r="143" spans="1:11" x14ac:dyDescent="0.2">
      <c r="A143" s="9" t="s">
        <v>41</v>
      </c>
      <c r="B143" s="9"/>
      <c r="C143" s="11" t="str">
        <f t="shared" si="4"/>
        <v/>
      </c>
      <c r="D143" s="9">
        <v>2000</v>
      </c>
      <c r="E143" s="9">
        <v>2000</v>
      </c>
      <c r="F143" s="9">
        <v>2000</v>
      </c>
      <c r="G143" s="9">
        <v>0</v>
      </c>
      <c r="H143" s="9">
        <v>0</v>
      </c>
      <c r="I143" s="9">
        <v>0</v>
      </c>
      <c r="J143" s="9">
        <v>2000</v>
      </c>
      <c r="K143" s="9">
        <v>2000</v>
      </c>
    </row>
    <row r="144" spans="1:11" x14ac:dyDescent="0.2">
      <c r="A144" s="9" t="s">
        <v>43</v>
      </c>
      <c r="B144" s="9"/>
      <c r="C144" s="11" t="str">
        <f t="shared" si="4"/>
        <v/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</row>
    <row r="145" spans="1:11" x14ac:dyDescent="0.2">
      <c r="A145" s="9" t="s">
        <v>211</v>
      </c>
      <c r="B145" s="9"/>
      <c r="C145" s="11" t="str">
        <f t="shared" si="4"/>
        <v/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</row>
    <row r="146" spans="1:11" x14ac:dyDescent="0.2">
      <c r="A146" s="9" t="s">
        <v>215</v>
      </c>
      <c r="B146" s="9"/>
      <c r="C146" s="11" t="str">
        <f t="shared" si="4"/>
        <v/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</row>
  </sheetData>
  <sortState ref="A3:K146">
    <sortCondition ref="C3:C146"/>
  </sortState>
  <pageMargins left="0.7" right="0.7" top="0.75" bottom="0.75" header="0.3" footer="0.3"/>
  <pageSetup paperSize="9" scale="86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StageDatabase_new</vt:lpstr>
      <vt:lpstr>Backup</vt:lpstr>
      <vt:lpstr>Original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cp:revision>0</cp:revision>
  <cp:lastPrinted>2016-09-01T11:20:21Z</cp:lastPrinted>
  <dcterms:created xsi:type="dcterms:W3CDTF">2015-10-29T14:49:50Z</dcterms:created>
  <dcterms:modified xsi:type="dcterms:W3CDTF">2016-09-06T15:45:36Z</dcterms:modified>
  <dc:language>en-US</dc:language>
</cp:coreProperties>
</file>