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木津\Development\imaging-tools\existif2\"/>
    </mc:Choice>
  </mc:AlternateContent>
  <xr:revisionPtr revIDLastSave="0" documentId="13_ncr:1_{0A44801C-2170-4795-8A99-9006B50F6BFD}" xr6:coauthVersionLast="47" xr6:coauthVersionMax="47" xr10:uidLastSave="{00000000-0000-0000-0000-000000000000}"/>
  <bookViews>
    <workbookView xWindow="-98" yWindow="-98" windowWidth="21795" windowHeight="12975" xr2:uid="{9CD2D1BE-878D-4C79-AA21-B5B081B4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J6" i="1"/>
  <c r="J7" i="1"/>
  <c r="J8" i="1"/>
  <c r="L6" i="1"/>
  <c r="M6" i="1"/>
  <c r="N6" i="1"/>
  <c r="O6" i="1"/>
  <c r="P6" i="1"/>
  <c r="Q6" i="1"/>
  <c r="R6" i="1"/>
  <c r="S6" i="1"/>
  <c r="L7" i="1"/>
  <c r="M7" i="1"/>
  <c r="N7" i="1"/>
  <c r="O7" i="1"/>
  <c r="P7" i="1"/>
  <c r="Q7" i="1"/>
  <c r="R7" i="1"/>
  <c r="S7" i="1"/>
  <c r="L8" i="1"/>
  <c r="M8" i="1"/>
  <c r="N8" i="1"/>
  <c r="O8" i="1"/>
  <c r="P8" i="1"/>
  <c r="Q8" i="1"/>
  <c r="R8" i="1"/>
  <c r="S8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K6" i="1"/>
  <c r="K7" i="1"/>
  <c r="K8" i="1"/>
  <c r="I8" i="1"/>
  <c r="I7" i="1"/>
  <c r="I6" i="1"/>
</calcChain>
</file>

<file path=xl/sharedStrings.xml><?xml version="1.0" encoding="utf-8"?>
<sst xmlns="http://schemas.openxmlformats.org/spreadsheetml/2006/main" count="27" uniqueCount="27">
  <si>
    <t>D=15</t>
    <phoneticPr fontId="1"/>
  </si>
  <si>
    <t>D=25</t>
  </si>
  <si>
    <t>D=35</t>
  </si>
  <si>
    <t>D=45</t>
  </si>
  <si>
    <t>D=20</t>
    <phoneticPr fontId="1"/>
  </si>
  <si>
    <t>D=30</t>
  </si>
  <si>
    <t>D=40</t>
  </si>
  <si>
    <t>D=30,θ=5</t>
    <phoneticPr fontId="1"/>
  </si>
  <si>
    <t>D=30,θ=10</t>
    <phoneticPr fontId="1"/>
  </si>
  <si>
    <t>D=30,θ=15</t>
  </si>
  <si>
    <t>D=30,θ=20</t>
  </si>
  <si>
    <t>D=30,θ=25</t>
  </si>
  <si>
    <t>D=30,θ=30</t>
  </si>
  <si>
    <t>D=30,θ=35</t>
  </si>
  <si>
    <t>D=30,θ=40</t>
  </si>
  <si>
    <t>D=30,θ=45</t>
  </si>
  <si>
    <t>miny</t>
    <phoneticPr fontId="1"/>
  </si>
  <si>
    <t>minx</t>
    <phoneticPr fontId="1"/>
  </si>
  <si>
    <t>maxy</t>
    <phoneticPr fontId="1"/>
  </si>
  <si>
    <t>maxx</t>
    <phoneticPr fontId="1"/>
  </si>
  <si>
    <t>ROI size</t>
    <phoneticPr fontId="1"/>
  </si>
  <si>
    <t>D=50</t>
  </si>
  <si>
    <t>y</t>
    <phoneticPr fontId="1"/>
  </si>
  <si>
    <t>x</t>
    <phoneticPr fontId="1"/>
  </si>
  <si>
    <t>count &gt;=1lp/mm</t>
    <phoneticPr fontId="1"/>
  </si>
  <si>
    <t>avg.mtf</t>
    <phoneticPr fontId="1"/>
  </si>
  <si>
    <t>D=30,θ=0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</si>
</sst>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C67-3BB7-42CF-BA6F-3BA69B2B8C41}">
  <dimension ref="A1:S11"/>
  <sheetViews>
    <sheetView tabSelected="1" workbookViewId="0">
      <selection activeCell="H11" sqref="H11"/>
    </sheetView>
  </sheetViews>
  <sheetFormatPr defaultRowHeight="17.649999999999999" x14ac:dyDescent="0.7"/>
  <cols>
    <col min="1" max="1" width="15.6875" bestFit="1" customWidth="1"/>
    <col min="10" max="11" width="10.3125" bestFit="1" customWidth="1"/>
    <col min="12" max="19" width="11.3125" bestFit="1" customWidth="1"/>
  </cols>
  <sheetData>
    <row r="1" spans="1:19" x14ac:dyDescent="0.7"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21</v>
      </c>
      <c r="J1" t="s">
        <v>26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7">
      <c r="A2" t="s">
        <v>16</v>
      </c>
      <c r="B2">
        <v>2028</v>
      </c>
      <c r="C2">
        <v>2033</v>
      </c>
      <c r="D2">
        <v>1933</v>
      </c>
      <c r="E2">
        <v>1970</v>
      </c>
      <c r="F2">
        <v>1970</v>
      </c>
      <c r="G2">
        <v>1938</v>
      </c>
      <c r="H2">
        <v>1880</v>
      </c>
      <c r="J2">
        <v>1869</v>
      </c>
      <c r="K2">
        <v>1816</v>
      </c>
      <c r="L2">
        <v>1513</v>
      </c>
    </row>
    <row r="3" spans="1:19" x14ac:dyDescent="0.7">
      <c r="A3" t="s">
        <v>18</v>
      </c>
      <c r="B3">
        <v>2313</v>
      </c>
      <c r="C3">
        <v>2313</v>
      </c>
      <c r="D3">
        <v>2207</v>
      </c>
      <c r="E3">
        <v>2244</v>
      </c>
      <c r="F3">
        <v>2212</v>
      </c>
      <c r="G3">
        <v>2202</v>
      </c>
      <c r="H3">
        <v>2149</v>
      </c>
      <c r="J3">
        <v>2138</v>
      </c>
      <c r="K3">
        <v>2049</v>
      </c>
      <c r="L3">
        <v>1775</v>
      </c>
    </row>
    <row r="4" spans="1:19" x14ac:dyDescent="0.7">
      <c r="A4" t="s">
        <v>17</v>
      </c>
      <c r="B4">
        <v>2851</v>
      </c>
      <c r="C4">
        <v>2835</v>
      </c>
      <c r="D4">
        <v>2862</v>
      </c>
      <c r="E4">
        <v>2883</v>
      </c>
      <c r="F4">
        <v>2846</v>
      </c>
      <c r="G4">
        <v>2862</v>
      </c>
      <c r="H4">
        <v>2867</v>
      </c>
      <c r="J4">
        <v>2883</v>
      </c>
      <c r="K4">
        <v>2867</v>
      </c>
      <c r="L4">
        <v>2461</v>
      </c>
    </row>
    <row r="5" spans="1:19" x14ac:dyDescent="0.7">
      <c r="A5" t="s">
        <v>19</v>
      </c>
      <c r="B5">
        <v>3173</v>
      </c>
      <c r="C5">
        <v>3141</v>
      </c>
      <c r="D5">
        <v>3173</v>
      </c>
      <c r="E5">
        <v>3178</v>
      </c>
      <c r="F5">
        <v>3136</v>
      </c>
      <c r="G5">
        <v>3157</v>
      </c>
      <c r="H5">
        <v>3152</v>
      </c>
      <c r="J5">
        <v>3168</v>
      </c>
      <c r="K5">
        <v>3168</v>
      </c>
      <c r="L5">
        <v>2777</v>
      </c>
    </row>
    <row r="6" spans="1:19" x14ac:dyDescent="0.7">
      <c r="A6" t="s">
        <v>22</v>
      </c>
      <c r="B6">
        <f t="shared" ref="B6:H6" si="0">B3-B2</f>
        <v>285</v>
      </c>
      <c r="C6">
        <f t="shared" si="0"/>
        <v>280</v>
      </c>
      <c r="D6">
        <f t="shared" si="0"/>
        <v>274</v>
      </c>
      <c r="E6">
        <f t="shared" si="0"/>
        <v>274</v>
      </c>
      <c r="F6">
        <f t="shared" si="0"/>
        <v>242</v>
      </c>
      <c r="G6">
        <f t="shared" si="0"/>
        <v>264</v>
      </c>
      <c r="H6">
        <f t="shared" si="0"/>
        <v>269</v>
      </c>
      <c r="I6">
        <f>I3-I2</f>
        <v>0</v>
      </c>
      <c r="J6">
        <f t="shared" ref="J6" si="1">J3-J2</f>
        <v>269</v>
      </c>
      <c r="K6">
        <f>K3-K2</f>
        <v>233</v>
      </c>
      <c r="L6">
        <f t="shared" ref="L6:S6" si="2">L3-L2</f>
        <v>262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</row>
    <row r="7" spans="1:19" x14ac:dyDescent="0.7">
      <c r="A7" t="s">
        <v>23</v>
      </c>
      <c r="B7">
        <f t="shared" ref="B7:H7" si="3">B5-B4</f>
        <v>322</v>
      </c>
      <c r="C7">
        <f t="shared" si="3"/>
        <v>306</v>
      </c>
      <c r="D7">
        <f t="shared" si="3"/>
        <v>311</v>
      </c>
      <c r="E7">
        <f t="shared" si="3"/>
        <v>295</v>
      </c>
      <c r="F7">
        <f t="shared" si="3"/>
        <v>290</v>
      </c>
      <c r="G7">
        <f t="shared" si="3"/>
        <v>295</v>
      </c>
      <c r="H7">
        <f t="shared" si="3"/>
        <v>285</v>
      </c>
      <c r="I7">
        <f>I5-I4</f>
        <v>0</v>
      </c>
      <c r="J7">
        <f t="shared" ref="J7" si="4">J5-J4</f>
        <v>285</v>
      </c>
      <c r="K7">
        <f>K5-K4</f>
        <v>301</v>
      </c>
      <c r="L7">
        <f t="shared" ref="L7:S7" si="5">L5-L4</f>
        <v>316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</row>
    <row r="8" spans="1:19" x14ac:dyDescent="0.7">
      <c r="A8" t="s">
        <v>20</v>
      </c>
      <c r="B8">
        <f t="shared" ref="B8:H8" si="6">(B3-B2)*(B5-B4)</f>
        <v>91770</v>
      </c>
      <c r="C8">
        <f t="shared" si="6"/>
        <v>85680</v>
      </c>
      <c r="D8">
        <f t="shared" si="6"/>
        <v>85214</v>
      </c>
      <c r="E8">
        <f t="shared" si="6"/>
        <v>80830</v>
      </c>
      <c r="F8">
        <f t="shared" si="6"/>
        <v>70180</v>
      </c>
      <c r="G8">
        <f t="shared" si="6"/>
        <v>77880</v>
      </c>
      <c r="H8">
        <f t="shared" si="6"/>
        <v>76665</v>
      </c>
      <c r="I8">
        <f>(I3-I2)*(I5-I4)</f>
        <v>0</v>
      </c>
      <c r="J8">
        <f t="shared" ref="J8" si="7">(J3-J2)*(J5-J4)</f>
        <v>76665</v>
      </c>
      <c r="K8">
        <f>(K3-K2)*(K5-K4)</f>
        <v>70133</v>
      </c>
      <c r="L8">
        <f t="shared" ref="L8:S8" si="8">(L3-L2)*(L5-L4)</f>
        <v>82792</v>
      </c>
      <c r="M8">
        <f t="shared" si="8"/>
        <v>0</v>
      </c>
      <c r="N8">
        <f t="shared" si="8"/>
        <v>0</v>
      </c>
      <c r="O8">
        <f t="shared" si="8"/>
        <v>0</v>
      </c>
      <c r="P8">
        <f t="shared" si="8"/>
        <v>0</v>
      </c>
      <c r="Q8">
        <f t="shared" si="8"/>
        <v>0</v>
      </c>
      <c r="R8">
        <f t="shared" si="8"/>
        <v>0</v>
      </c>
      <c r="S8">
        <f t="shared" si="8"/>
        <v>0</v>
      </c>
    </row>
    <row r="9" spans="1:19" x14ac:dyDescent="0.7">
      <c r="A9" t="s">
        <v>24</v>
      </c>
      <c r="B9">
        <v>14</v>
      </c>
      <c r="C9">
        <v>64</v>
      </c>
      <c r="D9">
        <v>63</v>
      </c>
      <c r="E9">
        <v>58</v>
      </c>
      <c r="F9">
        <v>158</v>
      </c>
      <c r="G9">
        <v>104</v>
      </c>
      <c r="H9">
        <v>92</v>
      </c>
      <c r="J9">
        <v>81</v>
      </c>
      <c r="K9">
        <v>60</v>
      </c>
      <c r="L9">
        <v>26</v>
      </c>
    </row>
    <row r="10" spans="1:19" x14ac:dyDescent="0.7">
      <c r="A10" t="s">
        <v>25</v>
      </c>
      <c r="B10">
        <v>0.71509755135714204</v>
      </c>
      <c r="C10">
        <v>0.72985213871874999</v>
      </c>
      <c r="D10">
        <v>0.66884037876190405</v>
      </c>
      <c r="E10">
        <v>0.70303728739655102</v>
      </c>
      <c r="F10">
        <v>0.62997177441139196</v>
      </c>
      <c r="G10">
        <v>0.71649797538461502</v>
      </c>
      <c r="H10">
        <v>0.69631952806521702</v>
      </c>
      <c r="J10">
        <v>0.75262167262962898</v>
      </c>
      <c r="K10">
        <v>0.60632329689999998</v>
      </c>
      <c r="L10">
        <v>0.53899556115384595</v>
      </c>
    </row>
    <row r="11" spans="1:19" x14ac:dyDescent="0.7">
      <c r="A11">
        <f>B3 * 91770 / ((15/35)*35)</f>
        <v>14150934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Kizu</dc:creator>
  <cp:lastModifiedBy>Tatsuya Kizu</cp:lastModifiedBy>
  <dcterms:created xsi:type="dcterms:W3CDTF">2024-09-05T07:54:07Z</dcterms:created>
  <dcterms:modified xsi:type="dcterms:W3CDTF">2024-09-08T14:17:38Z</dcterms:modified>
</cp:coreProperties>
</file>