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y Documents\GitHub\protestSign\pcb\output\"/>
    </mc:Choice>
  </mc:AlternateContent>
  <bookViews>
    <workbookView xWindow="0" yWindow="0" windowWidth="21570" windowHeight="3495"/>
  </bookViews>
  <sheets>
    <sheet name="protestSign" sheetId="1" r:id="rId1"/>
  </sheets>
  <calcPr calcId="0"/>
</workbook>
</file>

<file path=xl/calcChain.xml><?xml version="1.0" encoding="utf-8"?>
<calcChain xmlns="http://schemas.openxmlformats.org/spreadsheetml/2006/main">
  <c r="L27" i="1" l="1"/>
  <c r="J27" i="1"/>
  <c r="L26" i="1"/>
  <c r="J26" i="1"/>
  <c r="L25" i="1"/>
  <c r="J25" i="1"/>
  <c r="L24" i="1"/>
  <c r="J24" i="1"/>
  <c r="L23" i="1"/>
  <c r="J23" i="1"/>
  <c r="L22" i="1"/>
  <c r="J22" i="1"/>
  <c r="L20" i="1"/>
  <c r="J20" i="1"/>
  <c r="L19" i="1"/>
  <c r="J19" i="1"/>
  <c r="L17" i="1"/>
  <c r="J17" i="1"/>
  <c r="L16" i="1"/>
  <c r="J16" i="1"/>
  <c r="L15" i="1"/>
  <c r="J15" i="1"/>
  <c r="L14" i="1"/>
  <c r="J14" i="1"/>
  <c r="L13" i="1"/>
  <c r="J13" i="1"/>
  <c r="L12" i="1"/>
  <c r="J12" i="1"/>
  <c r="L11" i="1"/>
  <c r="J11" i="1"/>
  <c r="L10" i="1"/>
  <c r="J10" i="1"/>
  <c r="L9" i="1"/>
  <c r="J9" i="1"/>
  <c r="L8" i="1"/>
  <c r="J8" i="1"/>
  <c r="L7" i="1"/>
  <c r="J7" i="1"/>
  <c r="L6" i="1"/>
  <c r="J6" i="1"/>
  <c r="L5" i="1"/>
  <c r="J5" i="1"/>
  <c r="L4" i="1"/>
  <c r="J4" i="1"/>
  <c r="L3" i="1"/>
  <c r="J3" i="1"/>
  <c r="L2" i="1"/>
  <c r="M2" i="1" s="1"/>
  <c r="J2" i="1"/>
  <c r="K2" i="1" s="1"/>
</calcChain>
</file>

<file path=xl/sharedStrings.xml><?xml version="1.0" encoding="utf-8"?>
<sst xmlns="http://schemas.openxmlformats.org/spreadsheetml/2006/main" count="129" uniqueCount="115">
  <si>
    <t>C1, C2, C3, C4, C5, C21</t>
  </si>
  <si>
    <t>0.1UF</t>
  </si>
  <si>
    <t>C0603</t>
  </si>
  <si>
    <t>C6, C7, C17</t>
  </si>
  <si>
    <t>1UF</t>
  </si>
  <si>
    <t>C15</t>
  </si>
  <si>
    <t>10UF</t>
  </si>
  <si>
    <t>C1210</t>
  </si>
  <si>
    <t>C16</t>
  </si>
  <si>
    <t>0.015UF</t>
  </si>
  <si>
    <t>C18</t>
  </si>
  <si>
    <t>0.47UF</t>
  </si>
  <si>
    <t>C19</t>
  </si>
  <si>
    <t>47UF</t>
  </si>
  <si>
    <t>C20</t>
  </si>
  <si>
    <t>220PF</t>
  </si>
  <si>
    <t>D1, D2, D3, D4, D5, D6, D7, D8, D9, D10, D11, D12, D13, D14, D15, D16, D17, D18, D19, D20, D21, D22, D23, D24, D25, D26, D27, D28, D29, D30, D31, D32, D33, D34, D35, D36, D37, D38, D39, D40, D41, D42, D43, D44, D45, D46, D47, D48, D49, D50, D51, D52, D53, D54, D55, D56, D57, D58, D59, D60, D61, D62, D63, D64, D65, D66, D67, D68, D69, D70, D71, D72, D73, D74, D75, D76, D77, D78, D79, D80, D81, D82, D83, D84, D85, D86, D87, D88, D89, D90, D91, D92, D93, D94, D95, D96, D97, D98, D99, D100, D101, D102, D103, D104, D105, D106, D107, D108, D109, D110, D111, D112, D113, D114, D115, D116, D117, D118, D119, D120, D121, D122, D123, D124, D125, D126, D127, D128, D129, D130, D131, D132, D133, D134, D135, D136, D137, D138, D139, D140, D141, D142, D143, D144, D145, D146, D147, D148, D149, D150, D151, D152, D153, D154, D155, D156, D157, D158, D159, D160, D161, D162, D163, D164, D165, D166, D167, D168, D169, D170, D171, D172, D173, D174, D175</t>
  </si>
  <si>
    <t>10MM</t>
  </si>
  <si>
    <t>LED_10MM</t>
  </si>
  <si>
    <t>IC5, IC6, IC7, IC8</t>
  </si>
  <si>
    <t>74LS595D</t>
  </si>
  <si>
    <t>SO16</t>
  </si>
  <si>
    <t>JP2, JP3</t>
  </si>
  <si>
    <t xml:space="preserve"> </t>
  </si>
  <si>
    <t>2X05</t>
  </si>
  <si>
    <t>L2</t>
  </si>
  <si>
    <t>P1, P2, P3, P4</t>
  </si>
  <si>
    <t>THROUGH_HOLE18AWG</t>
  </si>
  <si>
    <t>18AWG_TH</t>
  </si>
  <si>
    <t>Q1, Q2, Q3, Q4, Q5, Q6, Q7, Q8, Q9, Q10, Q11, Q12, Q13, Q14, Q15, Q16, Q17, Q18, Q19, Q20, Q21, Q22, Q23, Q24, Q25</t>
  </si>
  <si>
    <t>SI2319DS</t>
  </si>
  <si>
    <t>SOT23</t>
  </si>
  <si>
    <t>Q26, Q27</t>
  </si>
  <si>
    <t>SI7718DN</t>
  </si>
  <si>
    <t>POWERPAK_1212_8</t>
  </si>
  <si>
    <t>Q28, Q29, Q30, Q31, Q32, Q33, Q34</t>
  </si>
  <si>
    <t>ZXMN6A11ZTA</t>
  </si>
  <si>
    <t>SOT89</t>
  </si>
  <si>
    <t>R1, R2, R3, R4, R5, R6, R7, R8, R9, R10, R43, R44, R45, R46, R47, R48, R49, R50, R51, R52, R73, R74, R75, R76, R77</t>
  </si>
  <si>
    <t>M0805</t>
  </si>
  <si>
    <t>R11, R12, R13, R14, R15, R16, R17, R18, R19, R20, R21, R22, R23, R24, R25, R26, R27, R28, R29, R30, R31, R32, R33, R34, R35, R36, R37, R38, R39, R40, R41, R42</t>
  </si>
  <si>
    <t>R0603</t>
  </si>
  <si>
    <t>R53, R54, R55, R56, R57, R58, R59, R60, R61, R62, R63, R64, R65, R66, R67, R68, R69, R70, R71, R72, R78, R79, R80, R81, R82, R83, R84, R85, R86, R87, R88, R89, R97</t>
  </si>
  <si>
    <t>10K</t>
  </si>
  <si>
    <t>R90, R91, R92, R98, R99</t>
  </si>
  <si>
    <t>NL</t>
  </si>
  <si>
    <t>R93</t>
  </si>
  <si>
    <t>1K</t>
  </si>
  <si>
    <t>R94</t>
  </si>
  <si>
    <t>32.4K</t>
  </si>
  <si>
    <t>R95</t>
  </si>
  <si>
    <t>1.87K</t>
  </si>
  <si>
    <t>R96</t>
  </si>
  <si>
    <t>60.4K</t>
  </si>
  <si>
    <t>U1</t>
  </si>
  <si>
    <t>TXB0104PW</t>
  </si>
  <si>
    <t>TSSOP14</t>
  </si>
  <si>
    <t>U2</t>
  </si>
  <si>
    <t>MCP1703T-3302E/CB</t>
  </si>
  <si>
    <t>U4</t>
  </si>
  <si>
    <t>LM3150MH</t>
  </si>
  <si>
    <t>TSSOP14_EP</t>
  </si>
  <si>
    <t>REF</t>
  </si>
  <si>
    <t>VALUE</t>
  </si>
  <si>
    <t>PACKAGE</t>
  </si>
  <si>
    <t>QTY</t>
  </si>
  <si>
    <t>PRICE@10</t>
  </si>
  <si>
    <t>PRICE@1000</t>
  </si>
  <si>
    <t>MANUFACTURER PART NUMBER</t>
  </si>
  <si>
    <t>DESCRIPTION</t>
  </si>
  <si>
    <t>LINE TOTAL@10</t>
  </si>
  <si>
    <t>PCB TOTAL@10</t>
  </si>
  <si>
    <t>LINE TOTAL@1000</t>
  </si>
  <si>
    <t>PCB TOTAL@1000</t>
  </si>
  <si>
    <t>C0603C104K4RACTU</t>
  </si>
  <si>
    <t>CAP .10UF 16V CERAMIC X7R 0603</t>
  </si>
  <si>
    <t>C0603C105K4PACTU</t>
  </si>
  <si>
    <t>CAP CERAMIC 1.00UF 16V X5R 0603</t>
  </si>
  <si>
    <t>GMK325F106ZH-T</t>
  </si>
  <si>
    <t>CAP CER 10UF 35V Y5V 1210</t>
  </si>
  <si>
    <t>C1608X7R1E153K</t>
  </si>
  <si>
    <t>CAP CER 15000PF 25V X7R 0603</t>
  </si>
  <si>
    <t>C1608X5R1C474K</t>
  </si>
  <si>
    <t>CAP CER .47UF 16V X5R 0603</t>
  </si>
  <si>
    <t>C1210C476M9PACTU</t>
  </si>
  <si>
    <t>CAP CERM 47UF 6.3V X5R 1210</t>
  </si>
  <si>
    <t>C1608C0G1H221J</t>
  </si>
  <si>
    <t>CAP CER 220PF 50V C0G 5% 0603</t>
  </si>
  <si>
    <t>105MR2D</t>
  </si>
  <si>
    <t>LED 10MM RED DIFFUSED 500MCD 40DEG 2.2V 624NM</t>
  </si>
  <si>
    <t>74HC595DR2G</t>
  </si>
  <si>
    <t>IC SHIFT REGISTER 8BIT 16SOIC</t>
  </si>
  <si>
    <t>INDUCTOR POWER 1.5UH 11A SMD</t>
  </si>
  <si>
    <t>Si2305CDS-T1-GE3</t>
  </si>
  <si>
    <t>MOSFET Small Signal 8.0V 5.8A 1.7W 35mohm @ 4.5V</t>
  </si>
  <si>
    <t>SI7718DN-T1-GE3</t>
  </si>
  <si>
    <t>MOSFET N-CH 30V 35A 1212-8</t>
  </si>
  <si>
    <t>MOSFET N-CH 60V 2.4A SOT-89</t>
  </si>
  <si>
    <t>MCR10EZHF1050</t>
  </si>
  <si>
    <t>RES 105 OHM 1/8W 1% 0805 SMD</t>
  </si>
  <si>
    <t>RC0603JR-0710KL</t>
  </si>
  <si>
    <t>RES 10K OHM 1/10W 5% 0603 SMD</t>
  </si>
  <si>
    <t>RC0603JR-070RL</t>
  </si>
  <si>
    <t>RES 0.0 OHM 1/10W 5% 0603 SMD</t>
  </si>
  <si>
    <t>ERJ-3EKF3242V</t>
  </si>
  <si>
    <t>RES 32.4K OHM 1/10W 1% 0603 SMD</t>
  </si>
  <si>
    <t>RC0603FR-071K87L</t>
  </si>
  <si>
    <t>RES 1.87K OHM 1/10W 1% 0603 SMD</t>
  </si>
  <si>
    <t>ERJ-3EKF6042V</t>
  </si>
  <si>
    <t>RES 60.4K OHM 1/10W 1% 0603 SMD</t>
  </si>
  <si>
    <t>TXB0104PWR</t>
  </si>
  <si>
    <t>IC VOLT-LEVEL TRANSLATOR 14TSSOP</t>
  </si>
  <si>
    <t>IC REG LDO 3.3V 250MA SOT-23A</t>
  </si>
  <si>
    <t>LM3150MHE/NOPB</t>
  </si>
  <si>
    <t>IC REG SWITCH CTRL 6-42V 14TSSOP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</si>
</sst>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.00000_);_(&quot;$&quot;* \(#,##0.000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18" fillId="33" borderId="10" xfId="0" applyFont="1" applyFill="1" applyBorder="1" applyAlignment="1">
      <alignment horizontal="left" vertical="top" wrapText="1"/>
    </xf>
    <xf numFmtId="0" fontId="18" fillId="33" borderId="10" xfId="0" applyFont="1" applyFill="1" applyBorder="1" applyAlignment="1">
      <alignment horizontal="left" vertical="top"/>
    </xf>
    <xf numFmtId="164" fontId="18" fillId="34" borderId="10" xfId="1" applyNumberFormat="1" applyFont="1" applyFill="1" applyBorder="1" applyAlignment="1">
      <alignment horizontal="left" vertical="top"/>
    </xf>
    <xf numFmtId="164" fontId="18" fillId="35" borderId="10" xfId="1" applyNumberFormat="1" applyFont="1" applyFill="1" applyBorder="1" applyAlignment="1">
      <alignment horizontal="left" vertical="top"/>
    </xf>
    <xf numFmtId="49" fontId="18" fillId="33" borderId="10" xfId="0" applyNumberFormat="1" applyFont="1" applyFill="1" applyBorder="1" applyAlignment="1">
      <alignment horizontal="left" vertical="top"/>
    </xf>
    <xf numFmtId="164" fontId="18" fillId="33" borderId="10" xfId="1" applyNumberFormat="1" applyFont="1" applyFill="1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164" fontId="0" fillId="36" borderId="0" xfId="1" applyNumberFormat="1" applyFont="1" applyFill="1"/>
    <xf numFmtId="0" fontId="0" fillId="36" borderId="0" xfId="0" applyFill="1"/>
    <xf numFmtId="164" fontId="0" fillId="36" borderId="0" xfId="1" applyNumberFormat="1" applyFont="1" applyFill="1" applyAlignment="1">
      <alignment horizontal="left" vertical="top"/>
    </xf>
    <xf numFmtId="0" fontId="0" fillId="36" borderId="0" xfId="0" applyFill="1" applyAlignment="1">
      <alignment horizontal="left" vertical="top"/>
    </xf>
    <xf numFmtId="164" fontId="0" fillId="36" borderId="0" xfId="0" applyNumberFormat="1" applyFill="1" applyAlignment="1">
      <alignment horizontal="left" vertical="top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topLeftCell="A19" workbookViewId="0">
      <selection activeCell="E21" sqref="E21"/>
    </sheetView>
  </sheetViews>
  <sheetFormatPr defaultRowHeight="15" x14ac:dyDescent="0.25"/>
  <cols>
    <col min="1" max="1" width="48.28515625" style="7" customWidth="1"/>
    <col min="2" max="2" width="22.140625" style="8" bestFit="1" customWidth="1"/>
    <col min="3" max="3" width="18.42578125" style="8" bestFit="1" customWidth="1"/>
    <col min="4" max="4" width="4.7109375" style="8" bestFit="1" customWidth="1"/>
    <col min="5" max="5" width="11.5703125" style="8" bestFit="1" customWidth="1"/>
    <col min="6" max="6" width="13.7109375" style="8" bestFit="1" customWidth="1"/>
    <col min="7" max="7" width="31" style="8" bestFit="1" customWidth="1"/>
    <col min="8" max="8" width="13.7109375" style="8" bestFit="1" customWidth="1"/>
    <col min="9" max="9" width="9.140625" style="8"/>
    <col min="10" max="10" width="17" style="8" bestFit="1" customWidth="1"/>
    <col min="11" max="11" width="16.7109375" style="8" bestFit="1" customWidth="1"/>
    <col min="12" max="12" width="19.140625" style="8" bestFit="1" customWidth="1"/>
    <col min="13" max="13" width="18.85546875" style="8" bestFit="1" customWidth="1"/>
    <col min="14" max="16384" width="9.140625" style="8"/>
  </cols>
  <sheetData>
    <row r="1" spans="1:13" s="2" customFormat="1" ht="12.75" x14ac:dyDescent="0.25">
      <c r="A1" s="1" t="s">
        <v>62</v>
      </c>
      <c r="B1" s="2" t="s">
        <v>63</v>
      </c>
      <c r="C1" s="2" t="s">
        <v>64</v>
      </c>
      <c r="D1" s="2" t="s">
        <v>65</v>
      </c>
      <c r="E1" s="3" t="s">
        <v>66</v>
      </c>
      <c r="F1" s="4" t="s">
        <v>67</v>
      </c>
      <c r="G1" s="5" t="s">
        <v>68</v>
      </c>
      <c r="H1" s="2" t="s">
        <v>69</v>
      </c>
      <c r="J1" s="6" t="s">
        <v>70</v>
      </c>
      <c r="K1" s="6" t="s">
        <v>71</v>
      </c>
      <c r="L1" s="6" t="s">
        <v>72</v>
      </c>
      <c r="M1" s="6" t="s">
        <v>73</v>
      </c>
    </row>
    <row r="2" spans="1:13" x14ac:dyDescent="0.25">
      <c r="A2" s="7" t="s">
        <v>0</v>
      </c>
      <c r="B2" s="8" t="s">
        <v>1</v>
      </c>
      <c r="C2" s="8" t="s">
        <v>2</v>
      </c>
      <c r="D2" s="8">
        <v>6</v>
      </c>
      <c r="E2" s="11">
        <v>0.02</v>
      </c>
      <c r="F2" s="11">
        <v>6.3E-3</v>
      </c>
      <c r="G2" s="12" t="s">
        <v>74</v>
      </c>
      <c r="H2" s="12" t="s">
        <v>75</v>
      </c>
      <c r="I2" s="12"/>
      <c r="J2" s="11">
        <f>E2*D2</f>
        <v>0.12</v>
      </c>
      <c r="K2" s="13">
        <f>SUM(J:J)</f>
        <v>43.608999999999995</v>
      </c>
      <c r="L2" s="11">
        <f>F2*D2</f>
        <v>3.78E-2</v>
      </c>
      <c r="M2" s="13">
        <f>SUM(L:L)</f>
        <v>24.510959999999997</v>
      </c>
    </row>
    <row r="3" spans="1:13" x14ac:dyDescent="0.25">
      <c r="A3" s="7" t="s">
        <v>3</v>
      </c>
      <c r="B3" s="8" t="s">
        <v>4</v>
      </c>
      <c r="C3" s="8" t="s">
        <v>2</v>
      </c>
      <c r="D3" s="8">
        <v>3</v>
      </c>
      <c r="E3" s="11">
        <v>7.4999999999999997E-2</v>
      </c>
      <c r="F3" s="11">
        <v>1.7680000000000001E-2</v>
      </c>
      <c r="G3" s="12" t="s">
        <v>76</v>
      </c>
      <c r="H3" s="12" t="s">
        <v>77</v>
      </c>
      <c r="I3" s="12"/>
      <c r="J3" s="11">
        <f>E3*D3</f>
        <v>0.22499999999999998</v>
      </c>
      <c r="K3" s="11"/>
      <c r="L3" s="11">
        <f>F3*D3</f>
        <v>5.3040000000000004E-2</v>
      </c>
      <c r="M3" s="12"/>
    </row>
    <row r="4" spans="1:13" x14ac:dyDescent="0.25">
      <c r="A4" s="7" t="s">
        <v>5</v>
      </c>
      <c r="B4" s="8" t="s">
        <v>6</v>
      </c>
      <c r="C4" s="8" t="s">
        <v>7</v>
      </c>
      <c r="D4" s="8">
        <v>1</v>
      </c>
      <c r="E4" s="11">
        <v>0.54</v>
      </c>
      <c r="F4" s="12">
        <v>0.16250000000000001</v>
      </c>
      <c r="G4" s="12" t="s">
        <v>78</v>
      </c>
      <c r="H4" s="12" t="s">
        <v>79</v>
      </c>
      <c r="I4" s="12"/>
      <c r="J4" s="11">
        <f>E4*D4</f>
        <v>0.54</v>
      </c>
      <c r="K4" s="12"/>
      <c r="L4" s="11">
        <f>F4*D4</f>
        <v>0.16250000000000001</v>
      </c>
      <c r="M4" s="12"/>
    </row>
    <row r="5" spans="1:13" x14ac:dyDescent="0.25">
      <c r="A5" s="7" t="s">
        <v>8</v>
      </c>
      <c r="B5" s="8" t="s">
        <v>9</v>
      </c>
      <c r="C5" s="8" t="s">
        <v>2</v>
      </c>
      <c r="D5" s="8">
        <v>1</v>
      </c>
      <c r="E5" s="12">
        <v>3.9E-2</v>
      </c>
      <c r="F5" s="12">
        <v>9.1000000000000004E-3</v>
      </c>
      <c r="G5" s="12" t="s">
        <v>80</v>
      </c>
      <c r="H5" s="12" t="s">
        <v>81</v>
      </c>
      <c r="I5" s="12"/>
      <c r="J5" s="11">
        <f t="shared" ref="J5:J17" si="0">E5*D5</f>
        <v>3.9E-2</v>
      </c>
      <c r="K5" s="12"/>
      <c r="L5" s="11">
        <f t="shared" ref="L5:L17" si="1">F5*D5</f>
        <v>9.1000000000000004E-3</v>
      </c>
      <c r="M5" s="12"/>
    </row>
    <row r="6" spans="1:13" x14ac:dyDescent="0.25">
      <c r="A6" s="7" t="s">
        <v>10</v>
      </c>
      <c r="B6" s="8" t="s">
        <v>11</v>
      </c>
      <c r="C6" s="8" t="s">
        <v>2</v>
      </c>
      <c r="D6" s="8">
        <v>1</v>
      </c>
      <c r="E6" s="12">
        <v>6.0999999999999999E-2</v>
      </c>
      <c r="F6" s="12">
        <v>1.43E-2</v>
      </c>
      <c r="G6" s="12" t="s">
        <v>82</v>
      </c>
      <c r="H6" s="12" t="s">
        <v>83</v>
      </c>
      <c r="I6" s="12"/>
      <c r="J6" s="11">
        <f t="shared" si="0"/>
        <v>6.0999999999999999E-2</v>
      </c>
      <c r="K6" s="12"/>
      <c r="L6" s="11">
        <f t="shared" si="1"/>
        <v>1.43E-2</v>
      </c>
      <c r="M6" s="12"/>
    </row>
    <row r="7" spans="1:13" x14ac:dyDescent="0.25">
      <c r="A7" s="7" t="s">
        <v>12</v>
      </c>
      <c r="B7" s="8" t="s">
        <v>13</v>
      </c>
      <c r="C7" s="8" t="s">
        <v>7</v>
      </c>
      <c r="D7" s="8">
        <v>1</v>
      </c>
      <c r="E7" s="12">
        <v>1.1519999999999999</v>
      </c>
      <c r="F7" s="12">
        <v>0.68600000000000005</v>
      </c>
      <c r="G7" s="12" t="s">
        <v>84</v>
      </c>
      <c r="H7" s="12" t="s">
        <v>85</v>
      </c>
      <c r="I7" s="12"/>
      <c r="J7" s="11">
        <f t="shared" si="0"/>
        <v>1.1519999999999999</v>
      </c>
      <c r="K7" s="12"/>
      <c r="L7" s="11">
        <f t="shared" si="1"/>
        <v>0.68600000000000005</v>
      </c>
      <c r="M7" s="12"/>
    </row>
    <row r="8" spans="1:13" x14ac:dyDescent="0.25">
      <c r="A8" s="7" t="s">
        <v>14</v>
      </c>
      <c r="B8" s="8" t="s">
        <v>15</v>
      </c>
      <c r="C8" s="8" t="s">
        <v>2</v>
      </c>
      <c r="D8" s="8">
        <v>1</v>
      </c>
      <c r="E8" s="12">
        <v>3.3000000000000002E-2</v>
      </c>
      <c r="F8" s="12">
        <v>7.7999999999999996E-3</v>
      </c>
      <c r="G8" s="12" t="s">
        <v>86</v>
      </c>
      <c r="H8" s="12" t="s">
        <v>87</v>
      </c>
      <c r="I8" s="12"/>
      <c r="J8" s="11">
        <f t="shared" si="0"/>
        <v>3.3000000000000002E-2</v>
      </c>
      <c r="K8" s="12"/>
      <c r="L8" s="11">
        <f t="shared" si="1"/>
        <v>7.7999999999999996E-3</v>
      </c>
      <c r="M8" s="12"/>
    </row>
    <row r="9" spans="1:13" ht="50.1" customHeight="1" x14ac:dyDescent="0.25">
      <c r="A9" s="7" t="s">
        <v>16</v>
      </c>
      <c r="B9" s="8" t="s">
        <v>17</v>
      </c>
      <c r="C9" s="8" t="s">
        <v>18</v>
      </c>
      <c r="D9" s="8">
        <v>175</v>
      </c>
      <c r="E9" s="11">
        <v>4.7E-2</v>
      </c>
      <c r="F9" s="11">
        <v>4.7E-2</v>
      </c>
      <c r="G9" s="12" t="s">
        <v>88</v>
      </c>
      <c r="H9" s="12" t="s">
        <v>89</v>
      </c>
      <c r="I9" s="12"/>
      <c r="J9" s="11">
        <f t="shared" si="0"/>
        <v>8.2249999999999996</v>
      </c>
      <c r="K9" s="12"/>
      <c r="L9" s="11">
        <f t="shared" si="1"/>
        <v>8.2249999999999996</v>
      </c>
      <c r="M9" s="12"/>
    </row>
    <row r="10" spans="1:13" x14ac:dyDescent="0.25">
      <c r="A10" s="7" t="s">
        <v>19</v>
      </c>
      <c r="B10" s="8" t="s">
        <v>20</v>
      </c>
      <c r="C10" s="8" t="s">
        <v>21</v>
      </c>
      <c r="D10" s="8">
        <v>4</v>
      </c>
      <c r="E10" s="12">
        <v>0.51</v>
      </c>
      <c r="F10" s="12">
        <v>0.17707999999999999</v>
      </c>
      <c r="G10" s="12" t="s">
        <v>90</v>
      </c>
      <c r="H10" s="12" t="s">
        <v>91</v>
      </c>
      <c r="I10" s="12"/>
      <c r="J10" s="11">
        <f t="shared" si="0"/>
        <v>2.04</v>
      </c>
      <c r="K10" s="12"/>
      <c r="L10" s="11">
        <f t="shared" si="1"/>
        <v>0.70831999999999995</v>
      </c>
      <c r="M10" s="12"/>
    </row>
    <row r="11" spans="1:13" x14ac:dyDescent="0.25">
      <c r="A11" s="7" t="s">
        <v>22</v>
      </c>
      <c r="B11" s="8" t="s">
        <v>23</v>
      </c>
      <c r="C11" s="8" t="s">
        <v>24</v>
      </c>
      <c r="D11" s="8">
        <v>2</v>
      </c>
      <c r="E11" s="12">
        <v>0</v>
      </c>
      <c r="F11" s="12">
        <v>0</v>
      </c>
      <c r="G11" s="12"/>
      <c r="H11" s="12"/>
      <c r="I11" s="12"/>
      <c r="J11" s="11">
        <f t="shared" si="0"/>
        <v>0</v>
      </c>
      <c r="K11" s="12"/>
      <c r="L11" s="11">
        <f t="shared" si="1"/>
        <v>0</v>
      </c>
      <c r="M11" s="12"/>
    </row>
    <row r="12" spans="1:13" x14ac:dyDescent="0.25">
      <c r="A12" s="7" t="s">
        <v>25</v>
      </c>
      <c r="B12" s="8">
        <v>744311150</v>
      </c>
      <c r="C12" s="8">
        <v>744311150</v>
      </c>
      <c r="D12" s="8">
        <v>1</v>
      </c>
      <c r="E12" s="12">
        <v>3.32</v>
      </c>
      <c r="F12" s="12">
        <v>1.6614</v>
      </c>
      <c r="G12" s="12">
        <v>744311150</v>
      </c>
      <c r="H12" s="12" t="s">
        <v>92</v>
      </c>
      <c r="I12" s="12"/>
      <c r="J12" s="11">
        <f t="shared" si="0"/>
        <v>3.32</v>
      </c>
      <c r="K12" s="12"/>
      <c r="L12" s="11">
        <f t="shared" si="1"/>
        <v>1.6614</v>
      </c>
      <c r="M12" s="12"/>
    </row>
    <row r="13" spans="1:13" x14ac:dyDescent="0.25">
      <c r="A13" s="7" t="s">
        <v>26</v>
      </c>
      <c r="B13" s="8" t="s">
        <v>27</v>
      </c>
      <c r="C13" s="8" t="s">
        <v>28</v>
      </c>
      <c r="D13" s="8">
        <v>4</v>
      </c>
      <c r="E13" s="12">
        <v>0</v>
      </c>
      <c r="F13" s="12">
        <v>0</v>
      </c>
      <c r="G13" s="12"/>
      <c r="H13" s="12"/>
      <c r="I13" s="12"/>
      <c r="J13" s="11">
        <f t="shared" si="0"/>
        <v>0</v>
      </c>
      <c r="K13" s="12"/>
      <c r="L13" s="11">
        <f t="shared" si="1"/>
        <v>0</v>
      </c>
      <c r="M13" s="12"/>
    </row>
    <row r="14" spans="1:13" ht="45" x14ac:dyDescent="0.25">
      <c r="A14" s="7" t="s">
        <v>29</v>
      </c>
      <c r="B14" s="8" t="s">
        <v>30</v>
      </c>
      <c r="C14" s="8" t="s">
        <v>31</v>
      </c>
      <c r="D14" s="8">
        <v>25</v>
      </c>
      <c r="E14" s="12">
        <v>0.27</v>
      </c>
      <c r="F14" s="12">
        <v>0.157</v>
      </c>
      <c r="G14" s="12" t="s">
        <v>93</v>
      </c>
      <c r="H14" s="12" t="s">
        <v>94</v>
      </c>
      <c r="I14" s="12"/>
      <c r="J14" s="11">
        <f t="shared" si="0"/>
        <v>6.75</v>
      </c>
      <c r="K14" s="12"/>
      <c r="L14" s="11">
        <f t="shared" si="1"/>
        <v>3.9249999999999998</v>
      </c>
      <c r="M14" s="12"/>
    </row>
    <row r="15" spans="1:13" x14ac:dyDescent="0.25">
      <c r="A15" s="7" t="s">
        <v>32</v>
      </c>
      <c r="B15" s="8" t="s">
        <v>33</v>
      </c>
      <c r="C15" s="8" t="s">
        <v>34</v>
      </c>
      <c r="D15" s="8">
        <v>2</v>
      </c>
      <c r="E15" s="12">
        <v>1.59</v>
      </c>
      <c r="F15" s="12">
        <v>0.70299999999999996</v>
      </c>
      <c r="G15" s="12" t="s">
        <v>95</v>
      </c>
      <c r="H15" s="12" t="s">
        <v>96</v>
      </c>
      <c r="I15" s="12"/>
      <c r="J15" s="11">
        <f t="shared" si="0"/>
        <v>3.18</v>
      </c>
      <c r="K15" s="12"/>
      <c r="L15" s="11">
        <f t="shared" si="1"/>
        <v>1.4059999999999999</v>
      </c>
      <c r="M15" s="12"/>
    </row>
    <row r="16" spans="1:13" x14ac:dyDescent="0.25">
      <c r="A16" s="7" t="s">
        <v>35</v>
      </c>
      <c r="B16" s="8" t="s">
        <v>36</v>
      </c>
      <c r="C16" s="8" t="s">
        <v>37</v>
      </c>
      <c r="D16" s="8">
        <v>7</v>
      </c>
      <c r="E16" s="12">
        <v>0.72599999999999998</v>
      </c>
      <c r="F16" s="12">
        <v>0.42020000000000002</v>
      </c>
      <c r="G16" s="12" t="s">
        <v>36</v>
      </c>
      <c r="H16" s="12" t="s">
        <v>97</v>
      </c>
      <c r="I16" s="12"/>
      <c r="J16" s="11">
        <f t="shared" si="0"/>
        <v>5.0819999999999999</v>
      </c>
      <c r="K16" s="12"/>
      <c r="L16" s="11">
        <f t="shared" si="1"/>
        <v>2.9414000000000002</v>
      </c>
      <c r="M16" s="12"/>
    </row>
    <row r="17" spans="1:16" ht="45" x14ac:dyDescent="0.25">
      <c r="A17" s="7" t="s">
        <v>38</v>
      </c>
      <c r="B17" s="8">
        <v>150</v>
      </c>
      <c r="C17" s="8" t="s">
        <v>39</v>
      </c>
      <c r="D17" s="8">
        <v>25</v>
      </c>
      <c r="E17" s="12">
        <v>4.1000000000000002E-2</v>
      </c>
      <c r="F17" s="12">
        <v>1.9949999999999999E-2</v>
      </c>
      <c r="G17" s="12" t="s">
        <v>98</v>
      </c>
      <c r="H17" s="12" t="s">
        <v>99</v>
      </c>
      <c r="I17" s="12"/>
      <c r="J17" s="11">
        <f t="shared" si="0"/>
        <v>1.0250000000000001</v>
      </c>
      <c r="K17" s="12"/>
      <c r="L17" s="11">
        <f t="shared" si="1"/>
        <v>0.49874999999999997</v>
      </c>
      <c r="M17" s="12"/>
    </row>
    <row r="18" spans="1:16" ht="45" x14ac:dyDescent="0.25">
      <c r="A18" s="7" t="s">
        <v>40</v>
      </c>
      <c r="B18" s="8">
        <v>100</v>
      </c>
      <c r="C18" s="8" t="s">
        <v>41</v>
      </c>
      <c r="D18" s="8">
        <v>32</v>
      </c>
    </row>
    <row r="19" spans="1:16" ht="45" x14ac:dyDescent="0.25">
      <c r="A19" s="7" t="s">
        <v>42</v>
      </c>
      <c r="B19" s="8" t="s">
        <v>43</v>
      </c>
      <c r="C19" s="8" t="s">
        <v>41</v>
      </c>
      <c r="D19" s="8">
        <v>33</v>
      </c>
      <c r="E19" s="9">
        <v>7.0000000000000007E-2</v>
      </c>
      <c r="F19" s="9">
        <v>1.4789999999999999E-2</v>
      </c>
      <c r="G19" s="10" t="s">
        <v>100</v>
      </c>
      <c r="H19" s="10" t="s">
        <v>101</v>
      </c>
      <c r="I19" s="10"/>
      <c r="J19" s="9">
        <f>E19*D19</f>
        <v>2.31</v>
      </c>
      <c r="K19" s="10"/>
      <c r="L19" s="9">
        <f>F19*D19</f>
        <v>0.48807</v>
      </c>
      <c r="M19" s="10"/>
      <c r="N19" s="10"/>
      <c r="O19" s="10"/>
      <c r="P19" s="10"/>
    </row>
    <row r="20" spans="1:16" x14ac:dyDescent="0.25">
      <c r="A20" s="7" t="s">
        <v>44</v>
      </c>
      <c r="B20" s="8" t="s">
        <v>45</v>
      </c>
      <c r="C20" s="8" t="s">
        <v>41</v>
      </c>
      <c r="D20" s="8">
        <v>5</v>
      </c>
      <c r="E20" s="9">
        <v>7.0000000000000007E-2</v>
      </c>
      <c r="F20" s="9">
        <v>1.4789999999999999E-2</v>
      </c>
      <c r="G20" s="10" t="s">
        <v>102</v>
      </c>
      <c r="H20" s="10" t="s">
        <v>103</v>
      </c>
      <c r="I20" s="10"/>
      <c r="J20" s="9">
        <f t="shared" ref="J20:J26" si="2">E20*D20</f>
        <v>0.35000000000000003</v>
      </c>
      <c r="K20" s="10"/>
      <c r="L20" s="9">
        <f t="shared" ref="L20:L26" si="3">F20*D20</f>
        <v>7.3950000000000002E-2</v>
      </c>
      <c r="M20" s="10"/>
      <c r="N20" s="10"/>
      <c r="O20" s="10"/>
      <c r="P20" s="10"/>
    </row>
    <row r="21" spans="1:16" x14ac:dyDescent="0.25">
      <c r="A21" s="7" t="s">
        <v>46</v>
      </c>
      <c r="B21" s="8" t="s">
        <v>47</v>
      </c>
      <c r="C21" s="8" t="s">
        <v>41</v>
      </c>
      <c r="D21" s="8">
        <v>1</v>
      </c>
    </row>
    <row r="22" spans="1:16" x14ac:dyDescent="0.25">
      <c r="A22" s="7" t="s">
        <v>48</v>
      </c>
      <c r="B22" s="8" t="s">
        <v>49</v>
      </c>
      <c r="C22" s="8" t="s">
        <v>41</v>
      </c>
      <c r="D22" s="8">
        <v>1</v>
      </c>
      <c r="E22" s="10">
        <v>0.04</v>
      </c>
      <c r="F22" s="10">
        <v>4.1599999999999996E-3</v>
      </c>
      <c r="G22" s="10" t="s">
        <v>104</v>
      </c>
      <c r="H22" s="10" t="s">
        <v>105</v>
      </c>
      <c r="I22" s="10"/>
      <c r="J22" s="9">
        <f>E22*D21</f>
        <v>0.04</v>
      </c>
      <c r="K22" s="10"/>
      <c r="L22" s="9">
        <f>F22*D21</f>
        <v>4.1599999999999996E-3</v>
      </c>
      <c r="M22" s="10"/>
      <c r="N22" s="10"/>
      <c r="O22" s="10"/>
      <c r="P22" s="10"/>
    </row>
    <row r="23" spans="1:16" x14ac:dyDescent="0.25">
      <c r="A23" s="7" t="s">
        <v>50</v>
      </c>
      <c r="B23" s="8" t="s">
        <v>51</v>
      </c>
      <c r="C23" s="8" t="s">
        <v>41</v>
      </c>
      <c r="D23" s="8">
        <v>1</v>
      </c>
      <c r="E23" s="10">
        <v>6.7000000000000004E-2</v>
      </c>
      <c r="F23" s="10">
        <v>1.421E-2</v>
      </c>
      <c r="G23" s="10" t="s">
        <v>106</v>
      </c>
      <c r="H23" s="10" t="s">
        <v>107</v>
      </c>
      <c r="I23" s="10"/>
      <c r="J23" s="9">
        <f>E23*D22</f>
        <v>6.7000000000000004E-2</v>
      </c>
      <c r="K23" s="10"/>
      <c r="L23" s="9">
        <f>F23*D22</f>
        <v>1.421E-2</v>
      </c>
      <c r="M23" s="10"/>
      <c r="N23" s="10"/>
      <c r="O23" s="10"/>
      <c r="P23" s="10"/>
    </row>
    <row r="24" spans="1:16" x14ac:dyDescent="0.25">
      <c r="A24" s="7" t="s">
        <v>52</v>
      </c>
      <c r="B24" s="8" t="s">
        <v>53</v>
      </c>
      <c r="C24" s="8" t="s">
        <v>41</v>
      </c>
      <c r="D24" s="8">
        <v>1</v>
      </c>
      <c r="E24" s="10">
        <v>0.04</v>
      </c>
      <c r="F24" s="10">
        <v>4.1599999999999996E-3</v>
      </c>
      <c r="G24" s="10" t="s">
        <v>108</v>
      </c>
      <c r="H24" s="10" t="s">
        <v>109</v>
      </c>
      <c r="I24" s="10"/>
      <c r="J24" s="9">
        <f>E24*D23</f>
        <v>0.04</v>
      </c>
      <c r="K24" s="10"/>
      <c r="L24" s="9">
        <f>F24*D23</f>
        <v>4.1599999999999996E-3</v>
      </c>
      <c r="M24" s="10"/>
      <c r="N24" s="10"/>
      <c r="O24" s="10"/>
      <c r="P24" s="10"/>
    </row>
    <row r="25" spans="1:16" x14ac:dyDescent="0.25">
      <c r="A25" s="7" t="s">
        <v>54</v>
      </c>
      <c r="B25" s="8" t="s">
        <v>55</v>
      </c>
      <c r="C25" s="8" t="s">
        <v>56</v>
      </c>
      <c r="D25" s="8">
        <v>1</v>
      </c>
      <c r="E25" s="10">
        <v>1.93</v>
      </c>
      <c r="F25" s="10">
        <v>0.88</v>
      </c>
      <c r="G25" s="10" t="s">
        <v>110</v>
      </c>
      <c r="H25" s="10" t="s">
        <v>111</v>
      </c>
      <c r="I25" s="10"/>
      <c r="J25" s="9">
        <f>E25*D24</f>
        <v>1.93</v>
      </c>
      <c r="K25" s="10"/>
      <c r="L25" s="9">
        <f>F25*D24</f>
        <v>0.88</v>
      </c>
      <c r="M25" s="10"/>
      <c r="N25" s="10"/>
      <c r="O25" s="10"/>
      <c r="P25" s="10"/>
    </row>
    <row r="26" spans="1:16" x14ac:dyDescent="0.25">
      <c r="A26" s="7" t="s">
        <v>57</v>
      </c>
      <c r="B26" s="8" t="s">
        <v>58</v>
      </c>
      <c r="C26" s="8" t="s">
        <v>31</v>
      </c>
      <c r="D26" s="8">
        <v>1</v>
      </c>
      <c r="E26" s="10">
        <v>0.54</v>
      </c>
      <c r="F26" s="10">
        <v>0.41</v>
      </c>
      <c r="G26" s="10" t="s">
        <v>58</v>
      </c>
      <c r="H26" s="10" t="s">
        <v>112</v>
      </c>
      <c r="I26" s="10"/>
      <c r="J26" s="9">
        <f>E26*D25</f>
        <v>0.54</v>
      </c>
      <c r="K26" s="10"/>
      <c r="L26" s="9">
        <f>F26*D25</f>
        <v>0.41</v>
      </c>
      <c r="M26" s="10"/>
      <c r="N26" s="10"/>
      <c r="O26" s="10"/>
      <c r="P26" s="10"/>
    </row>
    <row r="27" spans="1:16" x14ac:dyDescent="0.25">
      <c r="A27" s="7" t="s">
        <v>59</v>
      </c>
      <c r="B27" s="8" t="s">
        <v>60</v>
      </c>
      <c r="C27" s="8" t="s">
        <v>61</v>
      </c>
      <c r="D27" s="8">
        <v>1</v>
      </c>
      <c r="E27" s="9">
        <v>6.54</v>
      </c>
      <c r="F27" s="9">
        <v>2.2999999999999998</v>
      </c>
      <c r="G27" s="10" t="s">
        <v>113</v>
      </c>
      <c r="H27" s="10" t="s">
        <v>114</v>
      </c>
      <c r="I27" s="10"/>
      <c r="J27" s="9">
        <f>E27*D26</f>
        <v>6.54</v>
      </c>
      <c r="K27" s="10"/>
      <c r="L27" s="9">
        <f>F27*D26</f>
        <v>2.2999999999999998</v>
      </c>
      <c r="M27" s="10"/>
      <c r="N27" s="10"/>
      <c r="O27" s="10"/>
      <c r="P27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protestSign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UFAnders</dc:creator>
  <cp:lastModifiedBy>UFAnders</cp:lastModifiedBy>
  <dcterms:created xsi:type="dcterms:W3CDTF">2014-04-02T07:46:43Z</dcterms:created>
  <dcterms:modified xsi:type="dcterms:W3CDTF">2014-04-02T07:47:06Z</dcterms:modified>
</cp:coreProperties>
</file>