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o\Downloads\adocao9\Sprint-7\"/>
    </mc:Choice>
  </mc:AlternateContent>
  <bookViews>
    <workbookView xWindow="0" yWindow="0" windowWidth="20490" windowHeight="753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D5" i="2"/>
  <c r="E5" i="2" s="1"/>
  <c r="F5" i="2" s="1"/>
  <c r="G5" i="2" s="1"/>
  <c r="H5" i="2" s="1"/>
  <c r="I5" i="2" s="1"/>
  <c r="J5" i="2" s="1"/>
  <c r="K5" i="2" s="1"/>
  <c r="L5" i="2" s="1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<sst xmlns="http://schemas.openxmlformats.org/spreadsheetml/2006/main" count="41" uniqueCount="40">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</sst>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1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0" fillId="6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5">
    <dxf>
      <font>
        <color rgb="FFFFFFFF"/>
      </font>
      <fill>
        <patternFill>
          <bgColor rgb="FF1155CC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A32-47E1-AD4E-90814643B547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A32-47E1-AD4E-90814643B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821907"/>
        <c:axId val="7044278"/>
      </c:lineChart>
      <c:catAx>
        <c:axId val="782190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044278"/>
        <c:crosses val="autoZero"/>
        <c:auto val="1"/>
        <c:lblAlgn val="ctr"/>
        <c:lblOffset val="100"/>
        <c:noMultiLvlLbl val="1"/>
      </c:catAx>
      <c:valAx>
        <c:axId val="704427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821907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showGridLines="0" tabSelected="1" topLeftCell="A2" zoomScale="90" zoomScaleNormal="90" workbookViewId="0">
      <selection activeCell="A4" sqref="A4:F6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11" t="s">
        <v>0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4.25" x14ac:dyDescent="0.2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4.25" x14ac:dyDescent="0.2">
      <c r="A3" s="14" t="s">
        <v>7</v>
      </c>
      <c r="B3" s="14"/>
      <c r="C3" s="14"/>
      <c r="D3" s="14"/>
      <c r="E3" s="14"/>
      <c r="F3" s="14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27" customHeight="1" x14ac:dyDescent="0.2">
      <c r="A4" s="10"/>
      <c r="B4" s="9"/>
      <c r="C4" s="18"/>
      <c r="D4" s="17"/>
      <c r="E4" s="17"/>
      <c r="F4" s="18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4.25" x14ac:dyDescent="0.2">
      <c r="A5" s="10"/>
      <c r="B5" s="9"/>
      <c r="C5" s="15"/>
      <c r="D5" s="17"/>
      <c r="E5" s="17"/>
      <c r="F5" s="1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30" customHeight="1" x14ac:dyDescent="0.2">
      <c r="A6" s="10"/>
      <c r="B6" s="9"/>
      <c r="C6" s="18"/>
      <c r="D6" s="17"/>
      <c r="E6" s="17"/>
      <c r="F6" s="18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4.25" x14ac:dyDescent="0.2">
      <c r="A7" s="19"/>
      <c r="B7" s="16"/>
      <c r="C7" s="16"/>
      <c r="D7" s="17"/>
      <c r="E7" s="17"/>
      <c r="F7" s="1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4.25" x14ac:dyDescent="0.2">
      <c r="A8" s="19"/>
      <c r="B8" s="16"/>
      <c r="C8" s="16"/>
      <c r="D8" s="17"/>
      <c r="E8" s="17"/>
      <c r="F8" s="1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4.25" x14ac:dyDescent="0.2">
      <c r="A9" s="19"/>
      <c r="B9" s="16"/>
      <c r="C9" s="16"/>
      <c r="D9" s="17"/>
      <c r="E9" s="17"/>
      <c r="F9" s="18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4.25" x14ac:dyDescent="0.2">
      <c r="A10" s="19"/>
      <c r="B10" s="16"/>
      <c r="C10" s="16"/>
      <c r="D10" s="17"/>
      <c r="E10" s="17"/>
      <c r="F10" s="18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4.25" x14ac:dyDescent="0.2">
      <c r="A11" s="14" t="s">
        <v>8</v>
      </c>
      <c r="B11" s="14"/>
      <c r="C11" s="14"/>
      <c r="D11" s="20"/>
      <c r="E11" s="20"/>
      <c r="F11" s="2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4.25" x14ac:dyDescent="0.2">
      <c r="A12" s="19"/>
      <c r="B12" s="16"/>
      <c r="C12" s="16"/>
      <c r="D12" s="17"/>
      <c r="E12" s="17"/>
      <c r="F12" s="1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4.25" x14ac:dyDescent="0.2">
      <c r="A13" s="16"/>
      <c r="B13" s="16"/>
      <c r="C13" s="16"/>
      <c r="D13" s="17"/>
      <c r="E13" s="17"/>
      <c r="F13" s="18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4.25" x14ac:dyDescent="0.2">
      <c r="A14" s="16"/>
      <c r="B14" s="16"/>
      <c r="C14" s="16"/>
      <c r="D14" s="17"/>
      <c r="E14" s="17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4.25" x14ac:dyDescent="0.2">
      <c r="A15" s="16"/>
      <c r="B15" s="16"/>
      <c r="C15" s="16"/>
      <c r="D15" s="17"/>
      <c r="E15" s="17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4.25" x14ac:dyDescent="0.2">
      <c r="A16" s="16"/>
      <c r="B16" s="16"/>
      <c r="C16" s="16"/>
      <c r="D16" s="17"/>
      <c r="E16" s="17"/>
      <c r="F16" s="18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4.25" x14ac:dyDescent="0.2">
      <c r="A17" s="16"/>
      <c r="B17" s="16"/>
      <c r="C17" s="16"/>
      <c r="D17" s="17"/>
      <c r="E17" s="17"/>
      <c r="F17" s="1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4.25" x14ac:dyDescent="0.2">
      <c r="A18" s="16"/>
      <c r="B18" s="16"/>
      <c r="C18" s="16"/>
      <c r="D18" s="17"/>
      <c r="E18" s="17"/>
      <c r="F18" s="18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4.25" x14ac:dyDescent="0.2">
      <c r="A19" s="16"/>
      <c r="B19" s="16"/>
      <c r="C19" s="16"/>
      <c r="D19" s="17"/>
      <c r="E19" s="17"/>
      <c r="F19" s="1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4.25" x14ac:dyDescent="0.2">
      <c r="A20" s="16"/>
      <c r="B20" s="16"/>
      <c r="C20" s="16"/>
      <c r="D20" s="17"/>
      <c r="E20" s="17"/>
      <c r="F20" s="18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4.25" x14ac:dyDescent="0.2">
      <c r="A21" s="14" t="s">
        <v>9</v>
      </c>
      <c r="B21" s="14"/>
      <c r="C21" s="14"/>
      <c r="D21" s="20"/>
      <c r="E21" s="20"/>
      <c r="F21" s="2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4.25" x14ac:dyDescent="0.2">
      <c r="A22" s="16"/>
      <c r="B22" s="16"/>
      <c r="C22" s="16"/>
      <c r="D22" s="17"/>
      <c r="E22" s="17"/>
      <c r="F22" s="18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4.25" x14ac:dyDescent="0.2">
      <c r="A23" s="16"/>
      <c r="B23" s="16"/>
      <c r="C23" s="16"/>
      <c r="D23" s="17"/>
      <c r="E23" s="17"/>
      <c r="F23" s="18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4.25" x14ac:dyDescent="0.2">
      <c r="A24" s="16"/>
      <c r="B24" s="16"/>
      <c r="C24" s="16"/>
      <c r="D24" s="17"/>
      <c r="E24" s="17"/>
      <c r="F24" s="18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4.25" x14ac:dyDescent="0.2">
      <c r="A25" s="16"/>
      <c r="B25" s="16"/>
      <c r="C25" s="16"/>
      <c r="D25" s="17"/>
      <c r="E25" s="17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4.25" x14ac:dyDescent="0.2">
      <c r="A26" s="16"/>
      <c r="B26" s="16"/>
      <c r="C26" s="16"/>
      <c r="D26" s="17"/>
      <c r="E26" s="17"/>
      <c r="F26" s="18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4.25" x14ac:dyDescent="0.2">
      <c r="A27" s="22" t="s">
        <v>10</v>
      </c>
      <c r="B27" s="16"/>
      <c r="C27" s="22"/>
      <c r="D27" s="23"/>
      <c r="E27" s="23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">
    <mergeCell ref="A1:F1"/>
    <mergeCell ref="A4:A6"/>
    <mergeCell ref="B4:B6"/>
  </mergeCells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8"/>
      <c r="B1" s="8"/>
      <c r="C1" s="8" t="s">
        <v>11</v>
      </c>
      <c r="D1" s="8"/>
      <c r="E1" s="8"/>
      <c r="F1" s="8"/>
      <c r="G1" s="8"/>
      <c r="H1" s="8"/>
      <c r="I1" s="8"/>
      <c r="J1" s="8"/>
      <c r="K1" s="8"/>
      <c r="L1" s="8"/>
      <c r="M1" s="24"/>
      <c r="N1" s="24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3.9" customHeight="1" x14ac:dyDescent="0.2">
      <c r="A2" s="7" t="s">
        <v>12</v>
      </c>
      <c r="B2" s="6" t="s">
        <v>13</v>
      </c>
      <c r="C2" s="5" t="s">
        <v>14</v>
      </c>
      <c r="D2" s="5" t="s">
        <v>15</v>
      </c>
      <c r="E2" s="5" t="s">
        <v>16</v>
      </c>
      <c r="F2" s="4" t="s">
        <v>17</v>
      </c>
      <c r="G2" s="3" t="s">
        <v>18</v>
      </c>
      <c r="H2" s="3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24.75" customHeight="1" x14ac:dyDescent="0.2">
      <c r="A3" s="7"/>
      <c r="B3" s="6"/>
      <c r="C3" s="6"/>
      <c r="D3" s="6"/>
      <c r="E3" s="5"/>
      <c r="F3" s="4"/>
      <c r="G3" s="3"/>
      <c r="H3" s="3"/>
      <c r="I3" s="4"/>
      <c r="J3" s="4"/>
      <c r="K3" s="4"/>
      <c r="L3" s="4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ht="30.75" customHeight="1" x14ac:dyDescent="0.2">
      <c r="A4" s="25">
        <v>70</v>
      </c>
      <c r="B4" s="26" t="s">
        <v>24</v>
      </c>
      <c r="C4" s="27" t="s">
        <v>25</v>
      </c>
      <c r="D4" s="27" t="s">
        <v>26</v>
      </c>
      <c r="E4" s="27" t="s">
        <v>27</v>
      </c>
      <c r="F4" s="27" t="s">
        <v>28</v>
      </c>
      <c r="G4" s="27" t="s">
        <v>29</v>
      </c>
      <c r="H4" s="27" t="s">
        <v>30</v>
      </c>
      <c r="I4" s="27" t="s">
        <v>31</v>
      </c>
      <c r="J4" s="27" t="s">
        <v>32</v>
      </c>
      <c r="K4" s="27" t="s">
        <v>33</v>
      </c>
      <c r="L4" s="27" t="s">
        <v>34</v>
      </c>
    </row>
    <row r="5" spans="1:24" ht="14.25" x14ac:dyDescent="0.2">
      <c r="A5" s="28" t="s">
        <v>35</v>
      </c>
      <c r="B5" s="29">
        <v>500</v>
      </c>
      <c r="C5" s="30">
        <f t="shared" ref="C5:L5" si="0">B5-$A9</f>
        <v>450</v>
      </c>
      <c r="D5" s="30">
        <f t="shared" si="0"/>
        <v>400</v>
      </c>
      <c r="E5" s="30">
        <f t="shared" si="0"/>
        <v>350</v>
      </c>
      <c r="F5" s="30">
        <f t="shared" si="0"/>
        <v>300</v>
      </c>
      <c r="G5" s="30">
        <f t="shared" si="0"/>
        <v>250</v>
      </c>
      <c r="H5" s="30">
        <f t="shared" si="0"/>
        <v>200</v>
      </c>
      <c r="I5" s="30">
        <f t="shared" si="0"/>
        <v>150</v>
      </c>
      <c r="J5" s="30">
        <f t="shared" si="0"/>
        <v>100</v>
      </c>
      <c r="K5" s="30">
        <f t="shared" si="0"/>
        <v>50</v>
      </c>
      <c r="L5" s="30">
        <f t="shared" si="0"/>
        <v>0</v>
      </c>
      <c r="M5" s="31"/>
      <c r="N5" s="31"/>
    </row>
    <row r="6" spans="1:24" ht="14.25" x14ac:dyDescent="0.2">
      <c r="A6" s="28" t="s">
        <v>36</v>
      </c>
      <c r="B6" s="29">
        <f>B5</f>
        <v>500</v>
      </c>
      <c r="C6" s="30">
        <f t="shared" ref="C6:L6" si="1">B6-C9</f>
        <v>500</v>
      </c>
      <c r="D6" s="30">
        <f t="shared" si="1"/>
        <v>500</v>
      </c>
      <c r="E6" s="30">
        <f t="shared" si="1"/>
        <v>500</v>
      </c>
      <c r="F6" s="30">
        <f t="shared" si="1"/>
        <v>500</v>
      </c>
      <c r="G6" s="30">
        <f t="shared" si="1"/>
        <v>500</v>
      </c>
      <c r="H6" s="30">
        <f t="shared" si="1"/>
        <v>500</v>
      </c>
      <c r="I6" s="30">
        <f t="shared" si="1"/>
        <v>500</v>
      </c>
      <c r="J6" s="30">
        <f t="shared" si="1"/>
        <v>500</v>
      </c>
      <c r="K6" s="30">
        <f t="shared" si="1"/>
        <v>500</v>
      </c>
      <c r="L6" s="30">
        <f t="shared" si="1"/>
        <v>500</v>
      </c>
      <c r="M6" s="31"/>
      <c r="N6" s="31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14.25" x14ac:dyDescent="0.2">
      <c r="A8" s="2" t="s">
        <v>37</v>
      </c>
      <c r="B8" s="2"/>
      <c r="C8" s="2" t="s">
        <v>38</v>
      </c>
      <c r="D8" s="2"/>
      <c r="E8" s="2"/>
      <c r="F8" s="2"/>
      <c r="G8" s="2"/>
      <c r="H8" s="2"/>
      <c r="I8" s="2"/>
      <c r="J8" s="2"/>
      <c r="K8" s="2"/>
      <c r="L8" s="2"/>
      <c r="M8" s="32" t="s">
        <v>10</v>
      </c>
      <c r="N8" s="32" t="s">
        <v>39</v>
      </c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8" x14ac:dyDescent="0.2">
      <c r="A9" s="1">
        <v>50</v>
      </c>
      <c r="B9" s="1"/>
      <c r="C9" s="30">
        <f>SUMIF('Product Backlog'!F:F,1,'Product Backlog'!E:E)</f>
        <v>0</v>
      </c>
      <c r="D9" s="30">
        <f>SUMIF('Product Backlog'!F:F,2,'Product Backlog'!E:E)</f>
        <v>0</v>
      </c>
      <c r="E9" s="30">
        <f>SUMIF('Product Backlog'!F:F,3,'Product Backlog'!E:E)</f>
        <v>0</v>
      </c>
      <c r="F9" s="30">
        <f>SUMIF('Product Backlog'!F:F,4,'Product Backlog'!E:E)</f>
        <v>0</v>
      </c>
      <c r="G9" s="30">
        <f>SUMIF('Product Backlog'!F:F,5,'Product Backlog'!E:E)</f>
        <v>0</v>
      </c>
      <c r="H9" s="30">
        <f>SUMIF('Product Backlog'!F:F,6,'Product Backlog'!E:E)</f>
        <v>0</v>
      </c>
      <c r="I9" s="30">
        <f>SUMIF('Product Backlog'!F:F,7,'Product Backlog'!E:E)</f>
        <v>0</v>
      </c>
      <c r="J9" s="30">
        <f>SUMIF('Product Backlog'!F:F,8,'Product Backlog'!E:E)</f>
        <v>0</v>
      </c>
      <c r="K9" s="30">
        <f>SUMIF('Product Backlog'!F:F,9,'Product Backlog'!E:E)</f>
        <v>0</v>
      </c>
      <c r="L9" s="30">
        <f>SUMIF('Product Backlog'!F:F,10,'Product Backlog'!E:E)</f>
        <v>0</v>
      </c>
      <c r="M9" s="30">
        <f>SUM(C9:L9)</f>
        <v>0</v>
      </c>
      <c r="N9" s="30">
        <f>M9/10</f>
        <v>0</v>
      </c>
      <c r="O9" s="12"/>
      <c r="P9" s="12"/>
      <c r="Q9" s="12"/>
      <c r="R9" s="12"/>
      <c r="S9" s="12"/>
      <c r="T9" s="12"/>
      <c r="U9" s="12"/>
      <c r="V9" s="12"/>
      <c r="W9" s="12"/>
      <c r="X9" s="12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4" priority="2">
      <formula>LEN(TRIM(C10))=0</formula>
    </cfRule>
  </conditionalFormatting>
  <conditionalFormatting sqref="C10:N91">
    <cfRule type="cellIs" dxfId="3" priority="3" operator="equal">
      <formula>0</formula>
    </cfRule>
  </conditionalFormatting>
  <conditionalFormatting sqref="C10:N91">
    <cfRule type="cellIs" dxfId="2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3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5</cp:revision>
  <dcterms:modified xsi:type="dcterms:W3CDTF">2016-10-28T01:47:52Z</dcterms:modified>
  <dc:language>pt-BR</dc:language>
</cp:coreProperties>
</file>