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duct Backlog" sheetId="1" state="visible" r:id="rId2"/>
    <sheet name="Product Burndown" sheetId="2" state="visible" r:id="rId3"/>
    <sheet name="Lista de taref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<sst xmlns="http://schemas.openxmlformats.org/spreadsheetml/2006/main" count="46" uniqueCount="45">
  <si>
    <t xml:space="preserve">Product Backlog</t>
  </si>
  <si>
    <t xml:space="preserve">Histórias</t>
  </si>
  <si>
    <t xml:space="preserve">Descrição</t>
  </si>
  <si>
    <t xml:space="preserve">Tarefas</t>
  </si>
  <si>
    <t xml:space="preserve">Horas Planejadas</t>
  </si>
  <si>
    <t xml:space="preserve">Cumpridas</t>
  </si>
  <si>
    <t xml:space="preserve">Sprint</t>
  </si>
  <si>
    <t xml:space="preserve">Alto</t>
  </si>
  <si>
    <t xml:space="preserve">Exemplo: Como gerente do hotal quero… saber que clientes estao hospedados a mais de 30 dias para, caso esteja, cobrar as estadias vencidas</t>
  </si>
  <si>
    <t xml:space="preserve">o sistema devera fazer uma pesquisa em todos os hospedes e verificar o tempo de estadia, caso ultrapasse de 30 dias alterar o preço de cobrança com base nos dias posteriores ao 30º dia.</t>
  </si>
  <si>
    <t xml:space="preserve">fazer sistema de busca dos cliente hospedados</t>
  </si>
  <si>
    <t xml:space="preserve">verificar tempo de estadia e acrescentar o valor de cobrança</t>
  </si>
  <si>
    <t xml:space="preserve">etc…</t>
  </si>
  <si>
    <t xml:space="preserve">Médio</t>
  </si>
  <si>
    <t xml:space="preserve">Baixo</t>
  </si>
  <si>
    <t xml:space="preserve">TOTAL</t>
  </si>
  <si>
    <t xml:space="preserve">PRODUCT BURNDOWN DATA</t>
  </si>
  <si>
    <t xml:space="preserve">Dias</t>
  </si>
  <si>
    <t xml:space="preserve">Planejado</t>
  </si>
  <si>
    <t xml:space="preserve">13/09/2016 a 20/09/2016</t>
  </si>
  <si>
    <t xml:space="preserve">20/09/2016 a 27/09/2016</t>
  </si>
  <si>
    <t xml:space="preserve">27/09/2016 a 04/10/2016</t>
  </si>
  <si>
    <t xml:space="preserve">04/10/2016 a 11/10/2016</t>
  </si>
  <si>
    <t xml:space="preserve">11/10/2016 a 18/10/2016</t>
  </si>
  <si>
    <t xml:space="preserve">18/10/2016 a 25/10/2016</t>
  </si>
  <si>
    <t xml:space="preserve">25/10/2016 a 01/11/2016</t>
  </si>
  <si>
    <t xml:space="preserve">01/11/2016 a 08/11/2016</t>
  </si>
  <si>
    <t xml:space="preserve">08/11/2016 a 15/11/2016</t>
  </si>
  <si>
    <t xml:space="preserve">15/11/2016 a 22/11/2016</t>
  </si>
  <si>
    <t xml:space="preserve">(hrs)</t>
  </si>
  <si>
    <t xml:space="preserve">Sprint 1</t>
  </si>
  <si>
    <t xml:space="preserve">Sprint 2</t>
  </si>
  <si>
    <t xml:space="preserve">Sprint 3</t>
  </si>
  <si>
    <t xml:space="preserve">Sprint 4</t>
  </si>
  <si>
    <t xml:space="preserve">Sprint 5</t>
  </si>
  <si>
    <t xml:space="preserve">Sprint 6</t>
  </si>
  <si>
    <t xml:space="preserve">Sprint 7</t>
  </si>
  <si>
    <t xml:space="preserve">Sprint 8</t>
  </si>
  <si>
    <t xml:space="preserve">Sprint 9</t>
  </si>
  <si>
    <t xml:space="preserve">Sprint 10</t>
  </si>
  <si>
    <t xml:space="preserve">Ideal</t>
  </si>
  <si>
    <t xml:space="preserve">Real</t>
  </si>
  <si>
    <t xml:space="preserve">Horas Por Sprint</t>
  </si>
  <si>
    <t xml:space="preserve">Sprints Data</t>
  </si>
  <si>
    <t xml:space="preserve">MÉDIA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</si>
</sst>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/M/YYYY"/>
    <numFmt numFmtId="167" formatCode="0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sz val="10"/>
      <color rgb="FFFFFFFF"/>
      <name val="Cambria"/>
      <family val="1"/>
      <charset val="1"/>
    </font>
    <font>
      <b val="true"/>
      <sz val="17"/>
      <color rgb="FFFFFFFF"/>
      <name val="Cambria"/>
      <family val="1"/>
      <charset val="1"/>
    </font>
    <font>
      <b val="true"/>
      <sz val="14"/>
      <color rgb="FFFFFFFF"/>
      <name val="Cambria"/>
      <family val="1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C9DAF8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6D9EEB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1155C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(hrs)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(hrs)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21907"/>
        <c:axId val="7044278"/>
      </c:lineChart>
      <c:catAx>
        <c:axId val="7821907"/>
        <c:scaling>
          <c:orientation val="minMax"/>
        </c:scaling>
        <c:delete val="0"/>
        <c:axPos val="b"/>
        <c:numFmt formatCode="DD/MM/YYYY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4278"/>
        <c:crosses val="autoZero"/>
        <c:auto val="1"/>
        <c:lblAlgn val="ctr"/>
        <c:lblOffset val="100"/>
      </c:catAx>
      <c:valAx>
        <c:axId val="704427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1907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>
      <xdr:nvGraphicFramePr>
        <xdr:cNvPr id="0" name="Chart 1"/>
        <xdr:cNvGraphicFramePr/>
      </xdr:nvGraphicFramePr>
      <xdr:xfrm>
        <a:off x="266760" y="2070000"/>
        <a:ext cx="11205000" cy="37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windowProtection="false" showFormulas="false" showGridLines="false" showRowColHeaders="true" showZeros="true" rightToLeft="false" tabSelected="true" showOutlineSymbols="true" defaultGridColor="true" view="normal" topLeftCell="A2" colorId="64" zoomScale="90" zoomScaleNormal="90" zoomScalePageLayoutView="100" workbookViewId="0">
      <selection pane="topLeft" activeCell="A3" activeCellId="0" sqref="A3"/>
    </sheetView>
  </sheetViews>
  <sheetFormatPr defaultRowHeight="15.75"/>
  <cols>
    <col collapsed="false" hidden="false" max="1" min="1" style="0" width="34.4234693877551"/>
    <col collapsed="false" hidden="false" max="2" min="2" style="0" width="53.1887755102041"/>
    <col collapsed="false" hidden="false" max="3" min="3" style="0" width="49.2704081632653"/>
    <col collapsed="false" hidden="false" max="4" min="4" style="0" width="21.8520408163265"/>
    <col collapsed="false" hidden="false" max="5" min="5" style="0" width="14.2091836734694"/>
    <col collapsed="false" hidden="false" max="6" min="6" style="0" width="8.79081632653061"/>
    <col collapsed="false" hidden="false" max="1025" min="7" style="0" width="14.1734693877551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5.75" hidden="false" customHeight="false" outlineLevel="0" collapsed="false">
      <c r="A3" s="4" t="s">
        <v>7</v>
      </c>
      <c r="B3" s="4"/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26.95" hidden="false" customHeight="true" outlineLevel="0" collapsed="false">
      <c r="A4" s="5" t="s">
        <v>8</v>
      </c>
      <c r="B4" s="6" t="s">
        <v>9</v>
      </c>
      <c r="C4" s="7" t="s">
        <v>10</v>
      </c>
      <c r="D4" s="8" t="n">
        <v>1</v>
      </c>
      <c r="E4" s="8" t="n">
        <v>0.9</v>
      </c>
      <c r="F4" s="9" t="n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23.85" hidden="false" customHeight="false" outlineLevel="0" collapsed="false">
      <c r="A5" s="5"/>
      <c r="B5" s="6"/>
      <c r="C5" s="6" t="s">
        <v>11</v>
      </c>
      <c r="D5" s="8" t="n">
        <v>0.5</v>
      </c>
      <c r="E5" s="8" t="n">
        <v>0.5</v>
      </c>
      <c r="F5" s="9" t="n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29.95" hidden="false" customHeight="true" outlineLevel="0" collapsed="false">
      <c r="A6" s="5"/>
      <c r="B6" s="6"/>
      <c r="C6" s="7" t="s">
        <v>12</v>
      </c>
      <c r="D6" s="8" t="n">
        <v>1</v>
      </c>
      <c r="E6" s="8" t="n">
        <v>1</v>
      </c>
      <c r="F6" s="9" t="n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3.8" hidden="false" customHeight="false" outlineLevel="0" collapsed="false">
      <c r="A7" s="10"/>
      <c r="B7" s="7"/>
      <c r="C7" s="7"/>
      <c r="D7" s="8"/>
      <c r="E7" s="8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3.8" hidden="false" customHeight="false" outlineLevel="0" collapsed="false">
      <c r="A8" s="10"/>
      <c r="B8" s="7"/>
      <c r="C8" s="7"/>
      <c r="D8" s="8"/>
      <c r="E8" s="8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3.8" hidden="false" customHeight="false" outlineLevel="0" collapsed="false">
      <c r="A9" s="10"/>
      <c r="B9" s="7"/>
      <c r="C9" s="7"/>
      <c r="D9" s="8"/>
      <c r="E9" s="8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3.8" hidden="false" customHeight="false" outlineLevel="0" collapsed="false">
      <c r="A10" s="10"/>
      <c r="B10" s="7"/>
      <c r="C10" s="7"/>
      <c r="D10" s="8"/>
      <c r="E10" s="8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.75" hidden="false" customHeight="false" outlineLevel="0" collapsed="false">
      <c r="A11" s="4" t="s">
        <v>13</v>
      </c>
      <c r="B11" s="4"/>
      <c r="C11" s="4"/>
      <c r="D11" s="11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3.8" hidden="false" customHeight="false" outlineLevel="0" collapsed="false">
      <c r="A12" s="10"/>
      <c r="B12" s="7"/>
      <c r="C12" s="7"/>
      <c r="D12" s="8"/>
      <c r="E12" s="8"/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3.8" hidden="false" customHeight="false" outlineLevel="0" collapsed="false">
      <c r="A13" s="7"/>
      <c r="B13" s="7"/>
      <c r="C13" s="7"/>
      <c r="D13" s="8"/>
      <c r="E13" s="8"/>
      <c r="F13" s="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3.8" hidden="false" customHeight="false" outlineLevel="0" collapsed="false">
      <c r="A14" s="7"/>
      <c r="B14" s="7"/>
      <c r="C14" s="7"/>
      <c r="D14" s="8"/>
      <c r="E14" s="8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3.8" hidden="false" customHeight="false" outlineLevel="0" collapsed="false">
      <c r="A15" s="7"/>
      <c r="B15" s="7"/>
      <c r="C15" s="7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3.8" hidden="false" customHeight="false" outlineLevel="0" collapsed="false">
      <c r="A16" s="7"/>
      <c r="B16" s="7"/>
      <c r="C16" s="7"/>
      <c r="D16" s="8"/>
      <c r="E16" s="8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3.8" hidden="false" customHeight="false" outlineLevel="0" collapsed="false">
      <c r="A17" s="7"/>
      <c r="B17" s="7"/>
      <c r="C17" s="7"/>
      <c r="D17" s="8"/>
      <c r="E17" s="8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7"/>
      <c r="B18" s="7"/>
      <c r="C18" s="7"/>
      <c r="D18" s="8"/>
      <c r="E18" s="8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.75" hidden="false" customHeight="false" outlineLevel="0" collapsed="false">
      <c r="A19" s="7"/>
      <c r="B19" s="7"/>
      <c r="C19" s="7"/>
      <c r="D19" s="8"/>
      <c r="E19" s="8"/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7"/>
      <c r="B20" s="7"/>
      <c r="C20" s="7"/>
      <c r="D20" s="8"/>
      <c r="E20" s="8"/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4" t="s">
        <v>14</v>
      </c>
      <c r="B21" s="4"/>
      <c r="C21" s="4"/>
      <c r="D21" s="11"/>
      <c r="E21" s="11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7"/>
      <c r="B22" s="7"/>
      <c r="C22" s="7"/>
      <c r="D22" s="8"/>
      <c r="E22" s="8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7"/>
      <c r="B23" s="7"/>
      <c r="C23" s="7"/>
      <c r="D23" s="8"/>
      <c r="E23" s="8"/>
      <c r="F23" s="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7"/>
      <c r="B24" s="7"/>
      <c r="C24" s="7"/>
      <c r="D24" s="8"/>
      <c r="E24" s="8"/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7"/>
      <c r="B25" s="7"/>
      <c r="C25" s="7"/>
      <c r="D25" s="8"/>
      <c r="E25" s="8"/>
      <c r="F25" s="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7"/>
      <c r="B26" s="7"/>
      <c r="C26" s="7"/>
      <c r="D26" s="8"/>
      <c r="E26" s="8"/>
      <c r="F26" s="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3.8" hidden="false" customHeight="false" outlineLevel="0" collapsed="false">
      <c r="A27" s="13" t="s">
        <v>15</v>
      </c>
      <c r="B27" s="7"/>
      <c r="C27" s="13"/>
      <c r="D27" s="14"/>
      <c r="E27" s="14"/>
      <c r="F27" s="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A1:F1"/>
    <mergeCell ref="A4:A6"/>
    <mergeCell ref="B4:B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X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0" width="38.7448979591837"/>
    <col collapsed="false" hidden="false" max="2" min="2" style="0" width="11.5204081632653"/>
    <col collapsed="false" hidden="false" max="3" min="3" style="0" width="12.5"/>
    <col collapsed="false" hidden="false" max="4" min="4" style="0" width="12.9132653061225"/>
    <col collapsed="false" hidden="false" max="6" min="5" style="0" width="13.3367346938776"/>
    <col collapsed="false" hidden="false" max="7" min="7" style="0" width="12.5"/>
    <col collapsed="false" hidden="false" max="8" min="8" style="0" width="12.219387755102"/>
    <col collapsed="false" hidden="false" max="9" min="9" style="0" width="12.0867346938776"/>
    <col collapsed="false" hidden="false" max="10" min="10" style="0" width="12.1938775510204"/>
    <col collapsed="false" hidden="false" max="11" min="11" style="0" width="13.1224489795918"/>
    <col collapsed="false" hidden="false" max="12" min="12" style="0" width="13.4285714285714"/>
    <col collapsed="false" hidden="false" max="13" min="13" style="0" width="7.69387755102041"/>
    <col collapsed="false" hidden="false" max="14" min="14" style="0" width="9.04591836734694"/>
    <col collapsed="false" hidden="false" max="1025" min="15" style="0" width="14.1734693877551"/>
  </cols>
  <sheetData>
    <row r="1" customFormat="false" ht="13.8" hidden="false" customHeight="false" outlineLevel="0" collapsed="false">
      <c r="A1" s="15"/>
      <c r="B1" s="15"/>
      <c r="C1" s="15" t="s">
        <v>16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3.8" hidden="false" customHeight="true" outlineLevel="0" collapsed="false">
      <c r="A2" s="17" t="s">
        <v>17</v>
      </c>
      <c r="B2" s="18" t="s">
        <v>18</v>
      </c>
      <c r="C2" s="19" t="s">
        <v>19</v>
      </c>
      <c r="D2" s="19" t="s">
        <v>20</v>
      </c>
      <c r="E2" s="19" t="s">
        <v>21</v>
      </c>
      <c r="F2" s="20" t="s">
        <v>22</v>
      </c>
      <c r="G2" s="21" t="s">
        <v>23</v>
      </c>
      <c r="H2" s="21" t="s">
        <v>24</v>
      </c>
      <c r="I2" s="20" t="s">
        <v>25</v>
      </c>
      <c r="J2" s="20" t="s">
        <v>26</v>
      </c>
      <c r="K2" s="20" t="s">
        <v>27</v>
      </c>
      <c r="L2" s="20" t="s">
        <v>28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24.75" hidden="false" customHeight="true" outlineLevel="0" collapsed="false">
      <c r="A3" s="17"/>
      <c r="B3" s="18"/>
      <c r="C3" s="18"/>
      <c r="D3" s="18"/>
      <c r="E3" s="19"/>
      <c r="F3" s="20"/>
      <c r="G3" s="21"/>
      <c r="H3" s="21"/>
      <c r="I3" s="20"/>
      <c r="J3" s="20"/>
      <c r="K3" s="20"/>
      <c r="L3" s="20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30.75" hidden="false" customHeight="true" outlineLevel="0" collapsed="false">
      <c r="A4" s="22" t="n">
        <v>70</v>
      </c>
      <c r="B4" s="23" t="s">
        <v>29</v>
      </c>
      <c r="C4" s="24" t="s">
        <v>30</v>
      </c>
      <c r="D4" s="24" t="s">
        <v>31</v>
      </c>
      <c r="E4" s="24" t="s">
        <v>32</v>
      </c>
      <c r="F4" s="24" t="s">
        <v>33</v>
      </c>
      <c r="G4" s="24" t="s">
        <v>34</v>
      </c>
      <c r="H4" s="24" t="s">
        <v>35</v>
      </c>
      <c r="I4" s="24" t="s">
        <v>36</v>
      </c>
      <c r="J4" s="24" t="s">
        <v>37</v>
      </c>
      <c r="K4" s="24" t="s">
        <v>38</v>
      </c>
      <c r="L4" s="24" t="s">
        <v>39</v>
      </c>
    </row>
    <row r="5" customFormat="false" ht="13.8" hidden="false" customHeight="false" outlineLevel="0" collapsed="false">
      <c r="A5" s="25" t="s">
        <v>40</v>
      </c>
      <c r="B5" s="26" t="n">
        <v>500</v>
      </c>
      <c r="C5" s="27" t="n">
        <f aca="false">B5-$A9</f>
        <v>450</v>
      </c>
      <c r="D5" s="27" t="n">
        <f aca="false">C5-$A9</f>
        <v>400</v>
      </c>
      <c r="E5" s="27" t="n">
        <f aca="false">D5-$A9</f>
        <v>350</v>
      </c>
      <c r="F5" s="27" t="n">
        <f aca="false">E5-$A9</f>
        <v>300</v>
      </c>
      <c r="G5" s="27" t="n">
        <f aca="false">F5-$A9</f>
        <v>250</v>
      </c>
      <c r="H5" s="27" t="n">
        <f aca="false">G5-$A9</f>
        <v>200</v>
      </c>
      <c r="I5" s="27" t="n">
        <f aca="false">H5-$A9</f>
        <v>150</v>
      </c>
      <c r="J5" s="27" t="n">
        <f aca="false">I5-$A9</f>
        <v>100</v>
      </c>
      <c r="K5" s="27" t="n">
        <f aca="false">J5-$A9</f>
        <v>50</v>
      </c>
      <c r="L5" s="27" t="n">
        <f aca="false">K5-$A9</f>
        <v>0</v>
      </c>
      <c r="M5" s="28"/>
      <c r="N5" s="28"/>
    </row>
    <row r="6" customFormat="false" ht="13.8" hidden="false" customHeight="false" outlineLevel="0" collapsed="false">
      <c r="A6" s="25" t="s">
        <v>41</v>
      </c>
      <c r="B6" s="26" t="n">
        <f aca="false">B5</f>
        <v>500</v>
      </c>
      <c r="C6" s="27" t="n">
        <f aca="false">B6-C9</f>
        <v>497.6</v>
      </c>
      <c r="D6" s="27" t="n">
        <f aca="false">C6-D9</f>
        <v>497.6</v>
      </c>
      <c r="E6" s="27" t="n">
        <f aca="false">D6-E9</f>
        <v>497.6</v>
      </c>
      <c r="F6" s="27" t="n">
        <f aca="false">E6-F9</f>
        <v>497.6</v>
      </c>
      <c r="G6" s="27" t="n">
        <f aca="false">F6-G9</f>
        <v>497.6</v>
      </c>
      <c r="H6" s="27" t="n">
        <f aca="false">G6-H9</f>
        <v>497.6</v>
      </c>
      <c r="I6" s="27" t="n">
        <f aca="false">H6-I9</f>
        <v>497.6</v>
      </c>
      <c r="J6" s="27" t="n">
        <f aca="false">I6-J9</f>
        <v>497.6</v>
      </c>
      <c r="K6" s="27" t="n">
        <f aca="false">J6-K9</f>
        <v>497.6</v>
      </c>
      <c r="L6" s="27" t="n">
        <f aca="false">K6-L9</f>
        <v>497.6</v>
      </c>
      <c r="M6" s="28"/>
      <c r="N6" s="28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3.8" hidden="false" customHeight="false" outlineLevel="0" collapsed="false">
      <c r="A8" s="29" t="s">
        <v>42</v>
      </c>
      <c r="B8" s="29"/>
      <c r="C8" s="29" t="s">
        <v>43</v>
      </c>
      <c r="D8" s="29"/>
      <c r="E8" s="29"/>
      <c r="F8" s="29"/>
      <c r="G8" s="29"/>
      <c r="H8" s="29"/>
      <c r="I8" s="29"/>
      <c r="J8" s="29"/>
      <c r="K8" s="29"/>
      <c r="L8" s="29"/>
      <c r="M8" s="29" t="s">
        <v>15</v>
      </c>
      <c r="N8" s="29" t="s">
        <v>44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7.35" hidden="false" customHeight="false" outlineLevel="0" collapsed="false">
      <c r="A9" s="30" t="n">
        <v>50</v>
      </c>
      <c r="B9" s="30"/>
      <c r="C9" s="27" t="n">
        <f aca="false">SUMIF('Product Backlog'!F:F,1,'Product Backlog'!E:E)</f>
        <v>2.4</v>
      </c>
      <c r="D9" s="27" t="n">
        <f aca="false">SUMIF('Product Backlog'!F:F,2,'Product Backlog'!E:E)</f>
        <v>0</v>
      </c>
      <c r="E9" s="27" t="n">
        <f aca="false">SUMIF('Product Backlog'!F:F,3,'Product Backlog'!E:E)</f>
        <v>0</v>
      </c>
      <c r="F9" s="27" t="n">
        <f aca="false">SUMIF('Product Backlog'!F:F,4,'Product Backlog'!E:E)</f>
        <v>0</v>
      </c>
      <c r="G9" s="27" t="n">
        <f aca="false">SUMIF('Product Backlog'!F:F,5,'Product Backlog'!E:E)</f>
        <v>0</v>
      </c>
      <c r="H9" s="27" t="n">
        <f aca="false">SUMIF('Product Backlog'!F:F,6,'Product Backlog'!E:E)</f>
        <v>0</v>
      </c>
      <c r="I9" s="27" t="n">
        <f aca="false">SUMIF('Product Backlog'!F:F,7,'Product Backlog'!E:E)</f>
        <v>0</v>
      </c>
      <c r="J9" s="27" t="n">
        <f aca="false">SUMIF('Product Backlog'!F:F,8,'Product Backlog'!E:E)</f>
        <v>0</v>
      </c>
      <c r="K9" s="27" t="n">
        <f aca="false">SUMIF('Product Backlog'!F:F,9,'Product Backlog'!E:E)</f>
        <v>0</v>
      </c>
      <c r="L9" s="27" t="n">
        <f aca="false">SUMIF('Product Backlog'!F:F,10,'Product Backlog'!E:E)</f>
        <v>0</v>
      </c>
      <c r="M9" s="27" t="n">
        <f aca="false">SUM(C9:L9)</f>
        <v>2.4</v>
      </c>
      <c r="N9" s="27" t="n">
        <f aca="false">M9/10</f>
        <v>0.24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priority="2" aboveAverage="0" equalAverage="0" bottom="0" percent="0" rank="0" text="" dxfId="0">
      <formula>LEN(TRIM(C10))=0</formula>
    </cfRule>
  </conditionalFormatting>
  <conditionalFormatting sqref="C10:N91">
    <cfRule type="cellIs" priority="3" operator="equal" aboveAverage="0" equalAverage="0" bottom="0" percent="0" rank="0" text="" dxfId="1">
      <formula>0</formula>
    </cfRule>
  </conditionalFormatting>
  <conditionalFormatting sqref="C10:N91">
    <cfRule type="cellIs" priority="4" operator="notEqual" aboveAverage="0" equalAverage="0" bottom="0" percent="0" rank="0" text="" dxfId="2">
      <formula>0</formula>
    </cfRule>
  </conditionalFormatting>
  <conditionalFormatting sqref="B10;A11:B91">
    <cfRule type="expression" priority="5" aboveAverage="0" equalAverage="0" bottom="0" percent="0" rank="0" text="" dxfId="0">
      <formula>LEN(TRIM(A10))=0</formula>
    </cfRule>
  </conditionalFormatting>
  <conditionalFormatting sqref="B10;A11:B91">
    <cfRule type="notContainsText" priority="6" aboveAverage="0" equalAverage="0" bottom="0" percent="0" rank="0" text="9875894754())(" dxfId="3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9"/>
    <col collapsed="false" hidden="false" max="3" min="2" style="0" width="14.1734693877551"/>
    <col collapsed="false" hidden="false" max="4" min="4" style="0" width="79.1071428571429"/>
    <col collapsed="false" hidden="false" max="5" min="5" style="0" width="50.219387755102"/>
    <col collapsed="false" hidden="false" max="1025" min="6" style="0" width="14.1734693877551"/>
  </cols>
  <sheetData>
    <row r="1" customFormat="false" ht="13.8" hidden="false" customHeight="false" outlineLevel="0" collapsed="false">
      <c r="A1" s="3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2016-09-07T19:07:18Z</dcterms:modified>
  <cp:revision>5</cp:revision>
  <dc:subject/>
  <dc:title/>
</cp:coreProperties>
</file>