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rinterSettings/printerSettings1.bin" ContentType="application/vnd.openxmlformats-officedocument.spreadsheetml.printerSettings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elik\Google Drive\DersNotlari\03-VeriMadenciligi\"/>
    </mc:Choice>
  </mc:AlternateContent>
  <bookViews>
    <workbookView xWindow="0" yWindow="0" windowWidth="28440" windowHeight="12075" activeTab="1"/>
  </bookViews>
  <sheets>
    <sheet name="En Küçük Kareler" sheetId="1" r:id="rId1"/>
    <sheet name="Regresyon" sheetId="2" r:id="rId2"/>
    <sheet name="Sayfa4" sheetId="4" r:id="rId3"/>
  </sheets>
  <externalReferences>
    <externalReference r:id="rId4"/>
  </externalReferences>
  <calcPr calcId="162913" iterate="1" iterateCount="32600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2" l="1"/>
  <c r="L4" i="2"/>
  <c r="K2" i="2"/>
  <c r="J2" i="2"/>
  <c r="I2" i="2"/>
  <c r="H2" i="2"/>
  <c r="G2" i="2"/>
  <c r="E2" i="2"/>
  <c r="D2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O4" i="2" l="1"/>
  <c r="K9" i="2" l="1"/>
  <c r="N1" i="2"/>
</calcChain>
</file>

<file path=xl/sharedStrings.xml><?xml version="1.0" encoding="utf-8"?>
<sst xmlns="http://schemas.openxmlformats.org/spreadsheetml/2006/main" count="47" uniqueCount="40">
  <si>
    <t>Reklam</t>
  </si>
  <si>
    <t>Satış</t>
  </si>
  <si>
    <r>
      <t>x</t>
    </r>
    <r>
      <rPr>
        <vertAlign val="subscript"/>
        <sz val="11"/>
        <color rgb="FF000000"/>
        <rFont val="Arial"/>
        <family val="2"/>
        <charset val="162"/>
      </rPr>
      <t>i</t>
    </r>
    <r>
      <rPr>
        <vertAlign val="superscript"/>
        <sz val="11"/>
        <color rgb="FF000000"/>
        <rFont val="Arial"/>
        <family val="2"/>
        <charset val="162"/>
      </rPr>
      <t>2</t>
    </r>
  </si>
  <si>
    <r>
      <t>x</t>
    </r>
    <r>
      <rPr>
        <vertAlign val="subscript"/>
        <sz val="11"/>
        <color rgb="FF000000"/>
        <rFont val="Arial"/>
        <family val="2"/>
        <charset val="162"/>
      </rPr>
      <t>i</t>
    </r>
    <r>
      <rPr>
        <sz val="11"/>
        <color rgb="FF000000"/>
        <rFont val="Arial"/>
        <family val="2"/>
        <charset val="162"/>
      </rPr>
      <t>y</t>
    </r>
    <r>
      <rPr>
        <vertAlign val="subscript"/>
        <sz val="11"/>
        <color rgb="FF000000"/>
        <rFont val="Arial"/>
        <family val="2"/>
        <charset val="162"/>
      </rPr>
      <t>i</t>
    </r>
  </si>
  <si>
    <t>n</t>
  </si>
  <si>
    <r>
      <t>a</t>
    </r>
    <r>
      <rPr>
        <vertAlign val="subscript"/>
        <sz val="14"/>
        <color theme="1"/>
        <rFont val="Arial"/>
        <family val="2"/>
        <charset val="162"/>
      </rPr>
      <t>1</t>
    </r>
    <r>
      <rPr>
        <sz val="14"/>
        <color theme="1"/>
        <rFont val="Arial"/>
        <family val="2"/>
        <charset val="162"/>
      </rPr>
      <t xml:space="preserve"> =</t>
    </r>
  </si>
  <si>
    <r>
      <t>a</t>
    </r>
    <r>
      <rPr>
        <vertAlign val="subscript"/>
        <sz val="14"/>
        <color theme="1"/>
        <rFont val="Arial"/>
        <family val="2"/>
        <charset val="162"/>
      </rPr>
      <t>0</t>
    </r>
    <r>
      <rPr>
        <sz val="14"/>
        <color theme="1"/>
        <rFont val="Arial"/>
        <family val="2"/>
        <charset val="162"/>
      </rPr>
      <t xml:space="preserve"> =</t>
    </r>
  </si>
  <si>
    <t>Satış =</t>
  </si>
  <si>
    <t>Reklam =</t>
  </si>
  <si>
    <t>Hafta</t>
  </si>
  <si>
    <t>ÖZET ÇIKIŞI</t>
  </si>
  <si>
    <t>Regresyon İstatistikleri</t>
  </si>
  <si>
    <t>Çoklu R</t>
  </si>
  <si>
    <t>R Kare</t>
  </si>
  <si>
    <t>Ayarlı R Kare</t>
  </si>
  <si>
    <t>Standart Hata</t>
  </si>
  <si>
    <t>Gözlem</t>
  </si>
  <si>
    <t>ANOVA</t>
  </si>
  <si>
    <t>Regresyon</t>
  </si>
  <si>
    <t>Fark</t>
  </si>
  <si>
    <t>Toplam</t>
  </si>
  <si>
    <t>Kesişim</t>
  </si>
  <si>
    <t>df</t>
  </si>
  <si>
    <t>SS</t>
  </si>
  <si>
    <t>MS</t>
  </si>
  <si>
    <t>F</t>
  </si>
  <si>
    <t>Anlamlılık F</t>
  </si>
  <si>
    <t>Katsayılar</t>
  </si>
  <si>
    <t>t Stat</t>
  </si>
  <si>
    <t>P-değeri</t>
  </si>
  <si>
    <t>Düşük %95</t>
  </si>
  <si>
    <t>Yüksek %95</t>
  </si>
  <si>
    <t>Düşük 95,0%</t>
  </si>
  <si>
    <t>Yüksek 95,0%</t>
  </si>
  <si>
    <t>FARK ÇIKIŞI</t>
  </si>
  <si>
    <t>Öngörülen Satış</t>
  </si>
  <si>
    <t>Farklar</t>
  </si>
  <si>
    <t>Standart Farklar</t>
  </si>
  <si>
    <t>OLASILIK ÇIKIŞI</t>
  </si>
  <si>
    <t>Yüzdebirlik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</si>
</sst>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000"/>
    <numFmt numFmtId="167" formatCode="0.0000000"/>
  </numFmts>
  <fonts count="16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b/>
      <sz val="11"/>
      <color rgb="FF000000"/>
      <name val="Arial"/>
      <family val="2"/>
      <charset val="162"/>
    </font>
    <font>
      <sz val="11"/>
      <color rgb="FF000000"/>
      <name val="Arial"/>
      <family val="2"/>
      <charset val="162"/>
    </font>
    <font>
      <vertAlign val="subscript"/>
      <sz val="11"/>
      <color rgb="FF000000"/>
      <name val="Arial"/>
      <family val="2"/>
      <charset val="162"/>
    </font>
    <font>
      <vertAlign val="superscript"/>
      <sz val="11"/>
      <color rgb="FF000000"/>
      <name val="Arial"/>
      <family val="2"/>
      <charset val="162"/>
    </font>
    <font>
      <b/>
      <sz val="10"/>
      <color theme="1"/>
      <name val="Arial"/>
      <family val="2"/>
    </font>
    <font>
      <sz val="10"/>
      <name val="Arial"/>
      <family val="2"/>
      <charset val="162"/>
    </font>
    <font>
      <sz val="10"/>
      <color theme="1"/>
      <name val="Arial"/>
      <family val="2"/>
    </font>
    <font>
      <sz val="14"/>
      <color theme="1"/>
      <name val="Arial"/>
      <family val="2"/>
      <charset val="162"/>
    </font>
    <font>
      <vertAlign val="subscript"/>
      <sz val="14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sz val="14"/>
      <color rgb="FFC00000"/>
      <name val="Arial"/>
      <family val="2"/>
      <charset val="162"/>
    </font>
    <font>
      <sz val="10"/>
      <name val="Arial Tur"/>
      <charset val="162"/>
    </font>
    <font>
      <sz val="20"/>
      <color theme="1"/>
      <name val="Arial"/>
      <family val="2"/>
      <charset val="162"/>
    </font>
    <font>
      <i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6">
    <xf numFmtId="0" fontId="0" fillId="0" borderId="0" xfId="0"/>
    <xf numFmtId="0" fontId="2" fillId="0" borderId="1" xfId="1" applyFont="1" applyBorder="1" applyAlignment="1">
      <alignment horizontal="right" vertical="center" readingOrder="1"/>
    </xf>
    <xf numFmtId="0" fontId="3" fillId="0" borderId="1" xfId="1" applyFont="1" applyBorder="1" applyAlignment="1">
      <alignment horizontal="center" vertical="center" wrapText="1" readingOrder="1"/>
    </xf>
    <xf numFmtId="0" fontId="1" fillId="0" borderId="0" xfId="1"/>
    <xf numFmtId="0" fontId="3" fillId="0" borderId="1" xfId="1" applyFont="1" applyBorder="1" applyAlignment="1">
      <alignment horizontal="right" vertical="center" readingOrder="1"/>
    </xf>
    <xf numFmtId="0" fontId="7" fillId="2" borderId="2" xfId="2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13" fillId="2" borderId="3" xfId="2" applyFont="1" applyFill="1" applyBorder="1" applyAlignment="1">
      <alignment horizontal="center"/>
    </xf>
    <xf numFmtId="0" fontId="1" fillId="0" borderId="0" xfId="1" applyAlignment="1">
      <alignment horizontal="right"/>
    </xf>
    <xf numFmtId="0" fontId="2" fillId="0" borderId="1" xfId="1" applyFont="1" applyBorder="1" applyAlignment="1">
      <alignment horizontal="center" vertical="center" readingOrder="1"/>
    </xf>
    <xf numFmtId="0" fontId="6" fillId="3" borderId="1" xfId="1" applyFont="1" applyFill="1" applyBorder="1" applyAlignment="1">
      <alignment horizontal="center"/>
    </xf>
    <xf numFmtId="0" fontId="1" fillId="3" borderId="1" xfId="1" applyFill="1" applyBorder="1"/>
    <xf numFmtId="0" fontId="1" fillId="3" borderId="0" xfId="1" applyFill="1"/>
    <xf numFmtId="0" fontId="8" fillId="3" borderId="1" xfId="1" applyFont="1" applyFill="1" applyBorder="1" applyAlignment="1">
      <alignment horizontal="center"/>
    </xf>
    <xf numFmtId="0" fontId="9" fillId="3" borderId="3" xfId="1" applyFont="1" applyFill="1" applyBorder="1" applyAlignment="1">
      <alignment horizontal="center"/>
    </xf>
    <xf numFmtId="0" fontId="12" fillId="3" borderId="0" xfId="1" applyFont="1" applyFill="1"/>
    <xf numFmtId="0" fontId="9" fillId="3" borderId="0" xfId="1" applyFont="1" applyFill="1"/>
    <xf numFmtId="0" fontId="14" fillId="3" borderId="0" xfId="1" applyFont="1" applyFill="1"/>
    <xf numFmtId="0" fontId="9" fillId="3" borderId="0" xfId="1" applyFont="1" applyFill="1" applyAlignment="1">
      <alignment horizontal="right"/>
    </xf>
    <xf numFmtId="0" fontId="0" fillId="0" borderId="0" xfId="0" applyFill="1" applyBorder="1" applyAlignment="1"/>
    <xf numFmtId="0" fontId="0" fillId="0" borderId="4" xfId="0" applyFill="1" applyBorder="1" applyAlignment="1"/>
    <xf numFmtId="0" fontId="15" fillId="0" borderId="5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Continuous"/>
    </xf>
    <xf numFmtId="166" fontId="11" fillId="3" borderId="0" xfId="1" applyNumberFormat="1" applyFont="1" applyFill="1"/>
    <xf numFmtId="167" fontId="11" fillId="3" borderId="0" xfId="1" applyNumberFormat="1" applyFont="1" applyFill="1"/>
  </cellXfs>
  <cellStyles count="3">
    <cellStyle name="Normal" xfId="0" builtinId="0"/>
    <cellStyle name="Normal 2 2" xfId="2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Regresyon!$C$1</c:f>
              <c:strCache>
                <c:ptCount val="1"/>
                <c:pt idx="0">
                  <c:v>Satış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220066691887267"/>
                  <c:y val="-1.73266223332590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Regresyon!$B$2:$B$16</c:f>
              <c:numCache>
                <c:formatCode>General</c:formatCode>
                <c:ptCount val="15"/>
                <c:pt idx="0">
                  <c:v>320</c:v>
                </c:pt>
                <c:pt idx="1">
                  <c:v>310</c:v>
                </c:pt>
                <c:pt idx="2">
                  <c:v>350</c:v>
                </c:pt>
                <c:pt idx="3">
                  <c:v>330</c:v>
                </c:pt>
                <c:pt idx="4">
                  <c:v>350</c:v>
                </c:pt>
                <c:pt idx="5">
                  <c:v>370</c:v>
                </c:pt>
                <c:pt idx="6">
                  <c:v>400</c:v>
                </c:pt>
                <c:pt idx="7">
                  <c:v>420</c:v>
                </c:pt>
                <c:pt idx="8">
                  <c:v>410</c:v>
                </c:pt>
                <c:pt idx="9">
                  <c:v>430</c:v>
                </c:pt>
                <c:pt idx="10">
                  <c:v>460</c:v>
                </c:pt>
                <c:pt idx="11">
                  <c:v>470</c:v>
                </c:pt>
                <c:pt idx="12">
                  <c:v>450</c:v>
                </c:pt>
                <c:pt idx="13">
                  <c:v>480</c:v>
                </c:pt>
                <c:pt idx="14">
                  <c:v>500</c:v>
                </c:pt>
              </c:numCache>
            </c:numRef>
          </c:xVal>
          <c:yVal>
            <c:numRef>
              <c:f>Regresyon!$C$2:$C$16</c:f>
              <c:numCache>
                <c:formatCode>General</c:formatCode>
                <c:ptCount val="15"/>
                <c:pt idx="0">
                  <c:v>300</c:v>
                </c:pt>
                <c:pt idx="1">
                  <c:v>300</c:v>
                </c:pt>
                <c:pt idx="2">
                  <c:v>340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380</c:v>
                </c:pt>
                <c:pt idx="7">
                  <c:v>430</c:v>
                </c:pt>
                <c:pt idx="8">
                  <c:v>430</c:v>
                </c:pt>
                <c:pt idx="9">
                  <c:v>440</c:v>
                </c:pt>
                <c:pt idx="10">
                  <c:v>450</c:v>
                </c:pt>
                <c:pt idx="11">
                  <c:v>450</c:v>
                </c:pt>
                <c:pt idx="12">
                  <c:v>460</c:v>
                </c:pt>
                <c:pt idx="13">
                  <c:v>470</c:v>
                </c:pt>
                <c:pt idx="14">
                  <c:v>490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92-4A8A-9046-08BD146B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805536"/>
        <c:axId val="1586805104"/>
      </c:scatterChart>
      <c:valAx>
        <c:axId val="1586805536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86805104"/>
        <c:crosses val="autoZero"/>
        <c:crossBetween val="midCat"/>
      </c:valAx>
      <c:valAx>
        <c:axId val="1586805104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8680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Reklam Fark Çizimi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Sayfa4!$B$2:$B$16</c:f>
              <c:numCache>
                <c:formatCode>General</c:formatCode>
                <c:ptCount val="15"/>
                <c:pt idx="0">
                  <c:v>320</c:v>
                </c:pt>
                <c:pt idx="1">
                  <c:v>310</c:v>
                </c:pt>
                <c:pt idx="2">
                  <c:v>350</c:v>
                </c:pt>
                <c:pt idx="3">
                  <c:v>330</c:v>
                </c:pt>
                <c:pt idx="4">
                  <c:v>350</c:v>
                </c:pt>
                <c:pt idx="5">
                  <c:v>370</c:v>
                </c:pt>
                <c:pt idx="6">
                  <c:v>400</c:v>
                </c:pt>
                <c:pt idx="7">
                  <c:v>420</c:v>
                </c:pt>
                <c:pt idx="8">
                  <c:v>410</c:v>
                </c:pt>
                <c:pt idx="9">
                  <c:v>430</c:v>
                </c:pt>
                <c:pt idx="10">
                  <c:v>460</c:v>
                </c:pt>
                <c:pt idx="11">
                  <c:v>470</c:v>
                </c:pt>
                <c:pt idx="12">
                  <c:v>450</c:v>
                </c:pt>
                <c:pt idx="13">
                  <c:v>480</c:v>
                </c:pt>
                <c:pt idx="14">
                  <c:v>500</c:v>
                </c:pt>
              </c:numCache>
            </c:numRef>
          </c:xVal>
          <c:yVal>
            <c:numRef>
              <c:f>Sayfa4!$G$25:$G$39</c:f>
              <c:numCache>
                <c:formatCode>General</c:formatCode>
                <c:ptCount val="15"/>
                <c:pt idx="0">
                  <c:v>-16.309023485784905</c:v>
                </c:pt>
                <c:pt idx="1">
                  <c:v>-6.3461063040791146</c:v>
                </c:pt>
                <c:pt idx="2">
                  <c:v>-6.1977750309023349</c:v>
                </c:pt>
                <c:pt idx="3">
                  <c:v>23.728059332509304</c:v>
                </c:pt>
                <c:pt idx="4">
                  <c:v>3.8022249690976651</c:v>
                </c:pt>
                <c:pt idx="5">
                  <c:v>-16.123609394313974</c:v>
                </c:pt>
                <c:pt idx="6">
                  <c:v>-16.012360939431346</c:v>
                </c:pt>
                <c:pt idx="7">
                  <c:v>14.061804697157015</c:v>
                </c:pt>
                <c:pt idx="8">
                  <c:v>24.024721878862806</c:v>
                </c:pt>
                <c:pt idx="9">
                  <c:v>14.098887515451224</c:v>
                </c:pt>
                <c:pt idx="10">
                  <c:v>-5.7898640296662052</c:v>
                </c:pt>
                <c:pt idx="11">
                  <c:v>-15.752781211371996</c:v>
                </c:pt>
                <c:pt idx="12">
                  <c:v>14.173053152039586</c:v>
                </c:pt>
                <c:pt idx="13">
                  <c:v>-5.7156983930778438</c:v>
                </c:pt>
                <c:pt idx="14">
                  <c:v>-5.6415327564894255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17-443A-B000-5BB4B1755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7749008"/>
        <c:axId val="1817748144"/>
      </c:scatterChart>
      <c:valAx>
        <c:axId val="1817749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Reklam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17748144"/>
        <c:crosses val="autoZero"/>
        <c:crossBetween val="midCat"/>
      </c:valAx>
      <c:valAx>
        <c:axId val="1817748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Farklar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17749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Reklam Hat Uyumu Çizimi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Satış</c:v>
          </c:tx>
          <c:spPr>
            <a:ln w="19050">
              <a:noFill/>
            </a:ln>
          </c:spPr>
          <c:xVal>
            <c:numRef>
              <c:f>Sayfa4!$B$2:$B$16</c:f>
              <c:numCache>
                <c:formatCode>General</c:formatCode>
                <c:ptCount val="15"/>
                <c:pt idx="0">
                  <c:v>320</c:v>
                </c:pt>
                <c:pt idx="1">
                  <c:v>310</c:v>
                </c:pt>
                <c:pt idx="2">
                  <c:v>350</c:v>
                </c:pt>
                <c:pt idx="3">
                  <c:v>330</c:v>
                </c:pt>
                <c:pt idx="4">
                  <c:v>350</c:v>
                </c:pt>
                <c:pt idx="5">
                  <c:v>370</c:v>
                </c:pt>
                <c:pt idx="6">
                  <c:v>400</c:v>
                </c:pt>
                <c:pt idx="7">
                  <c:v>420</c:v>
                </c:pt>
                <c:pt idx="8">
                  <c:v>410</c:v>
                </c:pt>
                <c:pt idx="9">
                  <c:v>430</c:v>
                </c:pt>
                <c:pt idx="10">
                  <c:v>460</c:v>
                </c:pt>
                <c:pt idx="11">
                  <c:v>470</c:v>
                </c:pt>
                <c:pt idx="12">
                  <c:v>450</c:v>
                </c:pt>
                <c:pt idx="13">
                  <c:v>480</c:v>
                </c:pt>
                <c:pt idx="14">
                  <c:v>500</c:v>
                </c:pt>
              </c:numCache>
            </c:numRef>
          </c:xVal>
          <c:yVal>
            <c:numRef>
              <c:f>Sayfa4!$C$2:$C$16</c:f>
              <c:numCache>
                <c:formatCode>General</c:formatCode>
                <c:ptCount val="15"/>
                <c:pt idx="0">
                  <c:v>300</c:v>
                </c:pt>
                <c:pt idx="1">
                  <c:v>300</c:v>
                </c:pt>
                <c:pt idx="2">
                  <c:v>340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380</c:v>
                </c:pt>
                <c:pt idx="7">
                  <c:v>430</c:v>
                </c:pt>
                <c:pt idx="8">
                  <c:v>430</c:v>
                </c:pt>
                <c:pt idx="9">
                  <c:v>440</c:v>
                </c:pt>
                <c:pt idx="10">
                  <c:v>450</c:v>
                </c:pt>
                <c:pt idx="11">
                  <c:v>450</c:v>
                </c:pt>
                <c:pt idx="12">
                  <c:v>460</c:v>
                </c:pt>
                <c:pt idx="13">
                  <c:v>470</c:v>
                </c:pt>
                <c:pt idx="14">
                  <c:v>490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BF-4B19-BE1F-2FA679305134}"/>
            </c:ext>
          </c:extLst>
        </c:ser>
        <c:ser>
          <c:idx val="1"/>
          <c:order val="1"/>
          <c:tx>
            <c:v>Öngörülen Satış</c:v>
          </c:tx>
          <c:spPr>
            <a:ln w="19050">
              <a:noFill/>
            </a:ln>
          </c:spPr>
          <c:xVal>
            <c:numRef>
              <c:f>Sayfa4!$B$2:$B$16</c:f>
              <c:numCache>
                <c:formatCode>General</c:formatCode>
                <c:ptCount val="15"/>
                <c:pt idx="0">
                  <c:v>320</c:v>
                </c:pt>
                <c:pt idx="1">
                  <c:v>310</c:v>
                </c:pt>
                <c:pt idx="2">
                  <c:v>350</c:v>
                </c:pt>
                <c:pt idx="3">
                  <c:v>330</c:v>
                </c:pt>
                <c:pt idx="4">
                  <c:v>350</c:v>
                </c:pt>
                <c:pt idx="5">
                  <c:v>370</c:v>
                </c:pt>
                <c:pt idx="6">
                  <c:v>400</c:v>
                </c:pt>
                <c:pt idx="7">
                  <c:v>420</c:v>
                </c:pt>
                <c:pt idx="8">
                  <c:v>410</c:v>
                </c:pt>
                <c:pt idx="9">
                  <c:v>430</c:v>
                </c:pt>
                <c:pt idx="10">
                  <c:v>460</c:v>
                </c:pt>
                <c:pt idx="11">
                  <c:v>470</c:v>
                </c:pt>
                <c:pt idx="12">
                  <c:v>450</c:v>
                </c:pt>
                <c:pt idx="13">
                  <c:v>480</c:v>
                </c:pt>
                <c:pt idx="14">
                  <c:v>500</c:v>
                </c:pt>
              </c:numCache>
            </c:numRef>
          </c:xVal>
          <c:yVal>
            <c:numRef>
              <c:f>Sayfa4!$F$25:$F$39</c:f>
              <c:numCache>
                <c:formatCode>General</c:formatCode>
                <c:ptCount val="15"/>
                <c:pt idx="0">
                  <c:v>316.30902348578491</c:v>
                </c:pt>
                <c:pt idx="1">
                  <c:v>306.34610630407911</c:v>
                </c:pt>
                <c:pt idx="2">
                  <c:v>346.19777503090233</c:v>
                </c:pt>
                <c:pt idx="3">
                  <c:v>326.2719406674907</c:v>
                </c:pt>
                <c:pt idx="4">
                  <c:v>346.19777503090233</c:v>
                </c:pt>
                <c:pt idx="5">
                  <c:v>366.12360939431397</c:v>
                </c:pt>
                <c:pt idx="6">
                  <c:v>396.01236093943135</c:v>
                </c:pt>
                <c:pt idx="7">
                  <c:v>415.93819530284298</c:v>
                </c:pt>
                <c:pt idx="8">
                  <c:v>405.97527812113719</c:v>
                </c:pt>
                <c:pt idx="9">
                  <c:v>425.90111248454878</c:v>
                </c:pt>
                <c:pt idx="10">
                  <c:v>455.78986402966621</c:v>
                </c:pt>
                <c:pt idx="11">
                  <c:v>465.752781211372</c:v>
                </c:pt>
                <c:pt idx="12">
                  <c:v>445.82694684796041</c:v>
                </c:pt>
                <c:pt idx="13">
                  <c:v>475.71569839307784</c:v>
                </c:pt>
                <c:pt idx="14">
                  <c:v>495.64153275648943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BF-4B19-BE1F-2FA679305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784640"/>
        <c:axId val="1579782480"/>
      </c:scatterChart>
      <c:valAx>
        <c:axId val="1579784640"/>
        <c:scaling>
          <c:orientation val="minMax"/>
          <c:min val="2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Reklam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79782480"/>
        <c:crosses val="autoZero"/>
        <c:crossBetween val="midCat"/>
      </c:valAx>
      <c:valAx>
        <c:axId val="1579782480"/>
        <c:scaling>
          <c:orientation val="minMax"/>
          <c:min val="25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Satış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79784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239486</xdr:colOff>
      <xdr:row>1</xdr:row>
      <xdr:rowOff>48986</xdr:rowOff>
    </xdr:from>
    <xdr:to>
      <xdr:col>5</xdr:col>
      <xdr:colOff>0</xdr:colOff>
      <xdr:row>13</xdr:row>
      <xdr:rowOff>68944</xdr:rowOff>
    </xdr:to>
    <xdr:grpSp>
      <xdr:nvGrpSpPr>
        <xdr:cNvPr id="38" name="Grup 37"/>
        <xdr:cNvGrpSpPr/>
      </xdr:nvGrpSpPr>
      <xdr:grpSpPr>
        <a:xfrm>
          <a:off x="239486" y="239486"/>
          <a:ext cx="2808514" cy="2305958"/>
          <a:chOff x="3639915" y="3765096"/>
          <a:chExt cx="2808514" cy="2305958"/>
        </a:xfrm>
      </xdr:grpSpPr>
      <xdr:grpSp>
        <xdr:nvGrpSpPr>
          <xdr:cNvPr id="39" name="Group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GrpSpPr>
            <a:grpSpLocks/>
          </xdr:cNvGrpSpPr>
        </xdr:nvGrpSpPr>
        <xdr:grpSpPr bwMode="auto">
          <a:xfrm>
            <a:off x="3639915" y="3765096"/>
            <a:ext cx="2681062" cy="2305958"/>
            <a:chOff x="3334" y="1684"/>
            <a:chExt cx="2018" cy="2098"/>
          </a:xfrm>
        </xdr:grpSpPr>
        <xdr:sp macro="" textlink="">
          <xdr:nvSpPr>
            <xdr:cNvPr id="41" name="Line 3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3492" y="1706"/>
              <a:ext cx="20" cy="1639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tr-TR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tr-TR"/>
            </a:p>
          </xdr:txBody>
        </xdr:sp>
        <xdr:grpSp>
          <xdr:nvGrpSpPr>
            <xdr:cNvPr id="42" name="Group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GrpSpPr>
              <a:grpSpLocks/>
            </xdr:cNvGrpSpPr>
          </xdr:nvGrpSpPr>
          <xdr:grpSpPr bwMode="auto">
            <a:xfrm rot="-1639958">
              <a:off x="3862" y="2727"/>
              <a:ext cx="53" cy="76"/>
              <a:chOff x="998" y="1593"/>
              <a:chExt cx="52" cy="45"/>
            </a:xfrm>
          </xdr:grpSpPr>
          <xdr:sp macro="" textlink="">
            <xdr:nvSpPr>
              <xdr:cNvPr id="74" name="Line 37">
                <a:extLst>
                  <a:ext uri="{FF2B5EF4-FFF2-40B4-BE49-F238E27FC236}">
                    <a16:creationId xmlns:a16="http://schemas.microsoft.com/office/drawing/2014/main" id="{00000000-0008-0000-0300-00002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98" y="1593"/>
                <a:ext cx="45" cy="45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tr-TR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tr-TR"/>
              </a:p>
            </xdr:txBody>
          </xdr:sp>
          <xdr:sp macro="" textlink="">
            <xdr:nvSpPr>
              <xdr:cNvPr id="75" name="Line 38">
                <a:extLst>
                  <a:ext uri="{FF2B5EF4-FFF2-40B4-BE49-F238E27FC236}">
                    <a16:creationId xmlns:a16="http://schemas.microsoft.com/office/drawing/2014/main" id="{00000000-0008-0000-0300-00002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98" y="1593"/>
                <a:ext cx="52" cy="45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tr-TR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tr-TR"/>
              </a:p>
            </xdr:txBody>
          </xdr:sp>
        </xdr:grpSp>
        <xdr:grpSp>
          <xdr:nvGrpSpPr>
            <xdr:cNvPr id="43" name="Group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pSpPr>
              <a:grpSpLocks/>
            </xdr:cNvGrpSpPr>
          </xdr:nvGrpSpPr>
          <xdr:grpSpPr bwMode="auto">
            <a:xfrm rot="-1639958">
              <a:off x="4733" y="2177"/>
              <a:ext cx="52" cy="76"/>
              <a:chOff x="998" y="1593"/>
              <a:chExt cx="52" cy="45"/>
            </a:xfrm>
          </xdr:grpSpPr>
          <xdr:sp macro="" textlink="">
            <xdr:nvSpPr>
              <xdr:cNvPr id="72" name="Line 46">
                <a:extLst>
                  <a:ext uri="{FF2B5EF4-FFF2-40B4-BE49-F238E27FC236}">
                    <a16:creationId xmlns:a16="http://schemas.microsoft.com/office/drawing/2014/main" id="{00000000-0008-0000-0300-00002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98" y="1593"/>
                <a:ext cx="45" cy="45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tr-TR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tr-TR"/>
              </a:p>
            </xdr:txBody>
          </xdr:sp>
          <xdr:sp macro="" textlink="">
            <xdr:nvSpPr>
              <xdr:cNvPr id="73" name="Line 47">
                <a:extLst>
                  <a:ext uri="{FF2B5EF4-FFF2-40B4-BE49-F238E27FC236}">
                    <a16:creationId xmlns:a16="http://schemas.microsoft.com/office/drawing/2014/main" id="{00000000-0008-0000-0300-00002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98" y="1593"/>
                <a:ext cx="52" cy="45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tr-TR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tr-TR"/>
              </a:p>
            </xdr:txBody>
          </xdr:sp>
        </xdr:grpSp>
        <xdr:grpSp>
          <xdr:nvGrpSpPr>
            <xdr:cNvPr id="44" name="Group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GrpSpPr>
              <a:grpSpLocks/>
            </xdr:cNvGrpSpPr>
          </xdr:nvGrpSpPr>
          <xdr:grpSpPr bwMode="auto">
            <a:xfrm rot="-1639958">
              <a:off x="4204" y="2887"/>
              <a:ext cx="53" cy="76"/>
              <a:chOff x="998" y="1593"/>
              <a:chExt cx="52" cy="45"/>
            </a:xfrm>
          </xdr:grpSpPr>
          <xdr:sp macro="" textlink="">
            <xdr:nvSpPr>
              <xdr:cNvPr id="70" name="Line 55">
                <a:extLst>
                  <a:ext uri="{FF2B5EF4-FFF2-40B4-BE49-F238E27FC236}">
                    <a16:creationId xmlns:a16="http://schemas.microsoft.com/office/drawing/2014/main" id="{00000000-0008-0000-0300-00002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98" y="1593"/>
                <a:ext cx="45" cy="45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tr-TR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tr-TR"/>
              </a:p>
            </xdr:txBody>
          </xdr:sp>
          <xdr:sp macro="" textlink="">
            <xdr:nvSpPr>
              <xdr:cNvPr id="71" name="Line 56">
                <a:extLst>
                  <a:ext uri="{FF2B5EF4-FFF2-40B4-BE49-F238E27FC236}">
                    <a16:creationId xmlns:a16="http://schemas.microsoft.com/office/drawing/2014/main" id="{00000000-0008-0000-0300-00002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98" y="1593"/>
                <a:ext cx="52" cy="45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tr-TR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tr-TR"/>
              </a:p>
            </xdr:txBody>
          </xdr:sp>
        </xdr:grpSp>
        <xdr:grpSp>
          <xdr:nvGrpSpPr>
            <xdr:cNvPr id="45" name="Group 8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GrpSpPr>
              <a:grpSpLocks/>
            </xdr:cNvGrpSpPr>
          </xdr:nvGrpSpPr>
          <xdr:grpSpPr bwMode="auto">
            <a:xfrm rot="-1639958">
              <a:off x="4271" y="2424"/>
              <a:ext cx="52" cy="76"/>
              <a:chOff x="998" y="1593"/>
              <a:chExt cx="52" cy="45"/>
            </a:xfrm>
          </xdr:grpSpPr>
          <xdr:sp macro="" textlink="">
            <xdr:nvSpPr>
              <xdr:cNvPr id="68" name="Line 64">
                <a:extLst>
                  <a:ext uri="{FF2B5EF4-FFF2-40B4-BE49-F238E27FC236}">
                    <a16:creationId xmlns:a16="http://schemas.microsoft.com/office/drawing/2014/main" id="{00000000-0008-0000-0300-00002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98" y="1593"/>
                <a:ext cx="45" cy="45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tr-TR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tr-TR"/>
              </a:p>
            </xdr:txBody>
          </xdr:sp>
          <xdr:sp macro="" textlink="">
            <xdr:nvSpPr>
              <xdr:cNvPr id="69" name="Line 65">
                <a:extLst>
                  <a:ext uri="{FF2B5EF4-FFF2-40B4-BE49-F238E27FC236}">
                    <a16:creationId xmlns:a16="http://schemas.microsoft.com/office/drawing/2014/main" id="{00000000-0008-0000-0300-00002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98" y="1593"/>
                <a:ext cx="52" cy="45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tr-TR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tr-TR"/>
              </a:p>
            </xdr:txBody>
          </xdr:sp>
        </xdr:grpSp>
        <xdr:grpSp>
          <xdr:nvGrpSpPr>
            <xdr:cNvPr id="46" name="Group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GrpSpPr>
              <a:grpSpLocks/>
            </xdr:cNvGrpSpPr>
          </xdr:nvGrpSpPr>
          <xdr:grpSpPr bwMode="auto">
            <a:xfrm rot="-1639958">
              <a:off x="4626" y="2535"/>
              <a:ext cx="52" cy="76"/>
              <a:chOff x="998" y="1593"/>
              <a:chExt cx="52" cy="45"/>
            </a:xfrm>
          </xdr:grpSpPr>
          <xdr:sp macro="" textlink="">
            <xdr:nvSpPr>
              <xdr:cNvPr id="66" name="Line 73">
                <a:extLst>
                  <a:ext uri="{FF2B5EF4-FFF2-40B4-BE49-F238E27FC236}">
                    <a16:creationId xmlns:a16="http://schemas.microsoft.com/office/drawing/2014/main" id="{00000000-0008-0000-0300-00001E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98" y="1593"/>
                <a:ext cx="45" cy="45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tr-TR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tr-TR"/>
              </a:p>
            </xdr:txBody>
          </xdr:sp>
          <xdr:sp macro="" textlink="">
            <xdr:nvSpPr>
              <xdr:cNvPr id="67" name="Line 74">
                <a:extLst>
                  <a:ext uri="{FF2B5EF4-FFF2-40B4-BE49-F238E27FC236}">
                    <a16:creationId xmlns:a16="http://schemas.microsoft.com/office/drawing/2014/main" id="{00000000-0008-0000-0300-00001F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98" y="1593"/>
                <a:ext cx="52" cy="45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tr-TR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b="1" kern="1200">
                    <a:solidFill>
                      <a:schemeClr val="tx1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tr-TR"/>
              </a:p>
            </xdr:txBody>
          </xdr:sp>
        </xdr:grpSp>
        <xdr:sp macro="" textlink="">
          <xdr:nvSpPr>
            <xdr:cNvPr id="47" name="Line 75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492" y="1979"/>
              <a:ext cx="1792" cy="1224"/>
            </a:xfrm>
            <a:prstGeom prst="line">
              <a:avLst/>
            </a:prstGeom>
            <a:noFill/>
            <a:ln w="3175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tr-TR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tr-TR"/>
            </a:p>
          </xdr:txBody>
        </xdr:sp>
        <xdr:cxnSp macro="">
          <xdr:nvCxnSpPr>
            <xdr:cNvPr id="48" name="49 Düz Ok Bağlayıcısı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CxnSpPr>
              <a:cxnSpLocks noChangeShapeType="1"/>
            </xdr:cNvCxnSpPr>
          </xdr:nvCxnSpPr>
          <xdr:spPr bwMode="auto">
            <a:xfrm flipV="1">
              <a:off x="3512" y="3317"/>
              <a:ext cx="1840" cy="29"/>
            </a:xfrm>
            <a:prstGeom prst="straightConnector1">
              <a:avLst/>
            </a:prstGeom>
            <a:noFill/>
            <a:ln w="9525" algn="ctr">
              <a:solidFill>
                <a:schemeClr val="tx1"/>
              </a:solidFill>
              <a:round/>
              <a:headEnd/>
              <a:tailEnd type="arrow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9" name="66 Düz Bağlayıcı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888" y="2794"/>
              <a:ext cx="3" cy="128"/>
            </a:xfrm>
            <a:prstGeom prst="line">
              <a:avLst/>
            </a:prstGeom>
            <a:noFill/>
            <a:ln w="25400" algn="ctr">
              <a:solidFill>
                <a:srgbClr val="3366FF"/>
              </a:solidFill>
              <a:prstDash val="sysDot"/>
              <a:round/>
              <a:headEnd/>
              <a:tailEnd/>
            </a:ln>
            <a:effectLst>
              <a:outerShdw dist="20000" dir="5400000" rotWithShape="0">
                <a:srgbClr val="000000">
                  <a:alpha val="37999"/>
                </a:srgbClr>
              </a:outerShdw>
            </a:effectLst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0" name="66 Düz Bağlayıcı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4224" y="2704"/>
              <a:ext cx="0" cy="202"/>
            </a:xfrm>
            <a:prstGeom prst="line">
              <a:avLst/>
            </a:prstGeom>
            <a:noFill/>
            <a:ln w="25400" algn="ctr">
              <a:solidFill>
                <a:srgbClr val="3366FF"/>
              </a:solidFill>
              <a:prstDash val="sysDot"/>
              <a:round/>
              <a:headEnd/>
              <a:tailEnd/>
            </a:ln>
            <a:effectLst>
              <a:outerShdw dist="20000" dir="5400000" rotWithShape="0">
                <a:srgbClr val="000000">
                  <a:alpha val="37999"/>
                </a:srgbClr>
              </a:outerShdw>
            </a:effectLst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1" name="66 Düz Bağlayıcı">
              <a:extLst>
                <a:ext uri="{FF2B5EF4-FFF2-40B4-BE49-F238E27FC236}">
                  <a16:creationId xmlns:a16="http://schemas.microsoft.com/office/drawing/2014/main" id="{00000000-0008-0000-0300-00000F00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4296" y="2450"/>
              <a:ext cx="0" cy="202"/>
            </a:xfrm>
            <a:prstGeom prst="line">
              <a:avLst/>
            </a:prstGeom>
            <a:noFill/>
            <a:ln w="25400" algn="ctr">
              <a:solidFill>
                <a:srgbClr val="3366FF"/>
              </a:solidFill>
              <a:prstDash val="sysDot"/>
              <a:round/>
              <a:headEnd/>
              <a:tailEnd/>
            </a:ln>
            <a:effectLst>
              <a:outerShdw dist="20000" dir="5400000" rotWithShape="0">
                <a:srgbClr val="000000">
                  <a:alpha val="37999"/>
                </a:srgbClr>
              </a:outerShdw>
            </a:effectLst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2" name="66 Düz Bağlayıcı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4640" y="2424"/>
              <a:ext cx="0" cy="158"/>
            </a:xfrm>
            <a:prstGeom prst="line">
              <a:avLst/>
            </a:prstGeom>
            <a:noFill/>
            <a:ln w="25400" algn="ctr">
              <a:solidFill>
                <a:srgbClr val="3366FF"/>
              </a:solidFill>
              <a:prstDash val="sysDot"/>
              <a:round/>
              <a:headEnd/>
              <a:tailEnd/>
            </a:ln>
            <a:effectLst>
              <a:outerShdw dist="20000" dir="5400000" rotWithShape="0">
                <a:srgbClr val="000000">
                  <a:alpha val="37999"/>
                </a:srgbClr>
              </a:outerShdw>
            </a:effectLst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3" name="66 Düz Bağlayıcı">
              <a:extLst>
                <a:ext uri="{FF2B5EF4-FFF2-40B4-BE49-F238E27FC236}">
                  <a16:creationId xmlns:a16="http://schemas.microsoft.com/office/drawing/2014/main" id="{00000000-0008-0000-0300-00001100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4758" y="2222"/>
              <a:ext cx="0" cy="113"/>
            </a:xfrm>
            <a:prstGeom prst="line">
              <a:avLst/>
            </a:prstGeom>
            <a:noFill/>
            <a:ln w="25400" algn="ctr">
              <a:solidFill>
                <a:srgbClr val="3366FF"/>
              </a:solidFill>
              <a:prstDash val="sysDot"/>
              <a:round/>
              <a:headEnd/>
              <a:tailEnd/>
            </a:ln>
            <a:effectLst>
              <a:outerShdw dist="20000" dir="5400000" rotWithShape="0">
                <a:srgbClr val="000000">
                  <a:alpha val="37999"/>
                </a:srgbClr>
              </a:outerShdw>
            </a:effectLst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54" name="Text Box 40">
              <a:extLst>
                <a:ext uri="{FF2B5EF4-FFF2-40B4-BE49-F238E27FC236}">
                  <a16:creationId xmlns:a16="http://schemas.microsoft.com/office/drawing/2014/main" id="{00000000-0008-0000-03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20" y="2727"/>
              <a:ext cx="158" cy="17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tr-TR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eaLnBrk="1" hangingPunct="1">
                <a:spcBef>
                  <a:spcPct val="50000"/>
                </a:spcBef>
              </a:pPr>
              <a:r>
                <a:rPr lang="tr-TR"/>
                <a:t>e</a:t>
              </a:r>
              <a:r>
                <a:rPr lang="tr-TR" baseline="-25000"/>
                <a:t>1</a:t>
              </a:r>
            </a:p>
          </xdr:txBody>
        </xdr:sp>
        <xdr:sp macro="" textlink="">
          <xdr:nvSpPr>
            <xdr:cNvPr id="55" name="Text Box 41">
              <a:extLst>
                <a:ext uri="{FF2B5EF4-FFF2-40B4-BE49-F238E27FC236}">
                  <a16:creationId xmlns:a16="http://schemas.microsoft.com/office/drawing/2014/main" id="{00000000-0008-0000-03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44" y="2727"/>
              <a:ext cx="157" cy="17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tr-TR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eaLnBrk="1" hangingPunct="1">
                <a:spcBef>
                  <a:spcPct val="50000"/>
                </a:spcBef>
              </a:pPr>
              <a:r>
                <a:rPr lang="tr-TR"/>
                <a:t>e</a:t>
              </a:r>
              <a:r>
                <a:rPr lang="tr-TR" baseline="-25000"/>
                <a:t>2</a:t>
              </a:r>
            </a:p>
          </xdr:txBody>
        </xdr:sp>
        <xdr:sp macro="" textlink="">
          <xdr:nvSpPr>
            <xdr:cNvPr id="56" name="Text Box 42">
              <a:extLst>
                <a:ext uri="{FF2B5EF4-FFF2-40B4-BE49-F238E27FC236}">
                  <a16:creationId xmlns:a16="http://schemas.microsoft.com/office/drawing/2014/main" id="{00000000-0008-0000-03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25" y="2447"/>
              <a:ext cx="157" cy="17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tr-TR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eaLnBrk="1" hangingPunct="1">
                <a:spcBef>
                  <a:spcPct val="50000"/>
                </a:spcBef>
              </a:pPr>
              <a:r>
                <a:rPr lang="tr-TR"/>
                <a:t>e</a:t>
              </a:r>
              <a:r>
                <a:rPr lang="tr-TR" baseline="-25000"/>
                <a:t>3</a:t>
              </a:r>
            </a:p>
          </xdr:txBody>
        </xdr:sp>
        <xdr:sp macro="" textlink="">
          <xdr:nvSpPr>
            <xdr:cNvPr id="57" name="Text Box 43">
              <a:extLst>
                <a:ext uri="{FF2B5EF4-FFF2-40B4-BE49-F238E27FC236}">
                  <a16:creationId xmlns:a16="http://schemas.microsoft.com/office/drawing/2014/main" id="{00000000-0008-0000-0300-00001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72" y="2373"/>
              <a:ext cx="158" cy="17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tr-TR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eaLnBrk="1" hangingPunct="1">
                <a:spcBef>
                  <a:spcPct val="50000"/>
                </a:spcBef>
              </a:pPr>
              <a:r>
                <a:rPr lang="tr-TR"/>
                <a:t>e</a:t>
              </a:r>
              <a:r>
                <a:rPr lang="tr-TR" baseline="-25000"/>
                <a:t>4</a:t>
              </a:r>
            </a:p>
          </xdr:txBody>
        </xdr:sp>
        <xdr:sp macro="" textlink="">
          <xdr:nvSpPr>
            <xdr:cNvPr id="58" name="Text Box 44">
              <a:extLst>
                <a:ext uri="{FF2B5EF4-FFF2-40B4-BE49-F238E27FC236}">
                  <a16:creationId xmlns:a16="http://schemas.microsoft.com/office/drawing/2014/main" id="{00000000-0008-0000-0300-00001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581" y="2160"/>
              <a:ext cx="158" cy="17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tr-TR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eaLnBrk="1" hangingPunct="1">
                <a:spcBef>
                  <a:spcPct val="50000"/>
                </a:spcBef>
              </a:pPr>
              <a:r>
                <a:rPr lang="tr-TR"/>
                <a:t>e</a:t>
              </a:r>
              <a:r>
                <a:rPr lang="tr-TR" baseline="-25000"/>
                <a:t>5</a:t>
              </a:r>
            </a:p>
          </xdr:txBody>
        </xdr:sp>
        <xdr:sp macro="" textlink="">
          <xdr:nvSpPr>
            <xdr:cNvPr id="59" name="Text Box 45">
              <a:extLst>
                <a:ext uri="{FF2B5EF4-FFF2-40B4-BE49-F238E27FC236}">
                  <a16:creationId xmlns:a16="http://schemas.microsoft.com/office/drawing/2014/main" id="{00000000-0008-0000-0300-000017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" y="3323"/>
              <a:ext cx="157" cy="17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tr-TR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eaLnBrk="1" hangingPunct="1">
                <a:spcBef>
                  <a:spcPct val="50000"/>
                </a:spcBef>
              </a:pPr>
              <a:r>
                <a:rPr lang="tr-TR"/>
                <a:t>x</a:t>
              </a:r>
              <a:endParaRPr lang="tr-TR" baseline="-25000"/>
            </a:p>
          </xdr:txBody>
        </xdr:sp>
        <xdr:sp macro="" textlink="">
          <xdr:nvSpPr>
            <xdr:cNvPr id="60" name="Text Box 46">
              <a:extLst>
                <a:ext uri="{FF2B5EF4-FFF2-40B4-BE49-F238E27FC236}">
                  <a16:creationId xmlns:a16="http://schemas.microsoft.com/office/drawing/2014/main" id="{00000000-0008-0000-0300-000018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334" y="1684"/>
              <a:ext cx="157" cy="173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tr-TR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eaLnBrk="1" hangingPunct="1">
                <a:spcBef>
                  <a:spcPct val="50000"/>
                </a:spcBef>
              </a:pPr>
              <a:r>
                <a:rPr lang="tr-TR"/>
                <a:t>y</a:t>
              </a:r>
              <a:endParaRPr lang="tr-TR" baseline="-25000"/>
            </a:p>
          </xdr:txBody>
        </xdr:sp>
        <xdr:sp macro="" textlink="">
          <xdr:nvSpPr>
            <xdr:cNvPr id="61" name="Oval 60">
              <a:extLst>
                <a:ext uri="{FF2B5EF4-FFF2-40B4-BE49-F238E27FC236}">
                  <a16:creationId xmlns:a16="http://schemas.microsoft.com/office/drawing/2014/main" id="{00000000-0008-0000-0300-00001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493" y="3158"/>
              <a:ext cx="45" cy="45"/>
            </a:xfrm>
            <a:prstGeom prst="ellipse">
              <a:avLst/>
            </a:prstGeom>
            <a:solidFill>
              <a:schemeClr val="accent2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tr-TR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tr-TR"/>
            </a:p>
          </xdr:txBody>
        </xdr:sp>
        <xdr:sp macro="" textlink="">
          <xdr:nvSpPr>
            <xdr:cNvPr id="62" name="Line 48">
              <a:extLst>
                <a:ext uri="{FF2B5EF4-FFF2-40B4-BE49-F238E27FC236}">
                  <a16:creationId xmlns:a16="http://schemas.microsoft.com/office/drawing/2014/main" id="{00000000-0008-0000-0300-00001A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538" y="3226"/>
              <a:ext cx="227" cy="363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tr-TR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tr-TR"/>
            </a:p>
          </xdr:txBody>
        </xdr:sp>
        <xdr:sp macro="" textlink="">
          <xdr:nvSpPr>
            <xdr:cNvPr id="63" name="Text Box 49">
              <a:extLst>
                <a:ext uri="{FF2B5EF4-FFF2-40B4-BE49-F238E27FC236}">
                  <a16:creationId xmlns:a16="http://schemas.microsoft.com/office/drawing/2014/main" id="{00000000-0008-0000-0300-00001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87" y="3566"/>
              <a:ext cx="1502" cy="216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tr-TR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eaLnBrk="1" hangingPunct="1">
                <a:spcBef>
                  <a:spcPct val="50000"/>
                </a:spcBef>
              </a:pPr>
              <a:r>
                <a:rPr lang="tr-TR" sz="1600"/>
                <a:t>a</a:t>
              </a:r>
              <a:r>
                <a:rPr lang="tr-TR" sz="1600" baseline="-25000"/>
                <a:t>o = y eksenini kesen nokta</a:t>
              </a:r>
            </a:p>
          </xdr:txBody>
        </xdr:sp>
        <xdr:sp macro="" textlink="">
          <xdr:nvSpPr>
            <xdr:cNvPr id="64" name="Line 50">
              <a:extLst>
                <a:ext uri="{FF2B5EF4-FFF2-40B4-BE49-F238E27FC236}">
                  <a16:creationId xmlns:a16="http://schemas.microsoft.com/office/drawing/2014/main" id="{00000000-0008-0000-0300-00001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898" y="2251"/>
              <a:ext cx="341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prstDash val="dash"/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tr-TR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tr-TR"/>
            </a:p>
          </xdr:txBody>
        </xdr:sp>
        <xdr:sp macro="" textlink="">
          <xdr:nvSpPr>
            <xdr:cNvPr id="65" name="Line 51">
              <a:extLst>
                <a:ext uri="{FF2B5EF4-FFF2-40B4-BE49-F238E27FC236}">
                  <a16:creationId xmlns:a16="http://schemas.microsoft.com/office/drawing/2014/main" id="{00000000-0008-0000-0300-00001D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5239" y="2001"/>
              <a:ext cx="0" cy="25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prstDash val="dash"/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tr-TR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tr-TR"/>
            </a:p>
          </xdr:txBody>
        </xdr:sp>
      </xdr:grpSp>
      <xdr:sp macro="" textlink="">
        <xdr:nvSpPr>
          <xdr:cNvPr id="40" name="Text Box 44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73511" y="4416879"/>
            <a:ext cx="674918" cy="189938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lIns="0" tIns="0" rIns="0" bIns="0">
            <a:noAutofit/>
          </a:bodyPr>
          <a:lstStyle>
            <a:defPPr>
              <a:defRPr lang="tr-TR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eaLnBrk="1" hangingPunct="1">
              <a:spcBef>
                <a:spcPct val="50000"/>
              </a:spcBef>
            </a:pPr>
            <a:r>
              <a:rPr lang="tr-TR" sz="1100" b="1" kern="1200">
                <a:solidFill>
                  <a:schemeClr val="tx1"/>
                </a:solidFill>
                <a:effectLst/>
                <a:latin typeface="Arial" charset="0"/>
                <a:ea typeface="+mn-ea"/>
                <a:cs typeface="+mn-cs"/>
              </a:rPr>
              <a:t>a</a:t>
            </a:r>
            <a:r>
              <a:rPr lang="tr-TR" sz="1100" b="1" kern="1200" baseline="-25000">
                <a:solidFill>
                  <a:schemeClr val="tx1"/>
                </a:solidFill>
                <a:effectLst/>
                <a:latin typeface="Arial" charset="0"/>
                <a:ea typeface="+mn-ea"/>
                <a:cs typeface="+mn-cs"/>
              </a:rPr>
              <a:t>1</a:t>
            </a:r>
            <a:r>
              <a:rPr lang="tr-TR" sz="1100" b="1" kern="1200" baseline="0">
                <a:solidFill>
                  <a:schemeClr val="tx1"/>
                </a:solidFill>
                <a:effectLst/>
                <a:latin typeface="Arial" charset="0"/>
                <a:ea typeface="+mn-ea"/>
                <a:cs typeface="+mn-cs"/>
              </a:rPr>
              <a:t> = eğim</a:t>
            </a:r>
          </a:p>
          <a:p>
            <a:pPr eaLnBrk="1" hangingPunct="1">
              <a:spcBef>
                <a:spcPct val="50000"/>
              </a:spcBef>
            </a:pPr>
            <a:endParaRPr lang="tr-TR" baseline="-25000"/>
          </a:p>
        </xdr:txBody>
      </xdr:sp>
    </xdr:grpSp>
    <xdr:clientData/>
  </xdr:twoCellAnchor>
  <xdr:twoCellAnchor>
    <xdr:from>
      <xdr:col>3</xdr:col>
      <xdr:colOff>555172</xdr:colOff>
      <xdr:row>3</xdr:row>
      <xdr:rowOff>174172</xdr:rowOff>
    </xdr:from>
    <xdr:to>
      <xdr:col>4</xdr:col>
      <xdr:colOff>152399</xdr:colOff>
      <xdr:row>5</xdr:row>
      <xdr:rowOff>10886</xdr:rowOff>
    </xdr:to>
    <xdr:sp macro="" textlink="">
      <xdr:nvSpPr>
        <xdr:cNvPr id="76" name="Arc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2383972" y="745672"/>
          <a:ext cx="206827" cy="217714"/>
        </a:xfrm>
        <a:prstGeom prst="arc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53340</xdr:colOff>
          <xdr:row>1</xdr:row>
          <xdr:rowOff>140970</xdr:rowOff>
        </xdr:from>
        <xdr:to>
          <xdr:col>3</xdr:col>
          <xdr:colOff>472440</xdr:colOff>
          <xdr:row>3</xdr:row>
          <xdr:rowOff>102870</xdr:rowOff>
        </xdr:to>
        <xdr:sp macro="" textlink="">
          <xdr:nvSpPr>
            <xdr:cNvPr id="1025" name="Object 136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CC" mc:Ignorable="a14" a14:legacySpreadsheetColorIndex="26">
                      <a:alpha val="14999"/>
                    </a:srgbClr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495088</xdr:colOff>
      <xdr:row>5</xdr:row>
      <xdr:rowOff>30404</xdr:rowOff>
    </xdr:from>
    <xdr:to>
      <xdr:col>9</xdr:col>
      <xdr:colOff>316512</xdr:colOff>
      <xdr:row>8</xdr:row>
      <xdr:rowOff>3801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Object 5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400-000002200000}"/>
                </a:ext>
              </a:extLst>
            </xdr:cNvPr>
            <xdr:cNvSpPr txBox="1"/>
          </xdr:nvSpPr>
          <xdr:spPr>
            <a:xfrm>
              <a:off x="2634550" y="1385885"/>
              <a:ext cx="2026827" cy="60351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tr-TR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𝑜</m:t>
                        </m:r>
                      </m:sub>
                    </m:sSub>
                    <m:r>
                      <a:rPr lang="tr-TR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tr-TR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tr-TR" sz="14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tr-TR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tr-TR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tr-TR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tr-TR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f>
                      <m:fPr>
                        <m:ctrlPr>
                          <a:rPr lang="tr-TR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tr-TR" sz="14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tr-TR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tr-TR" sz="1400"/>
            </a:p>
          </xdr:txBody>
        </xdr:sp>
      </mc:Choice>
      <mc:Fallback>
        <xdr:sp macro="" textlink="">
          <xdr:nvSpPr>
            <xdr:cNvPr id="4" name="Object 51">
              <a:extLst>
                <a:ext uri="{63B3BB69-23CF-44E3-9099-C40C66FF867C}">
                  <a14:compatExt xmlns:a14="http://schemas.microsoft.com/office/drawing/2010/main" spid="_x0000_s8194"/>
                </a:ext>
                <a:ext uri="{FF2B5EF4-FFF2-40B4-BE49-F238E27FC236}">
                  <a16:creationId xmlns:a16="http://schemas.microsoft.com/office/drawing/2014/main" id="{00000000-0008-0000-0400-000002200000}"/>
                </a:ext>
              </a:extLst>
            </xdr:cNvPr>
            <xdr:cNvSpPr txBox="1"/>
          </xdr:nvSpPr>
          <xdr:spPr>
            <a:xfrm>
              <a:off x="2634550" y="1385885"/>
              <a:ext cx="2026827" cy="60351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tr-TR" sz="14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𝑎_𝑜=(∑▒𝑦_𝑖 )/𝑛−𝑎_1  (∑▒𝑥_𝑖 )/𝑛</a:t>
              </a:r>
              <a:endParaRPr lang="tr-TR" sz="1400"/>
            </a:p>
          </xdr:txBody>
        </xdr:sp>
      </mc:Fallback>
    </mc:AlternateContent>
    <xdr:clientData/>
  </xdr:twoCellAnchor>
  <xdr:twoCellAnchor>
    <xdr:from>
      <xdr:col>5</xdr:col>
      <xdr:colOff>495551</xdr:colOff>
      <xdr:row>2</xdr:row>
      <xdr:rowOff>44516</xdr:rowOff>
    </xdr:from>
    <xdr:to>
      <xdr:col>10</xdr:col>
      <xdr:colOff>77825</xdr:colOff>
      <xdr:row>5</xdr:row>
      <xdr:rowOff>74534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Object 5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400-000001200000}"/>
                </a:ext>
              </a:extLst>
            </xdr:cNvPr>
            <xdr:cNvSpPr txBox="1"/>
          </xdr:nvSpPr>
          <xdr:spPr>
            <a:xfrm>
              <a:off x="2635013" y="769881"/>
              <a:ext cx="2410466" cy="660134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tr-TR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tr-TR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tr-TR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tr-TR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tr-TR" sz="14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tr-TR" sz="14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tr-TR" sz="14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tr-TR" sz="14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tr-TR" sz="14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tr-TR" sz="14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sSub>
                                      <m:sSubPr>
                                        <m:ctrlPr>
                                          <a:rPr lang="tr-TR" sz="140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tr-TR" sz="140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tr-TR" sz="140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nary>
                              </m:e>
                            </m:nary>
                          </m:e>
                        </m:nary>
                      </m:num>
                      <m:den>
                        <m:r>
                          <a:rPr lang="tr-TR" sz="14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tr-TR" sz="14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Sup>
                              <m:sSubSupPr>
                                <m:ctrlP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tr-TR" sz="14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tr-TR" sz="1400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nary>
                                      <m:naryPr>
                                        <m:chr m:val="∑"/>
                                        <m:subHide m:val="on"/>
                                        <m:supHide m:val="on"/>
                                        <m:ctrlPr>
                                          <a:rPr lang="tr-TR" sz="1400" i="1">
                                            <a:solidFill>
                                              <a:srgbClr val="000000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naryPr>
                                      <m:sub/>
                                      <m:sup/>
                                      <m:e>
                                        <m:sSub>
                                          <m:sSubPr>
                                            <m:ctrlPr>
                                              <a:rPr lang="tr-TR" sz="1400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tr-TR" sz="1400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tr-TR" sz="1400" i="1">
                                                <a:solidFill>
                                                  <a:srgbClr val="000000"/>
                                                </a:solidFill>
                                                <a:latin typeface="Cambria Math" panose="02040503050406030204" pitchFamily="18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e>
                                    </m:nary>
                                  </m:e>
                                </m:d>
                              </m:e>
                              <m:sup>
                                <m:r>
                                  <a:rPr lang="tr-TR" sz="14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den>
                    </m:f>
                  </m:oMath>
                </m:oMathPara>
              </a14:m>
              <a:endParaRPr lang="tr-TR" sz="1400"/>
            </a:p>
          </xdr:txBody>
        </xdr:sp>
      </mc:Choice>
      <mc:Fallback>
        <xdr:sp macro="" textlink="">
          <xdr:nvSpPr>
            <xdr:cNvPr id="5" name="Object 51">
              <a:extLst>
                <a:ext uri="{63B3BB69-23CF-44E3-9099-C40C66FF867C}">
                  <a14:compatExt xmlns:a14="http://schemas.microsoft.com/office/drawing/2010/main" spid="_x0000_s8193"/>
                </a:ext>
                <a:ext uri="{FF2B5EF4-FFF2-40B4-BE49-F238E27FC236}">
                  <a16:creationId xmlns:a16="http://schemas.microsoft.com/office/drawing/2014/main" id="{00000000-0008-0000-0400-000001200000}"/>
                </a:ext>
              </a:extLst>
            </xdr:cNvPr>
            <xdr:cNvSpPr txBox="1"/>
          </xdr:nvSpPr>
          <xdr:spPr>
            <a:xfrm>
              <a:off x="2635013" y="769881"/>
              <a:ext cx="2410466" cy="660134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pPr/>
              <a:r>
                <a:rPr lang="tr-TR" sz="14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𝑎_1=(𝑛∑▒〖𝑥_𝑖 𝑦_𝑖−∑▒〖𝑥_𝑖 ∑▒𝑦_𝑖 〗〗)/(𝑛∑▒〖𝑥_𝑖^2−(∑▒𝑥_𝑖 )^2 〗)</a:t>
              </a:r>
              <a:endParaRPr lang="tr-TR" sz="1400"/>
            </a:p>
          </xdr:txBody>
        </xdr:sp>
      </mc:Fallback>
    </mc:AlternateContent>
    <xdr:clientData/>
  </xdr:twoCellAnchor>
  <xdr:twoCellAnchor>
    <xdr:from>
      <xdr:col>6</xdr:col>
      <xdr:colOff>16819</xdr:colOff>
      <xdr:row>7</xdr:row>
      <xdr:rowOff>61295</xdr:rowOff>
    </xdr:from>
    <xdr:to>
      <xdr:col>8</xdr:col>
      <xdr:colOff>529019</xdr:colOff>
      <xdr:row>9</xdr:row>
      <xdr:rowOff>46912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Object 136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400-000003200000}"/>
                </a:ext>
              </a:extLst>
            </xdr:cNvPr>
            <xdr:cNvSpPr txBox="1"/>
          </xdr:nvSpPr>
          <xdr:spPr>
            <a:xfrm>
              <a:off x="2713127" y="1863718"/>
              <a:ext cx="1545296" cy="351963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tr-TR" sz="180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y</m:t>
                    </m:r>
                    <m:r>
                      <a:rPr lang="tr-TR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tr-TR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tr-TR" sz="18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tr-TR" sz="18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o</m:t>
                        </m:r>
                      </m:sub>
                    </m:sSub>
                    <m:r>
                      <a:rPr lang="tr-TR" sz="18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tr-TR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tr-TR" sz="18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tr-TR" sz="18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m:rPr>
                        <m:sty m:val="p"/>
                      </m:rPr>
                      <a:rPr lang="tr-TR" sz="1800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x</m:t>
                    </m:r>
                  </m:oMath>
                </m:oMathPara>
              </a14:m>
              <a:endParaRPr lang="tr-TR" sz="1800"/>
            </a:p>
          </xdr:txBody>
        </xdr:sp>
      </mc:Choice>
      <mc:Fallback>
        <xdr:sp macro="" textlink="">
          <xdr:nvSpPr>
            <xdr:cNvPr id="6" name="Object 136">
              <a:extLst>
                <a:ext uri="{63B3BB69-23CF-44E3-9099-C40C66FF867C}">
                  <a14:compatExt xmlns:a14="http://schemas.microsoft.com/office/drawing/2010/main" spid="_x0000_s8195"/>
                </a:ext>
                <a:ext uri="{FF2B5EF4-FFF2-40B4-BE49-F238E27FC236}">
                  <a16:creationId xmlns:a16="http://schemas.microsoft.com/office/drawing/2014/main" id="{00000000-0008-0000-0400-000003200000}"/>
                </a:ext>
              </a:extLst>
            </xdr:cNvPr>
            <xdr:cNvSpPr txBox="1"/>
          </xdr:nvSpPr>
          <xdr:spPr>
            <a:xfrm>
              <a:off x="2713127" y="1863718"/>
              <a:ext cx="1545296" cy="351963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tr-TR" sz="18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y=a_o+a_1 x</a:t>
              </a:r>
              <a:endParaRPr lang="tr-TR" sz="1800"/>
            </a:p>
          </xdr:txBody>
        </xdr:sp>
      </mc:Fallback>
    </mc:AlternateContent>
    <xdr:clientData/>
  </xdr:twoCellAnchor>
  <xdr:twoCellAnchor>
    <xdr:from>
      <xdr:col>7</xdr:col>
      <xdr:colOff>85211</xdr:colOff>
      <xdr:row>0</xdr:row>
      <xdr:rowOff>41275</xdr:rowOff>
    </xdr:from>
    <xdr:to>
      <xdr:col>8</xdr:col>
      <xdr:colOff>66676</xdr:colOff>
      <xdr:row>1</xdr:row>
      <xdr:rowOff>56034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Object 103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400-000004200000}"/>
                </a:ext>
              </a:extLst>
            </xdr:cNvPr>
            <xdr:cNvSpPr txBox="1"/>
          </xdr:nvSpPr>
          <xdr:spPr>
            <a:xfrm>
              <a:off x="2942711" y="41275"/>
              <a:ext cx="733940" cy="557684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tr-TR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tr-TR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tr-TR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tr-TR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tr-TR"/>
            </a:p>
          </xdr:txBody>
        </xdr:sp>
      </mc:Choice>
      <mc:Fallback>
        <xdr:sp macro="" textlink="">
          <xdr:nvSpPr>
            <xdr:cNvPr id="7" name="Object 103">
              <a:extLst>
                <a:ext uri="{63B3BB69-23CF-44E3-9099-C40C66FF867C}">
                  <a14:compatExt xmlns:a14="http://schemas.microsoft.com/office/drawing/2010/main" spid="_x0000_s8196"/>
                </a:ext>
                <a:ext uri="{FF2B5EF4-FFF2-40B4-BE49-F238E27FC236}">
                  <a16:creationId xmlns:a16="http://schemas.microsoft.com/office/drawing/2014/main" id="{00000000-0008-0000-0400-000004200000}"/>
                </a:ext>
              </a:extLst>
            </xdr:cNvPr>
            <xdr:cNvSpPr txBox="1"/>
          </xdr:nvSpPr>
          <xdr:spPr>
            <a:xfrm>
              <a:off x="2942711" y="41275"/>
              <a:ext cx="733940" cy="557684"/>
            </a:xfrm>
            <a:prstGeom prst="rect">
              <a:avLst/>
            </a:prstGeom>
          </xdr:spPr>
          <xdr:txBody>
            <a:bodyPr vertOverflow="clip" horzOverflow="clip" wrap="none">
              <a:noAutofit/>
            </a:bodyPr>
            <a:lstStyle/>
            <a:p>
              <a:pPr/>
              <a:r>
                <a:rPr lang="tr-TR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∑▒𝑥_𝑖 </a:t>
              </a:r>
              <a:endParaRPr lang="tr-TR"/>
            </a:p>
          </xdr:txBody>
        </xdr:sp>
      </mc:Fallback>
    </mc:AlternateContent>
    <xdr:clientData/>
  </xdr:twoCellAnchor>
  <xdr:twoCellAnchor>
    <xdr:from>
      <xdr:col>8</xdr:col>
      <xdr:colOff>34324</xdr:colOff>
      <xdr:row>0</xdr:row>
      <xdr:rowOff>6865</xdr:rowOff>
    </xdr:from>
    <xdr:to>
      <xdr:col>8</xdr:col>
      <xdr:colOff>549189</xdr:colOff>
      <xdr:row>1</xdr:row>
      <xdr:rowOff>28513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Object 104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400-000005200000}"/>
                </a:ext>
              </a:extLst>
            </xdr:cNvPr>
            <xdr:cNvSpPr txBox="1"/>
          </xdr:nvSpPr>
          <xdr:spPr>
            <a:xfrm>
              <a:off x="4549174" y="6865"/>
              <a:ext cx="514865" cy="497898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tr-TR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tr-TR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tr-TR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tr-TR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tr-TR"/>
            </a:p>
          </xdr:txBody>
        </xdr:sp>
      </mc:Choice>
      <mc:Fallback>
        <xdr:sp macro="" textlink="">
          <xdr:nvSpPr>
            <xdr:cNvPr id="8" name="Object 104">
              <a:extLst>
                <a:ext uri="{63B3BB69-23CF-44E3-9099-C40C66FF867C}">
                  <a14:compatExt xmlns:a14="http://schemas.microsoft.com/office/drawing/2010/main" spid="_x0000_s8197"/>
                </a:ext>
                <a:ext uri="{FF2B5EF4-FFF2-40B4-BE49-F238E27FC236}">
                  <a16:creationId xmlns:a16="http://schemas.microsoft.com/office/drawing/2014/main" id="{00000000-0008-0000-0400-000005200000}"/>
                </a:ext>
              </a:extLst>
            </xdr:cNvPr>
            <xdr:cNvSpPr txBox="1"/>
          </xdr:nvSpPr>
          <xdr:spPr>
            <a:xfrm>
              <a:off x="4549174" y="6865"/>
              <a:ext cx="514865" cy="497898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pPr/>
              <a:r>
                <a:rPr lang="tr-TR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∑▒𝑦_𝑖 </a:t>
              </a:r>
              <a:endParaRPr lang="tr-TR"/>
            </a:p>
          </xdr:txBody>
        </xdr:sp>
      </mc:Fallback>
    </mc:AlternateContent>
    <xdr:clientData/>
  </xdr:twoCellAnchor>
  <xdr:twoCellAnchor>
    <xdr:from>
      <xdr:col>9</xdr:col>
      <xdr:colOff>38101</xdr:colOff>
      <xdr:row>0</xdr:row>
      <xdr:rowOff>0</xdr:rowOff>
    </xdr:from>
    <xdr:to>
      <xdr:col>10</xdr:col>
      <xdr:colOff>193591</xdr:colOff>
      <xdr:row>1</xdr:row>
      <xdr:rowOff>21648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Object 105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400-000006200000}"/>
                </a:ext>
              </a:extLst>
            </xdr:cNvPr>
            <xdr:cNvSpPr txBox="1"/>
          </xdr:nvSpPr>
          <xdr:spPr>
            <a:xfrm>
              <a:off x="4295776" y="0"/>
              <a:ext cx="774615" cy="564573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tr-TR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Sup>
                          <m:sSubSupPr>
                            <m:ctrlPr>
                              <a:rPr lang="tr-TR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tr-TR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tr-TR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tr-TR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nary>
                  </m:oMath>
                </m:oMathPara>
              </a14:m>
              <a:endParaRPr lang="tr-TR"/>
            </a:p>
          </xdr:txBody>
        </xdr:sp>
      </mc:Choice>
      <mc:Fallback>
        <xdr:sp macro="" textlink="">
          <xdr:nvSpPr>
            <xdr:cNvPr id="9" name="Object 105">
              <a:extLst>
                <a:ext uri="{63B3BB69-23CF-44E3-9099-C40C66FF867C}">
                  <a14:compatExt xmlns:a14="http://schemas.microsoft.com/office/drawing/2010/main" spid="_x0000_s8198"/>
                </a:ext>
                <a:ext uri="{FF2B5EF4-FFF2-40B4-BE49-F238E27FC236}">
                  <a16:creationId xmlns:a16="http://schemas.microsoft.com/office/drawing/2014/main" id="{00000000-0008-0000-0400-000006200000}"/>
                </a:ext>
              </a:extLst>
            </xdr:cNvPr>
            <xdr:cNvSpPr txBox="1"/>
          </xdr:nvSpPr>
          <xdr:spPr>
            <a:xfrm>
              <a:off x="4295776" y="0"/>
              <a:ext cx="774615" cy="564573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pPr/>
              <a:r>
                <a:rPr lang="tr-TR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∑▒𝑥_𝑖^2 </a:t>
              </a:r>
              <a:endParaRPr lang="tr-TR"/>
            </a:p>
          </xdr:txBody>
        </xdr:sp>
      </mc:Fallback>
    </mc:AlternateContent>
    <xdr:clientData/>
  </xdr:twoCellAnchor>
  <xdr:twoCellAnchor>
    <xdr:from>
      <xdr:col>10</xdr:col>
      <xdr:colOff>25400</xdr:colOff>
      <xdr:row>0</xdr:row>
      <xdr:rowOff>12701</xdr:rowOff>
    </xdr:from>
    <xdr:to>
      <xdr:col>10</xdr:col>
      <xdr:colOff>652163</xdr:colOff>
      <xdr:row>1</xdr:row>
      <xdr:rowOff>20594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Object 106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400-000007200000}"/>
                </a:ext>
              </a:extLst>
            </xdr:cNvPr>
            <xdr:cNvSpPr txBox="1"/>
          </xdr:nvSpPr>
          <xdr:spPr>
            <a:xfrm>
              <a:off x="5673725" y="12701"/>
              <a:ext cx="626763" cy="48414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tr-TR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tr-TR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tr-TR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tr-TR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lang="tr-TR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tr-TR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tr-TR"/>
            </a:p>
          </xdr:txBody>
        </xdr:sp>
      </mc:Choice>
      <mc:Fallback>
        <xdr:sp macro="" textlink="">
          <xdr:nvSpPr>
            <xdr:cNvPr id="10" name="Object 106">
              <a:extLst>
                <a:ext uri="{63B3BB69-23CF-44E3-9099-C40C66FF867C}">
                  <a14:compatExt xmlns:a14="http://schemas.microsoft.com/office/drawing/2010/main" spid="_x0000_s8199"/>
                </a:ext>
                <a:ext uri="{FF2B5EF4-FFF2-40B4-BE49-F238E27FC236}">
                  <a16:creationId xmlns:a16="http://schemas.microsoft.com/office/drawing/2014/main" id="{00000000-0008-0000-0400-000007200000}"/>
                </a:ext>
              </a:extLst>
            </xdr:cNvPr>
            <xdr:cNvSpPr txBox="1"/>
          </xdr:nvSpPr>
          <xdr:spPr>
            <a:xfrm>
              <a:off x="5673725" y="12701"/>
              <a:ext cx="626763" cy="48414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tr-TR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∑▒𝑥_𝑖  𝑦_𝑖</a:t>
              </a:r>
              <a:endParaRPr lang="tr-TR"/>
            </a:p>
          </xdr:txBody>
        </xdr:sp>
      </mc:Fallback>
    </mc:AlternateContent>
    <xdr:clientData/>
  </xdr:twoCellAnchor>
  <xdr:twoCellAnchor>
    <xdr:from>
      <xdr:col>6</xdr:col>
      <xdr:colOff>133148</xdr:colOff>
      <xdr:row>9</xdr:row>
      <xdr:rowOff>56645</xdr:rowOff>
    </xdr:from>
    <xdr:to>
      <xdr:col>14</xdr:col>
      <xdr:colOff>344366</xdr:colOff>
      <xdr:row>26</xdr:row>
      <xdr:rowOff>124559</xdr:rowOff>
    </xdr:to>
    <xdr:graphicFrame macro="">
      <xdr:nvGraphicFramePr>
        <xdr:cNvPr id="12" name="Grafik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0</xdr:row>
      <xdr:rowOff>96612</xdr:rowOff>
    </xdr:from>
    <xdr:to>
      <xdr:col>9</xdr:col>
      <xdr:colOff>582387</xdr:colOff>
      <xdr:row>10</xdr:row>
      <xdr:rowOff>76201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605516</xdr:colOff>
      <xdr:row>1</xdr:row>
      <xdr:rowOff>189139</xdr:rowOff>
    </xdr:from>
    <xdr:to>
      <xdr:col>14</xdr:col>
      <xdr:colOff>152400</xdr:colOff>
      <xdr:row>18</xdr:row>
      <xdr:rowOff>59872</xdr:rowOff>
    </xdr:to>
    <xdr:graphicFrame macro="">
      <xdr:nvGraphicFramePr>
        <xdr:cNvPr id="3" name="Grafi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imAdimVeriMadencisi-06_Excel-01_TahminTrends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ıklama1"/>
      <sheetName val="Açıklama2"/>
      <sheetName val="Açıklama3"/>
      <sheetName val="Enküçük Kareler-1"/>
      <sheetName val="En Küçük Kareler-2"/>
      <sheetName val="Doğrular"/>
      <sheetName val="Lineer"/>
      <sheetName val="Lineer - Tahmin1"/>
      <sheetName val="Lineer - Tahmin2"/>
      <sheetName val="Trend3.derece"/>
      <sheetName val="Logaritmik1"/>
      <sheetName val="Logaritmik2"/>
      <sheetName val="Exponental1"/>
      <sheetName val="Eksponental2"/>
      <sheetName val="Trend2.derece"/>
      <sheetName val="Üstel1"/>
      <sheetName val="Üstel2"/>
    </sheetNames>
    <sheetDataSet>
      <sheetData sheetId="0"/>
      <sheetData sheetId="1"/>
      <sheetData sheetId="2"/>
      <sheetData sheetId="3"/>
      <sheetData sheetId="4">
        <row r="2">
          <cell r="B2">
            <v>320</v>
          </cell>
          <cell r="C2">
            <v>300</v>
          </cell>
        </row>
        <row r="3">
          <cell r="B3">
            <v>310</v>
          </cell>
          <cell r="C3">
            <v>300</v>
          </cell>
        </row>
        <row r="4">
          <cell r="B4">
            <v>350</v>
          </cell>
          <cell r="C4">
            <v>340</v>
          </cell>
        </row>
        <row r="5">
          <cell r="B5">
            <v>330</v>
          </cell>
          <cell r="C5">
            <v>350</v>
          </cell>
        </row>
        <row r="6">
          <cell r="B6">
            <v>350</v>
          </cell>
          <cell r="C6">
            <v>350</v>
          </cell>
        </row>
        <row r="7">
          <cell r="B7">
            <v>370</v>
          </cell>
          <cell r="C7">
            <v>350</v>
          </cell>
        </row>
        <row r="8">
          <cell r="B8">
            <v>400</v>
          </cell>
          <cell r="C8">
            <v>380</v>
          </cell>
        </row>
        <row r="9">
          <cell r="B9">
            <v>420</v>
          </cell>
          <cell r="C9">
            <v>430</v>
          </cell>
        </row>
        <row r="10">
          <cell r="B10">
            <v>410</v>
          </cell>
          <cell r="C10">
            <v>430</v>
          </cell>
        </row>
        <row r="11">
          <cell r="B11">
            <v>430</v>
          </cell>
          <cell r="C11">
            <v>440</v>
          </cell>
        </row>
        <row r="12">
          <cell r="B12">
            <v>460</v>
          </cell>
          <cell r="C12">
            <v>450</v>
          </cell>
        </row>
        <row r="13">
          <cell r="B13">
            <v>470</v>
          </cell>
          <cell r="C13">
            <v>450</v>
          </cell>
        </row>
        <row r="14">
          <cell r="B14">
            <v>450</v>
          </cell>
          <cell r="C14">
            <v>460</v>
          </cell>
        </row>
        <row r="15">
          <cell r="B15">
            <v>480</v>
          </cell>
          <cell r="C15">
            <v>470</v>
          </cell>
        </row>
        <row r="16">
          <cell r="B16">
            <v>500</v>
          </cell>
          <cell r="C16">
            <v>490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250" zoomScaleNormal="250" workbookViewId="0">
      <selection activeCell="G7" sqref="G7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1</xdr:col>
                <xdr:colOff>57150</xdr:colOff>
                <xdr:row>1</xdr:row>
                <xdr:rowOff>142875</xdr:rowOff>
              </from>
              <to>
                <xdr:col>3</xdr:col>
                <xdr:colOff>476250</xdr:colOff>
                <xdr:row>3</xdr:row>
                <xdr:rowOff>104775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zoomScale="130" zoomScaleNormal="130" workbookViewId="0">
      <selection activeCell="Q7" sqref="Q7"/>
    </sheetView>
  </sheetViews>
  <sheetFormatPr defaultColWidth="7.85546875" defaultRowHeight="12.75" x14ac:dyDescent="0.2"/>
  <cols>
    <col min="1" max="1" width="6.28515625" style="9" bestFit="1" customWidth="1"/>
    <col min="2" max="2" width="8.42578125" style="9" bestFit="1" customWidth="1"/>
    <col min="3" max="3" width="6.140625" style="3" bestFit="1" customWidth="1"/>
    <col min="4" max="5" width="7" style="3" bestFit="1" customWidth="1"/>
    <col min="6" max="6" width="7.85546875" style="3" customWidth="1"/>
    <col min="7" max="7" width="4.140625" style="13" customWidth="1"/>
    <col min="8" max="8" width="11.28515625" style="13" customWidth="1"/>
    <col min="9" max="9" width="9.7109375" style="13" customWidth="1"/>
    <col min="10" max="10" width="9.28515625" style="13" customWidth="1"/>
    <col min="11" max="11" width="12.28515625" style="13" customWidth="1"/>
    <col min="12" max="12" width="9.5703125" style="13" bestFit="1" customWidth="1"/>
    <col min="13" max="13" width="7.85546875" style="13"/>
    <col min="14" max="14" width="14.140625" style="13" customWidth="1"/>
    <col min="15" max="15" width="9.140625" style="13" bestFit="1" customWidth="1"/>
    <col min="16" max="23" width="7.85546875" style="13"/>
    <col min="24" max="24" width="18.85546875" style="13" customWidth="1"/>
    <col min="25" max="16384" width="7.85546875" style="3"/>
  </cols>
  <sheetData>
    <row r="1" spans="1:16" ht="42.75" customHeight="1" x14ac:dyDescent="0.35">
      <c r="A1" s="1" t="s">
        <v>9</v>
      </c>
      <c r="B1" s="1" t="s">
        <v>0</v>
      </c>
      <c r="C1" s="10" t="s">
        <v>1</v>
      </c>
      <c r="D1" s="2" t="s">
        <v>2</v>
      </c>
      <c r="E1" s="2" t="s">
        <v>3</v>
      </c>
      <c r="G1" s="11" t="s">
        <v>4</v>
      </c>
      <c r="H1" s="12"/>
      <c r="I1" s="12"/>
      <c r="J1" s="12"/>
      <c r="K1" s="12"/>
      <c r="N1" s="18" t="str">
        <f>"Satış = "&amp;TEXT(L7,"0,0000")&amp;" + "&amp;TEXT(L4,"0,0000")&amp;" Reklam"</f>
        <v>Satış = -2,5043 + 0,9963 Reklam</v>
      </c>
    </row>
    <row r="2" spans="1:16" ht="14.25" x14ac:dyDescent="0.2">
      <c r="A2" s="4">
        <v>1</v>
      </c>
      <c r="B2" s="5">
        <v>320</v>
      </c>
      <c r="C2" s="5">
        <v>300</v>
      </c>
      <c r="D2" s="6">
        <f>B2^2</f>
        <v>102400</v>
      </c>
      <c r="E2" s="6">
        <f>B2*C2</f>
        <v>96000</v>
      </c>
      <c r="G2" s="14">
        <f>COUNTIF(A2:A16,"&gt;0")</f>
        <v>15</v>
      </c>
      <c r="H2" s="14">
        <f>SUM(B:B)</f>
        <v>6050</v>
      </c>
      <c r="I2" s="14">
        <f>SUM(C:C)</f>
        <v>5990</v>
      </c>
      <c r="J2" s="14">
        <f>SUM(D:D)</f>
        <v>2494100</v>
      </c>
      <c r="K2" s="14">
        <f>SUM(E:E)</f>
        <v>2469700</v>
      </c>
    </row>
    <row r="3" spans="1:16" ht="18" x14ac:dyDescent="0.25">
      <c r="A3" s="4">
        <v>2</v>
      </c>
      <c r="B3" s="7">
        <v>310</v>
      </c>
      <c r="C3" s="7">
        <v>300</v>
      </c>
      <c r="D3" s="6">
        <f t="shared" ref="D3:D17" si="0">B3^2</f>
        <v>96100</v>
      </c>
      <c r="E3" s="6">
        <f t="shared" ref="E3:E16" si="1">B3*C3</f>
        <v>93000</v>
      </c>
      <c r="N3" s="19" t="s">
        <v>8</v>
      </c>
      <c r="O3" s="17">
        <v>520</v>
      </c>
      <c r="P3" s="17"/>
    </row>
    <row r="4" spans="1:16" ht="21" x14ac:dyDescent="0.35">
      <c r="A4" s="4">
        <v>3</v>
      </c>
      <c r="B4" s="7">
        <v>350</v>
      </c>
      <c r="C4" s="7">
        <v>340</v>
      </c>
      <c r="D4" s="6">
        <f t="shared" si="0"/>
        <v>122500</v>
      </c>
      <c r="E4" s="6">
        <f t="shared" si="1"/>
        <v>119000</v>
      </c>
      <c r="K4" s="15" t="s">
        <v>5</v>
      </c>
      <c r="L4" s="25">
        <f>(G2*K2-H2*I2)/(G2*J2-H2^2)</f>
        <v>0.99629171817058093</v>
      </c>
      <c r="N4" s="19" t="s">
        <v>7</v>
      </c>
      <c r="O4" s="17">
        <f>L7+L4*O3</f>
        <v>515.56736711990106</v>
      </c>
      <c r="P4" s="17"/>
    </row>
    <row r="5" spans="1:16" ht="14.25" x14ac:dyDescent="0.2">
      <c r="A5" s="4">
        <v>4</v>
      </c>
      <c r="B5" s="7">
        <v>330</v>
      </c>
      <c r="C5" s="7">
        <v>350</v>
      </c>
      <c r="D5" s="6">
        <f t="shared" si="0"/>
        <v>108900</v>
      </c>
      <c r="E5" s="6">
        <f t="shared" si="1"/>
        <v>115500</v>
      </c>
    </row>
    <row r="6" spans="1:16" ht="14.25" x14ac:dyDescent="0.2">
      <c r="A6" s="4">
        <v>5</v>
      </c>
      <c r="B6" s="7">
        <v>350</v>
      </c>
      <c r="C6" s="7">
        <v>350</v>
      </c>
      <c r="D6" s="6">
        <f t="shared" si="0"/>
        <v>122500</v>
      </c>
      <c r="E6" s="6">
        <f t="shared" si="1"/>
        <v>122500</v>
      </c>
    </row>
    <row r="7" spans="1:16" ht="21" x14ac:dyDescent="0.35">
      <c r="A7" s="4">
        <v>6</v>
      </c>
      <c r="B7" s="7">
        <v>370</v>
      </c>
      <c r="C7" s="7">
        <v>350</v>
      </c>
      <c r="D7" s="6">
        <f t="shared" si="0"/>
        <v>136900</v>
      </c>
      <c r="E7" s="6">
        <f t="shared" si="1"/>
        <v>129500</v>
      </c>
      <c r="K7" s="15" t="s">
        <v>6</v>
      </c>
      <c r="L7" s="24">
        <f>(I2/G2)-L4*H2/G2</f>
        <v>-2.504326328801028</v>
      </c>
    </row>
    <row r="8" spans="1:16" ht="14.25" x14ac:dyDescent="0.2">
      <c r="A8" s="4">
        <v>7</v>
      </c>
      <c r="B8" s="7">
        <v>400</v>
      </c>
      <c r="C8" s="7">
        <v>380</v>
      </c>
      <c r="D8" s="6">
        <f t="shared" si="0"/>
        <v>160000</v>
      </c>
      <c r="E8" s="6">
        <f t="shared" si="1"/>
        <v>152000</v>
      </c>
    </row>
    <row r="9" spans="1:16" ht="18" x14ac:dyDescent="0.25">
      <c r="A9" s="4">
        <v>8</v>
      </c>
      <c r="B9" s="7">
        <v>420</v>
      </c>
      <c r="C9" s="7">
        <v>430</v>
      </c>
      <c r="D9" s="6">
        <f t="shared" si="0"/>
        <v>176400</v>
      </c>
      <c r="E9" s="6">
        <f t="shared" si="1"/>
        <v>180600</v>
      </c>
      <c r="K9" s="16" t="str">
        <f>"y = "&amp;TEXT(L7,"0,0000")&amp;" + "&amp;TEXT(L4,"0,0000")&amp;" x"</f>
        <v>y = -2,5043 + 0,9963 x</v>
      </c>
    </row>
    <row r="10" spans="1:16" ht="14.25" x14ac:dyDescent="0.2">
      <c r="A10" s="4">
        <v>9</v>
      </c>
      <c r="B10" s="7">
        <v>410</v>
      </c>
      <c r="C10" s="7">
        <v>430</v>
      </c>
      <c r="D10" s="6">
        <f t="shared" si="0"/>
        <v>168100</v>
      </c>
      <c r="E10" s="6">
        <f t="shared" si="1"/>
        <v>176300</v>
      </c>
      <c r="K10" s="3"/>
    </row>
    <row r="11" spans="1:16" ht="14.25" x14ac:dyDescent="0.2">
      <c r="A11" s="4">
        <v>10</v>
      </c>
      <c r="B11" s="5">
        <v>430</v>
      </c>
      <c r="C11" s="5">
        <v>440</v>
      </c>
      <c r="D11" s="6">
        <f t="shared" si="0"/>
        <v>184900</v>
      </c>
      <c r="E11" s="6">
        <f t="shared" si="1"/>
        <v>189200</v>
      </c>
    </row>
    <row r="12" spans="1:16" ht="14.25" x14ac:dyDescent="0.2">
      <c r="A12" s="4">
        <v>11</v>
      </c>
      <c r="B12" s="8">
        <v>460</v>
      </c>
      <c r="C12" s="8">
        <v>450</v>
      </c>
      <c r="D12" s="6">
        <f t="shared" si="0"/>
        <v>211600</v>
      </c>
      <c r="E12" s="6">
        <f t="shared" si="1"/>
        <v>207000</v>
      </c>
    </row>
    <row r="13" spans="1:16" ht="14.25" x14ac:dyDescent="0.2">
      <c r="A13" s="4">
        <v>12</v>
      </c>
      <c r="B13" s="7">
        <v>470</v>
      </c>
      <c r="C13" s="7">
        <v>450</v>
      </c>
      <c r="D13" s="6">
        <f t="shared" si="0"/>
        <v>220900</v>
      </c>
      <c r="E13" s="6">
        <f t="shared" si="1"/>
        <v>211500</v>
      </c>
    </row>
    <row r="14" spans="1:16" ht="14.25" x14ac:dyDescent="0.2">
      <c r="A14" s="4">
        <v>13</v>
      </c>
      <c r="B14" s="7">
        <v>450</v>
      </c>
      <c r="C14" s="7">
        <v>460</v>
      </c>
      <c r="D14" s="6">
        <f t="shared" si="0"/>
        <v>202500</v>
      </c>
      <c r="E14" s="6">
        <f t="shared" si="1"/>
        <v>207000</v>
      </c>
    </row>
    <row r="15" spans="1:16" ht="14.25" x14ac:dyDescent="0.2">
      <c r="A15" s="4">
        <v>14</v>
      </c>
      <c r="B15" s="7">
        <v>480</v>
      </c>
      <c r="C15" s="7">
        <v>470</v>
      </c>
      <c r="D15" s="6">
        <f t="shared" si="0"/>
        <v>230400</v>
      </c>
      <c r="E15" s="6">
        <f t="shared" si="1"/>
        <v>225600</v>
      </c>
    </row>
    <row r="16" spans="1:16" ht="18" x14ac:dyDescent="0.25">
      <c r="A16" s="4">
        <v>15</v>
      </c>
      <c r="B16" s="7">
        <v>500</v>
      </c>
      <c r="C16" s="7">
        <v>490</v>
      </c>
      <c r="D16" s="6">
        <f t="shared" si="0"/>
        <v>250000</v>
      </c>
      <c r="E16" s="6">
        <f t="shared" si="1"/>
        <v>245000</v>
      </c>
      <c r="K16" s="1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175" zoomScaleNormal="175" workbookViewId="0">
      <selection activeCell="I9" sqref="I9"/>
    </sheetView>
  </sheetViews>
  <sheetFormatPr defaultRowHeight="15" x14ac:dyDescent="0.25"/>
  <cols>
    <col min="1" max="1" width="6.28515625" style="9" bestFit="1" customWidth="1"/>
    <col min="2" max="2" width="8.42578125" style="9" bestFit="1" customWidth="1"/>
    <col min="3" max="3" width="6.140625" style="3" bestFit="1" customWidth="1"/>
    <col min="4" max="4" width="3.85546875" customWidth="1"/>
  </cols>
  <sheetData>
    <row r="1" spans="1:13" x14ac:dyDescent="0.25">
      <c r="A1" s="1" t="s">
        <v>9</v>
      </c>
      <c r="B1" s="1" t="s">
        <v>0</v>
      </c>
      <c r="C1" s="10" t="s">
        <v>1</v>
      </c>
      <c r="E1" t="s">
        <v>10</v>
      </c>
    </row>
    <row r="2" spans="1:13" ht="15.75" thickBot="1" x14ac:dyDescent="0.3">
      <c r="A2" s="4">
        <v>1</v>
      </c>
      <c r="B2" s="5">
        <v>320</v>
      </c>
      <c r="C2" s="5">
        <v>300</v>
      </c>
    </row>
    <row r="3" spans="1:13" x14ac:dyDescent="0.25">
      <c r="A3" s="4">
        <v>2</v>
      </c>
      <c r="B3" s="7">
        <v>310</v>
      </c>
      <c r="C3" s="7">
        <v>300</v>
      </c>
      <c r="E3" s="23" t="s">
        <v>11</v>
      </c>
      <c r="F3" s="23"/>
    </row>
    <row r="4" spans="1:13" x14ac:dyDescent="0.25">
      <c r="A4" s="4">
        <v>3</v>
      </c>
      <c r="B4" s="7">
        <v>350</v>
      </c>
      <c r="C4" s="7">
        <v>340</v>
      </c>
      <c r="E4" s="20" t="s">
        <v>12</v>
      </c>
      <c r="F4" s="20">
        <v>0.97345650406791029</v>
      </c>
    </row>
    <row r="5" spans="1:13" x14ac:dyDescent="0.25">
      <c r="A5" s="4">
        <v>4</v>
      </c>
      <c r="B5" s="7">
        <v>330</v>
      </c>
      <c r="C5" s="7">
        <v>350</v>
      </c>
      <c r="E5" s="20" t="s">
        <v>13</v>
      </c>
      <c r="F5" s="20">
        <v>0.94761756531211738</v>
      </c>
    </row>
    <row r="6" spans="1:13" x14ac:dyDescent="0.25">
      <c r="A6" s="4">
        <v>5</v>
      </c>
      <c r="B6" s="7">
        <v>350</v>
      </c>
      <c r="C6" s="7">
        <v>350</v>
      </c>
      <c r="E6" s="20" t="s">
        <v>14</v>
      </c>
      <c r="F6" s="20">
        <v>0.94358814725920337</v>
      </c>
    </row>
    <row r="7" spans="1:13" x14ac:dyDescent="0.25">
      <c r="A7" s="4">
        <v>6</v>
      </c>
      <c r="B7" s="7">
        <v>370</v>
      </c>
      <c r="C7" s="7">
        <v>350</v>
      </c>
      <c r="E7" s="20" t="s">
        <v>15</v>
      </c>
      <c r="F7" s="20">
        <v>15.087586195366848</v>
      </c>
    </row>
    <row r="8" spans="1:13" ht="15.75" thickBot="1" x14ac:dyDescent="0.3">
      <c r="A8" s="4">
        <v>7</v>
      </c>
      <c r="B8" s="7">
        <v>400</v>
      </c>
      <c r="C8" s="7">
        <v>380</v>
      </c>
      <c r="E8" s="21" t="s">
        <v>16</v>
      </c>
      <c r="F8" s="21">
        <v>15</v>
      </c>
    </row>
    <row r="9" spans="1:13" x14ac:dyDescent="0.25">
      <c r="A9" s="4">
        <v>8</v>
      </c>
      <c r="B9" s="7">
        <v>420</v>
      </c>
      <c r="C9" s="7">
        <v>430</v>
      </c>
    </row>
    <row r="10" spans="1:13" ht="15.75" thickBot="1" x14ac:dyDescent="0.3">
      <c r="A10" s="4">
        <v>9</v>
      </c>
      <c r="B10" s="7">
        <v>410</v>
      </c>
      <c r="C10" s="7">
        <v>430</v>
      </c>
      <c r="E10" t="s">
        <v>17</v>
      </c>
    </row>
    <row r="11" spans="1:13" x14ac:dyDescent="0.25">
      <c r="A11" s="4">
        <v>10</v>
      </c>
      <c r="B11" s="5">
        <v>430</v>
      </c>
      <c r="C11" s="5">
        <v>440</v>
      </c>
      <c r="E11" s="22"/>
      <c r="F11" s="22" t="s">
        <v>22</v>
      </c>
      <c r="G11" s="22" t="s">
        <v>23</v>
      </c>
      <c r="H11" s="22" t="s">
        <v>24</v>
      </c>
      <c r="I11" s="22" t="s">
        <v>25</v>
      </c>
      <c r="J11" s="22" t="s">
        <v>26</v>
      </c>
    </row>
    <row r="12" spans="1:13" x14ac:dyDescent="0.25">
      <c r="A12" s="4">
        <v>11</v>
      </c>
      <c r="B12" s="8">
        <v>460</v>
      </c>
      <c r="C12" s="8">
        <v>450</v>
      </c>
      <c r="E12" s="20" t="s">
        <v>18</v>
      </c>
      <c r="F12" s="20">
        <v>1</v>
      </c>
      <c r="G12" s="20">
        <v>53534.074989699213</v>
      </c>
      <c r="H12" s="20">
        <v>53534.074989699213</v>
      </c>
      <c r="I12" s="20">
        <v>235.17479518582257</v>
      </c>
      <c r="J12" s="20">
        <v>1.0505751989971933E-9</v>
      </c>
    </row>
    <row r="13" spans="1:13" x14ac:dyDescent="0.25">
      <c r="A13" s="4">
        <v>12</v>
      </c>
      <c r="B13" s="7">
        <v>470</v>
      </c>
      <c r="C13" s="7">
        <v>450</v>
      </c>
      <c r="E13" s="20" t="s">
        <v>19</v>
      </c>
      <c r="F13" s="20">
        <v>13</v>
      </c>
      <c r="G13" s="20">
        <v>2959.258343634116</v>
      </c>
      <c r="H13" s="20">
        <v>227.6352572026243</v>
      </c>
      <c r="I13" s="20"/>
      <c r="J13" s="20"/>
    </row>
    <row r="14" spans="1:13" ht="15.75" thickBot="1" x14ac:dyDescent="0.3">
      <c r="A14" s="4">
        <v>13</v>
      </c>
      <c r="B14" s="7">
        <v>450</v>
      </c>
      <c r="C14" s="7">
        <v>460</v>
      </c>
      <c r="E14" s="21" t="s">
        <v>20</v>
      </c>
      <c r="F14" s="21">
        <v>14</v>
      </c>
      <c r="G14" s="21">
        <v>56493.333333333328</v>
      </c>
      <c r="H14" s="21"/>
      <c r="I14" s="21"/>
      <c r="J14" s="21"/>
    </row>
    <row r="15" spans="1:13" ht="15.75" thickBot="1" x14ac:dyDescent="0.3">
      <c r="A15" s="4">
        <v>14</v>
      </c>
      <c r="B15" s="7">
        <v>480</v>
      </c>
      <c r="C15" s="7">
        <v>470</v>
      </c>
    </row>
    <row r="16" spans="1:13" x14ac:dyDescent="0.25">
      <c r="A16" s="4">
        <v>15</v>
      </c>
      <c r="B16" s="7">
        <v>500</v>
      </c>
      <c r="C16" s="7">
        <v>490</v>
      </c>
      <c r="E16" s="22"/>
      <c r="F16" s="22" t="s">
        <v>27</v>
      </c>
      <c r="G16" s="22" t="s">
        <v>15</v>
      </c>
      <c r="H16" s="22" t="s">
        <v>28</v>
      </c>
      <c r="I16" s="22" t="s">
        <v>29</v>
      </c>
      <c r="J16" s="22" t="s">
        <v>30</v>
      </c>
      <c r="K16" s="22" t="s">
        <v>31</v>
      </c>
      <c r="L16" s="22" t="s">
        <v>32</v>
      </c>
      <c r="M16" s="22" t="s">
        <v>33</v>
      </c>
    </row>
    <row r="17" spans="5:13" x14ac:dyDescent="0.25">
      <c r="E17" s="20" t="s">
        <v>21</v>
      </c>
      <c r="F17" s="20">
        <v>-2.5043263288009143</v>
      </c>
      <c r="G17" s="20">
        <v>26.491248992134089</v>
      </c>
      <c r="H17" s="20">
        <v>-9.4534098016462384E-2</v>
      </c>
      <c r="I17" s="20">
        <v>0.92612646515252728</v>
      </c>
      <c r="J17" s="20">
        <v>-59.735190321958946</v>
      </c>
      <c r="K17" s="20">
        <v>54.726537664357117</v>
      </c>
      <c r="L17" s="20">
        <v>-59.735190321958946</v>
      </c>
      <c r="M17" s="20">
        <v>54.726537664357117</v>
      </c>
    </row>
    <row r="18" spans="5:13" ht="15.75" thickBot="1" x14ac:dyDescent="0.3">
      <c r="E18" s="21" t="s">
        <v>0</v>
      </c>
      <c r="F18" s="21">
        <v>0.99629171817058071</v>
      </c>
      <c r="G18" s="21">
        <v>6.4966748726545523E-2</v>
      </c>
      <c r="H18" s="21">
        <v>15.335409847337708</v>
      </c>
      <c r="I18" s="21">
        <v>1.050575198997197E-9</v>
      </c>
      <c r="J18" s="21">
        <v>0.85593959050945778</v>
      </c>
      <c r="K18" s="21">
        <v>1.1366438458317036</v>
      </c>
      <c r="L18" s="21">
        <v>0.85593959050945778</v>
      </c>
      <c r="M18" s="21">
        <v>1.1366438458317036</v>
      </c>
    </row>
    <row r="22" spans="5:13" x14ac:dyDescent="0.25">
      <c r="E22" t="s">
        <v>34</v>
      </c>
      <c r="J22" t="s">
        <v>38</v>
      </c>
    </row>
    <row r="23" spans="5:13" ht="15.75" thickBot="1" x14ac:dyDescent="0.3"/>
    <row r="24" spans="5:13" x14ac:dyDescent="0.25">
      <c r="E24" s="22" t="s">
        <v>16</v>
      </c>
      <c r="F24" s="22" t="s">
        <v>35</v>
      </c>
      <c r="G24" s="22" t="s">
        <v>36</v>
      </c>
      <c r="H24" s="22" t="s">
        <v>37</v>
      </c>
      <c r="J24" s="22" t="s">
        <v>39</v>
      </c>
      <c r="K24" s="22" t="s">
        <v>1</v>
      </c>
    </row>
    <row r="25" spans="5:13" x14ac:dyDescent="0.25">
      <c r="E25" s="20">
        <v>1</v>
      </c>
      <c r="F25" s="20">
        <v>316.30902348578491</v>
      </c>
      <c r="G25" s="20">
        <v>-16.309023485784905</v>
      </c>
      <c r="H25" s="20">
        <v>-1.1217615131268888</v>
      </c>
      <c r="J25" s="20">
        <v>3.3333333333333335</v>
      </c>
      <c r="K25" s="20">
        <v>300</v>
      </c>
    </row>
    <row r="26" spans="5:13" x14ac:dyDescent="0.25">
      <c r="E26" s="20">
        <v>2</v>
      </c>
      <c r="F26" s="20">
        <v>306.34610630407911</v>
      </c>
      <c r="G26" s="20">
        <v>-6.3461063040791146</v>
      </c>
      <c r="H26" s="20">
        <v>-0.43649565017382569</v>
      </c>
      <c r="J26" s="20">
        <v>10</v>
      </c>
      <c r="K26" s="20">
        <v>300</v>
      </c>
    </row>
    <row r="27" spans="5:13" x14ac:dyDescent="0.25">
      <c r="E27" s="20">
        <v>3</v>
      </c>
      <c r="F27" s="20">
        <v>346.19777503090233</v>
      </c>
      <c r="G27" s="20">
        <v>-6.1977750309023349</v>
      </c>
      <c r="H27" s="20">
        <v>-0.42629318075020561</v>
      </c>
      <c r="J27" s="20">
        <v>16.666666666666668</v>
      </c>
      <c r="K27" s="20">
        <v>340</v>
      </c>
    </row>
    <row r="28" spans="5:13" x14ac:dyDescent="0.25">
      <c r="E28" s="20">
        <v>4</v>
      </c>
      <c r="F28" s="20">
        <v>326.2719406674907</v>
      </c>
      <c r="G28" s="20">
        <v>23.728059332509304</v>
      </c>
      <c r="H28" s="20">
        <v>1.6320550254648936</v>
      </c>
      <c r="J28" s="20">
        <v>23.333333333333332</v>
      </c>
      <c r="K28" s="20">
        <v>350</v>
      </c>
    </row>
    <row r="29" spans="5:13" x14ac:dyDescent="0.25">
      <c r="E29" s="20">
        <v>5</v>
      </c>
      <c r="F29" s="20">
        <v>346.19777503090233</v>
      </c>
      <c r="G29" s="20">
        <v>3.8022249690976651</v>
      </c>
      <c r="H29" s="20">
        <v>0.26152329955876347</v>
      </c>
      <c r="J29" s="20">
        <v>30</v>
      </c>
      <c r="K29" s="20">
        <v>350</v>
      </c>
    </row>
    <row r="30" spans="5:13" x14ac:dyDescent="0.25">
      <c r="E30" s="20">
        <v>6</v>
      </c>
      <c r="F30" s="20">
        <v>366.12360939431397</v>
      </c>
      <c r="G30" s="20">
        <v>-16.123609394313974</v>
      </c>
      <c r="H30" s="20">
        <v>-1.1090084263473667</v>
      </c>
      <c r="J30" s="20">
        <v>36.666666666666671</v>
      </c>
      <c r="K30" s="20">
        <v>350</v>
      </c>
    </row>
    <row r="31" spans="5:13" x14ac:dyDescent="0.25">
      <c r="E31" s="20">
        <v>7</v>
      </c>
      <c r="F31" s="20">
        <v>396.01236093943135</v>
      </c>
      <c r="G31" s="20">
        <v>-16.012360939431346</v>
      </c>
      <c r="H31" s="20">
        <v>-1.1013565742796487</v>
      </c>
      <c r="J31" s="20">
        <v>43.333333333333336</v>
      </c>
      <c r="K31" s="20">
        <v>380</v>
      </c>
    </row>
    <row r="32" spans="5:13" x14ac:dyDescent="0.25">
      <c r="E32" s="20">
        <v>8</v>
      </c>
      <c r="F32" s="20">
        <v>415.93819530284298</v>
      </c>
      <c r="G32" s="20">
        <v>14.061804697157015</v>
      </c>
      <c r="H32" s="20">
        <v>0.96719410135906669</v>
      </c>
      <c r="J32" s="20">
        <v>50.000000000000007</v>
      </c>
      <c r="K32" s="20">
        <v>430</v>
      </c>
    </row>
    <row r="33" spans="5:11" x14ac:dyDescent="0.25">
      <c r="E33" s="20">
        <v>9</v>
      </c>
      <c r="F33" s="20">
        <v>405.97527812113719</v>
      </c>
      <c r="G33" s="20">
        <v>24.024721878862806</v>
      </c>
      <c r="H33" s="20">
        <v>1.6524599643121298</v>
      </c>
      <c r="J33" s="20">
        <v>56.666666666666671</v>
      </c>
      <c r="K33" s="20">
        <v>430</v>
      </c>
    </row>
    <row r="34" spans="5:11" x14ac:dyDescent="0.25">
      <c r="E34" s="20">
        <v>10</v>
      </c>
      <c r="F34" s="20">
        <v>425.90111248454878</v>
      </c>
      <c r="G34" s="20">
        <v>14.098887515451224</v>
      </c>
      <c r="H34" s="20">
        <v>0.9697447187149727</v>
      </c>
      <c r="J34" s="20">
        <v>63.333333333333336</v>
      </c>
      <c r="K34" s="20">
        <v>440</v>
      </c>
    </row>
    <row r="35" spans="5:11" x14ac:dyDescent="0.25">
      <c r="E35" s="20">
        <v>11</v>
      </c>
      <c r="F35" s="20">
        <v>455.78986402966621</v>
      </c>
      <c r="G35" s="20">
        <v>-5.7898640296662052</v>
      </c>
      <c r="H35" s="20">
        <v>-0.39823638983525139</v>
      </c>
      <c r="J35" s="20">
        <v>70</v>
      </c>
      <c r="K35" s="20">
        <v>450</v>
      </c>
    </row>
    <row r="36" spans="5:11" x14ac:dyDescent="0.25">
      <c r="E36" s="20">
        <v>12</v>
      </c>
      <c r="F36" s="20">
        <v>465.752781211372</v>
      </c>
      <c r="G36" s="20">
        <v>-15.752781211371996</v>
      </c>
      <c r="H36" s="20">
        <v>-1.0835022527883145</v>
      </c>
      <c r="J36" s="20">
        <v>76.666666666666671</v>
      </c>
      <c r="K36" s="20">
        <v>450</v>
      </c>
    </row>
    <row r="37" spans="5:11" x14ac:dyDescent="0.25">
      <c r="E37" s="20">
        <v>13</v>
      </c>
      <c r="F37" s="20">
        <v>445.82694684796041</v>
      </c>
      <c r="G37" s="20">
        <v>14.173053152039586</v>
      </c>
      <c r="H37" s="20">
        <v>0.97484595342678082</v>
      </c>
      <c r="J37" s="20">
        <v>83.333333333333329</v>
      </c>
      <c r="K37" s="20">
        <v>460</v>
      </c>
    </row>
    <row r="38" spans="5:11" x14ac:dyDescent="0.25">
      <c r="E38" s="20">
        <v>14</v>
      </c>
      <c r="F38" s="20">
        <v>475.71569839307784</v>
      </c>
      <c r="G38" s="20">
        <v>-5.7156983930778438</v>
      </c>
      <c r="H38" s="20">
        <v>-0.39313515512344333</v>
      </c>
      <c r="J38" s="20">
        <v>90</v>
      </c>
      <c r="K38" s="20">
        <v>470</v>
      </c>
    </row>
    <row r="39" spans="5:11" ht="15.75" thickBot="1" x14ac:dyDescent="0.3">
      <c r="E39" s="21">
        <v>15</v>
      </c>
      <c r="F39" s="21">
        <v>495.64153275648943</v>
      </c>
      <c r="G39" s="21">
        <v>-5.6415327564894255</v>
      </c>
      <c r="H39" s="21">
        <v>-0.38803392041163132</v>
      </c>
      <c r="J39" s="21">
        <v>96.666666666666671</v>
      </c>
      <c r="K39" s="21">
        <v>490</v>
      </c>
    </row>
  </sheetData>
  <sortState ref="K25:K39">
    <sortCondition ref="K2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En Küçük Kareler</vt:lpstr>
      <vt:lpstr>Regresyon</vt:lpstr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Avaliable</dc:creator>
  <cp:lastModifiedBy>Not Avaliable</cp:lastModifiedBy>
  <dcterms:created xsi:type="dcterms:W3CDTF">2020-10-25T12:34:30Z</dcterms:created>
  <dcterms:modified xsi:type="dcterms:W3CDTF">2020-10-25T13:23:41Z</dcterms:modified>
</cp:coreProperties>
</file>