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celik\Google Drive\DersNotlari\03-VeriMadenciligi\"/>
    </mc:Choice>
  </mc:AlternateContent>
  <bookViews>
    <workbookView xWindow="23040" yWindow="495" windowWidth="27060" windowHeight="28305" activeTab="1"/>
  </bookViews>
  <sheets>
    <sheet name="Sayfa1" sheetId="1" r:id="rId1"/>
    <sheet name="Sayfa2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4" i="1" l="1"/>
  <c r="G77" i="1"/>
  <c r="G78" i="1"/>
  <c r="G76" i="1"/>
  <c r="F78" i="1"/>
  <c r="F77" i="1"/>
  <c r="F76" i="1"/>
  <c r="E78" i="1"/>
  <c r="E77" i="1"/>
  <c r="E76" i="1"/>
  <c r="D47" i="1"/>
  <c r="D48" i="1"/>
  <c r="D46" i="1"/>
  <c r="G39" i="1"/>
  <c r="G40" i="1"/>
  <c r="G41" i="1"/>
  <c r="G38" i="1"/>
  <c r="D39" i="1"/>
  <c r="D40" i="1"/>
  <c r="D41" i="1"/>
  <c r="D42" i="1"/>
  <c r="D43" i="1"/>
  <c r="D38" i="1"/>
  <c r="E53" i="1"/>
  <c r="D31" i="1"/>
  <c r="D32" i="1"/>
  <c r="D33" i="1"/>
  <c r="D34" i="1"/>
  <c r="D35" i="1"/>
  <c r="D30" i="1"/>
  <c r="E27" i="1"/>
  <c r="E26" i="1"/>
  <c r="C73" i="1" l="1"/>
  <c r="C72" i="1"/>
  <c r="C71" i="1"/>
  <c r="C70" i="1"/>
  <c r="C69" i="1"/>
  <c r="C68" i="1"/>
  <c r="C67" i="1"/>
  <c r="C66" i="1"/>
  <c r="C65" i="1"/>
  <c r="E54" i="1"/>
  <c r="E55" i="1"/>
  <c r="E56" i="1"/>
  <c r="E57" i="1"/>
  <c r="E58" i="1"/>
  <c r="E59" i="1"/>
  <c r="E60" i="1"/>
  <c r="E61" i="1"/>
  <c r="D15" i="1"/>
  <c r="E15" i="1"/>
  <c r="F15" i="1"/>
  <c r="G15" i="1"/>
  <c r="H15" i="1"/>
  <c r="C15" i="1"/>
</calcChain>
</file>

<file path=xl/sharedStrings.xml><?xml version="1.0" encoding="utf-8"?>
<sst xmlns="http://schemas.openxmlformats.org/spreadsheetml/2006/main" count="135" uniqueCount="71">
  <si>
    <t>ekmek</t>
  </si>
  <si>
    <t>süt</t>
  </si>
  <si>
    <t>çay</t>
  </si>
  <si>
    <t>kahve</t>
  </si>
  <si>
    <t>yumurta</t>
  </si>
  <si>
    <t>kola</t>
  </si>
  <si>
    <t>NO</t>
  </si>
  <si>
    <t>ÜRÜN-1</t>
  </si>
  <si>
    <t>ÜRÜN-2</t>
  </si>
  <si>
    <t>ÜRÜN-3</t>
  </si>
  <si>
    <t>ÜRÜN-4</t>
  </si>
  <si>
    <t>Destek (X-&gt;Y) = Frekans(X,Y)/N</t>
  </si>
  <si>
    <t>N: Toplam Alışveriş Sayısı</t>
  </si>
  <si>
    <t>Destek (Support) Değeri: Bir ilişkinin tüm alışverişler içinde hangi oranda tekrarlandığını belirtir.</t>
  </si>
  <si>
    <t>Güven (Confidence) Değeri: X ürününü alan müşterilerin Y ürününü alma olasılığını ortaya belirtir</t>
  </si>
  <si>
    <t>Güven (X -&gt; Y) = Frekans(X, Y) / Frekans(X)</t>
  </si>
  <si>
    <t>Frekans</t>
  </si>
  <si>
    <t>Ürün</t>
  </si>
  <si>
    <t>ekmek, süt</t>
  </si>
  <si>
    <t>ekmek, kahve</t>
  </si>
  <si>
    <t>ekmek, çay</t>
  </si>
  <si>
    <t>süt, çay</t>
  </si>
  <si>
    <t>süt, kahve</t>
  </si>
  <si>
    <t>çay, kahve</t>
  </si>
  <si>
    <t>ekmek, süt, çay</t>
  </si>
  <si>
    <t>süt, çay, kahve</t>
  </si>
  <si>
    <t>ekmek, çay, kahve</t>
  </si>
  <si>
    <t>Destek</t>
  </si>
  <si>
    <t>Ekmek -&gt; Süt</t>
  </si>
  <si>
    <t>Ekmek -&gt; Çay</t>
  </si>
  <si>
    <t>Süt -&gt; Çay</t>
  </si>
  <si>
    <t>Çay -&gt; Kahve</t>
  </si>
  <si>
    <t>Süt &amp; Çay -&gt; Ekmek</t>
  </si>
  <si>
    <t>Ekmek &amp; Süt -&gt; Çay</t>
  </si>
  <si>
    <t>Ekmek -&gt; Süt &amp; Çay</t>
  </si>
  <si>
    <t>Süt -&gt; Çay &amp; Ekmek</t>
  </si>
  <si>
    <t>Ekmek &amp; Çay -&gt; Süt</t>
  </si>
  <si>
    <t>Çay -&gt; Ekmek &amp; Süt</t>
  </si>
  <si>
    <t>EKMEK alanların SÜTte alma olasılığı</t>
  </si>
  <si>
    <t>EKMEK alanların ÇAYda alma olasılığı</t>
  </si>
  <si>
    <t>SÜT alanların ÇAYda alma olasılığı</t>
  </si>
  <si>
    <t>ÇAY alanların KAHVEde alma olasılığı</t>
  </si>
  <si>
    <t>EKMEK ile birlikte SÜT alanların ÇAYda alma olasılığı</t>
  </si>
  <si>
    <t>EKMEK ile birlikte ÇAY alanların SÜTte alma olasılığı</t>
  </si>
  <si>
    <t>EKMEK alanların ayrıca SÜT ile birlikte ÇAY alma olasılığı</t>
  </si>
  <si>
    <t>SÜT ile birlikte ÇAY alanların EKMEKte alma olasılığı</t>
  </si>
  <si>
    <t>SÜT alanların ayrıca ÇAY ile birlikte EKMEK alma olasılığı</t>
  </si>
  <si>
    <t>ÇAY alanların ayrıca EKMEK ile birlikte SÜT alma olasılığı</t>
  </si>
  <si>
    <t>KURAL</t>
  </si>
  <si>
    <t>Frekans / Toplam İşlem</t>
  </si>
  <si>
    <t xml:space="preserve"> alınırsa</t>
  </si>
  <si>
    <t>Destek Sayısı = N x Destek Değeri =</t>
  </si>
  <si>
    <t>Güven Sayısı = N x Güven Değeri =</t>
  </si>
  <si>
    <t>TANIM</t>
  </si>
  <si>
    <t>&gt;&gt;&gt;</t>
  </si>
  <si>
    <t>Süt</t>
  </si>
  <si>
    <t>Çay</t>
  </si>
  <si>
    <t>Ekmek</t>
  </si>
  <si>
    <t>Ekmek &amp; Süt</t>
  </si>
  <si>
    <t>ÖNCÜL 
(antecedent)</t>
  </si>
  <si>
    <t>NETİCE
(Consequent)</t>
  </si>
  <si>
    <t>DESTEK
(Support)</t>
  </si>
  <si>
    <t>GÜVEN
(Confidence)</t>
  </si>
  <si>
    <t>KAPSAMA
(Coverage)</t>
  </si>
  <si>
    <t>GÜCÜ
(Strength)</t>
  </si>
  <si>
    <t>İLGİNÇLİK
(Lift)</t>
  </si>
  <si>
    <t>KALDIRAÇ
(Leverage)</t>
  </si>
  <si>
    <t>N =</t>
  </si>
  <si>
    <t>Destek Değeri =</t>
  </si>
  <si>
    <t>Güven Değeri =</t>
  </si>
  <si>
    <t>GÜVEN (Confidence)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</si>
</sst>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sz val="12"/>
      <color rgb="FFFF0000"/>
      <name val="Calibri"/>
      <family val="2"/>
      <charset val="162"/>
      <scheme val="minor"/>
    </font>
    <font>
      <sz val="10"/>
      <color rgb="FF000000"/>
      <name val="Helvetica Neue"/>
      <family val="2"/>
    </font>
    <font>
      <sz val="10"/>
      <color rgb="FF000000"/>
      <name val="Helvetica Neue"/>
      <family val="2"/>
      <charset val="162"/>
    </font>
    <font>
      <sz val="12"/>
      <color theme="1"/>
      <name val="Helvetica"/>
      <family val="2"/>
      <charset val="162"/>
    </font>
    <font>
      <sz val="8"/>
      <name val="Calibri"/>
      <family val="2"/>
      <charset val="162"/>
      <scheme val="minor"/>
    </font>
    <font>
      <b/>
      <sz val="12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3" fillId="0" borderId="0" xfId="0" applyFont="1"/>
    <xf numFmtId="0" fontId="4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2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6" borderId="1" xfId="0" applyFill="1" applyBorder="1"/>
    <xf numFmtId="0" fontId="0" fillId="3" borderId="1" xfId="0" applyFill="1" applyBorder="1"/>
    <xf numFmtId="9" fontId="0" fillId="0" borderId="1" xfId="1" applyFont="1" applyBorder="1"/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7" fillId="7" borderId="0" xfId="0" applyFont="1" applyFill="1"/>
    <xf numFmtId="9" fontId="7" fillId="7" borderId="0" xfId="1" applyFont="1" applyFill="1"/>
    <xf numFmtId="0" fontId="0" fillId="0" borderId="1" xfId="0" applyFill="1" applyBorder="1" applyAlignment="1">
      <alignment vertical="center"/>
    </xf>
    <xf numFmtId="0" fontId="7" fillId="5" borderId="1" xfId="0" applyFont="1" applyFill="1" applyBorder="1" applyAlignment="1">
      <alignment horizontal="center"/>
    </xf>
  </cellXfs>
  <cellStyles count="2">
    <cellStyle name="Normal" xfId="0" builtinId="0"/>
    <cellStyle name="Yüzde" xfId="1" builtinId="5"/>
  </cellStyles>
  <dxfs count="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80"/>
  <sheetViews>
    <sheetView topLeftCell="A61" zoomScale="190" zoomScaleNormal="190" workbookViewId="0">
      <selection activeCell="F78" sqref="F78"/>
    </sheetView>
  </sheetViews>
  <sheetFormatPr defaultColWidth="11" defaultRowHeight="15.75"/>
  <cols>
    <col min="1" max="1" width="3.125" customWidth="1"/>
    <col min="2" max="2" width="19.875" customWidth="1"/>
    <col min="3" max="3" width="17.875" customWidth="1"/>
    <col min="4" max="7" width="16" customWidth="1"/>
    <col min="8" max="10" width="16" style="6" customWidth="1"/>
    <col min="11" max="11" width="5.875" style="6" bestFit="1" customWidth="1"/>
    <col min="12" max="12" width="16" style="6" bestFit="1" customWidth="1"/>
    <col min="13" max="13" width="7.5" style="6" bestFit="1" customWidth="1"/>
  </cols>
  <sheetData>
    <row r="2" spans="2:17">
      <c r="B2" s="25" t="s">
        <v>6</v>
      </c>
      <c r="C2" s="23" t="s">
        <v>7</v>
      </c>
      <c r="D2" s="23" t="s">
        <v>8</v>
      </c>
      <c r="E2" s="23" t="s">
        <v>9</v>
      </c>
      <c r="F2" s="23" t="s">
        <v>10</v>
      </c>
      <c r="H2"/>
    </row>
    <row r="3" spans="2:17">
      <c r="B3" s="25">
        <v>1</v>
      </c>
      <c r="C3" s="2" t="s">
        <v>0</v>
      </c>
      <c r="D3" s="2" t="s">
        <v>1</v>
      </c>
      <c r="E3" s="2" t="s">
        <v>2</v>
      </c>
      <c r="F3" s="3"/>
      <c r="H3"/>
    </row>
    <row r="4" spans="2:17">
      <c r="B4" s="25">
        <v>2</v>
      </c>
      <c r="C4" s="2" t="s">
        <v>0</v>
      </c>
      <c r="D4" s="2" t="s">
        <v>2</v>
      </c>
      <c r="E4" s="2" t="s">
        <v>3</v>
      </c>
      <c r="F4" s="2" t="s">
        <v>4</v>
      </c>
      <c r="H4"/>
    </row>
    <row r="5" spans="2:17">
      <c r="B5" s="25">
        <v>3</v>
      </c>
      <c r="C5" s="2" t="s">
        <v>1</v>
      </c>
      <c r="D5" s="2" t="s">
        <v>2</v>
      </c>
      <c r="E5" s="2" t="s">
        <v>3</v>
      </c>
      <c r="F5" s="2" t="s">
        <v>5</v>
      </c>
      <c r="H5"/>
    </row>
    <row r="6" spans="2:17">
      <c r="B6" s="25">
        <v>4</v>
      </c>
      <c r="C6" s="2" t="s">
        <v>0</v>
      </c>
      <c r="D6" s="2" t="s">
        <v>1</v>
      </c>
      <c r="E6" s="2" t="s">
        <v>2</v>
      </c>
      <c r="F6" s="2" t="s">
        <v>3</v>
      </c>
      <c r="H6"/>
    </row>
    <row r="7" spans="2:17">
      <c r="B7" s="25">
        <v>5</v>
      </c>
      <c r="C7" s="2" t="s">
        <v>0</v>
      </c>
      <c r="D7" s="2" t="s">
        <v>1</v>
      </c>
      <c r="E7" s="2" t="s">
        <v>2</v>
      </c>
      <c r="F7" s="2" t="s">
        <v>5</v>
      </c>
      <c r="H7"/>
    </row>
    <row r="8" spans="2:17">
      <c r="F8" s="1"/>
      <c r="H8"/>
    </row>
    <row r="9" spans="2:17">
      <c r="B9" s="25" t="s">
        <v>6</v>
      </c>
      <c r="C9" s="24" t="s">
        <v>0</v>
      </c>
      <c r="D9" s="24" t="s">
        <v>1</v>
      </c>
      <c r="E9" s="24" t="s">
        <v>2</v>
      </c>
      <c r="F9" s="24" t="s">
        <v>3</v>
      </c>
      <c r="G9" s="24" t="s">
        <v>5</v>
      </c>
      <c r="H9" s="24" t="s">
        <v>4</v>
      </c>
      <c r="I9" s="16"/>
      <c r="J9" s="16"/>
      <c r="K9" s="16"/>
      <c r="L9" s="16"/>
      <c r="M9" s="16"/>
      <c r="N9" s="17"/>
      <c r="O9" s="17"/>
      <c r="P9" s="17"/>
      <c r="Q9" s="17"/>
    </row>
    <row r="10" spans="2:17">
      <c r="B10" s="25">
        <v>1</v>
      </c>
      <c r="C10" s="4">
        <v>1</v>
      </c>
      <c r="D10" s="4">
        <v>1</v>
      </c>
      <c r="E10" s="4">
        <v>1</v>
      </c>
      <c r="F10" s="4"/>
      <c r="G10" s="4"/>
      <c r="H10" s="4"/>
      <c r="I10" s="16"/>
      <c r="J10" s="16"/>
      <c r="K10" s="16"/>
      <c r="L10" s="16"/>
      <c r="M10" s="16"/>
      <c r="N10" s="17"/>
      <c r="O10" s="17"/>
      <c r="P10" s="17"/>
      <c r="Q10" s="17"/>
    </row>
    <row r="11" spans="2:17">
      <c r="B11" s="25">
        <v>2</v>
      </c>
      <c r="C11" s="4">
        <v>1</v>
      </c>
      <c r="D11" s="4"/>
      <c r="E11" s="4">
        <v>1</v>
      </c>
      <c r="F11" s="4">
        <v>1</v>
      </c>
      <c r="G11" s="4"/>
      <c r="H11" s="4">
        <v>1</v>
      </c>
      <c r="I11" s="16"/>
      <c r="J11" s="16"/>
      <c r="K11" s="16"/>
      <c r="L11" s="16"/>
      <c r="M11" s="16"/>
      <c r="N11" s="17"/>
      <c r="O11" s="17"/>
      <c r="P11" s="17"/>
      <c r="Q11" s="17"/>
    </row>
    <row r="12" spans="2:17">
      <c r="B12" s="25">
        <v>3</v>
      </c>
      <c r="C12" s="4"/>
      <c r="D12" s="4">
        <v>1</v>
      </c>
      <c r="E12" s="4">
        <v>1</v>
      </c>
      <c r="F12" s="4">
        <v>1</v>
      </c>
      <c r="G12" s="4">
        <v>1</v>
      </c>
      <c r="H12" s="4"/>
      <c r="I12" s="16"/>
      <c r="J12" s="16"/>
      <c r="K12" s="16"/>
      <c r="L12" s="16"/>
      <c r="M12" s="16"/>
      <c r="N12" s="17"/>
      <c r="O12" s="17"/>
      <c r="P12" s="17"/>
      <c r="Q12" s="17"/>
    </row>
    <row r="13" spans="2:17">
      <c r="B13" s="25">
        <v>4</v>
      </c>
      <c r="C13" s="4">
        <v>1</v>
      </c>
      <c r="D13" s="4">
        <v>1</v>
      </c>
      <c r="E13" s="4">
        <v>1</v>
      </c>
      <c r="F13" s="4">
        <v>1</v>
      </c>
      <c r="G13" s="4"/>
      <c r="H13" s="4"/>
      <c r="I13" s="16"/>
      <c r="J13" s="16"/>
      <c r="K13" s="16"/>
      <c r="L13" s="16"/>
      <c r="M13" s="16"/>
      <c r="N13" s="17"/>
      <c r="O13" s="17"/>
      <c r="P13" s="17"/>
      <c r="Q13" s="17"/>
    </row>
    <row r="14" spans="2:17">
      <c r="B14" s="25">
        <v>5</v>
      </c>
      <c r="C14" s="4">
        <v>1</v>
      </c>
      <c r="D14" s="4">
        <v>1</v>
      </c>
      <c r="E14" s="4">
        <v>1</v>
      </c>
      <c r="F14" s="4"/>
      <c r="G14" s="4">
        <v>1</v>
      </c>
      <c r="H14" s="4"/>
      <c r="I14" s="16"/>
      <c r="J14" s="16"/>
      <c r="K14" s="16"/>
      <c r="L14" s="16"/>
      <c r="M14" s="16"/>
      <c r="N14" s="17"/>
      <c r="O14" s="17"/>
      <c r="P14" s="17"/>
      <c r="Q14" s="17"/>
    </row>
    <row r="15" spans="2:17">
      <c r="B15" s="26" t="s">
        <v>16</v>
      </c>
      <c r="C15" s="14">
        <f>SUM(C10:C14)</f>
        <v>4</v>
      </c>
      <c r="D15" s="14">
        <f t="shared" ref="D15:H15" si="0">SUM(D10:D14)</f>
        <v>4</v>
      </c>
      <c r="E15" s="14">
        <f t="shared" si="0"/>
        <v>5</v>
      </c>
      <c r="F15" s="14">
        <f t="shared" si="0"/>
        <v>3</v>
      </c>
      <c r="G15" s="14">
        <f t="shared" si="0"/>
        <v>2</v>
      </c>
      <c r="H15" s="14">
        <f t="shared" si="0"/>
        <v>1</v>
      </c>
      <c r="I15" s="16"/>
      <c r="J15" s="16"/>
      <c r="K15" s="16"/>
      <c r="L15" s="16"/>
      <c r="M15" s="16"/>
      <c r="N15" s="17"/>
      <c r="O15" s="17"/>
      <c r="P15" s="17"/>
      <c r="Q15" s="17"/>
    </row>
    <row r="16" spans="2:17">
      <c r="E16" s="1"/>
      <c r="G16" s="19"/>
      <c r="H16" s="16"/>
      <c r="I16" s="16"/>
      <c r="J16" s="16"/>
      <c r="K16" s="16"/>
      <c r="L16" s="16"/>
      <c r="M16" s="16"/>
      <c r="N16" s="17"/>
      <c r="O16" s="17"/>
      <c r="P16" s="17"/>
      <c r="Q16" s="17"/>
    </row>
    <row r="17" spans="2:17">
      <c r="B17" t="s">
        <v>12</v>
      </c>
      <c r="H17" s="18"/>
      <c r="I17" s="18"/>
      <c r="J17" s="18"/>
      <c r="K17" s="18"/>
      <c r="L17" s="18"/>
      <c r="M17" s="18"/>
      <c r="N17" s="17"/>
      <c r="O17" s="17"/>
      <c r="P17" s="17"/>
      <c r="Q17" s="17"/>
    </row>
    <row r="18" spans="2:17">
      <c r="B18" t="s">
        <v>67</v>
      </c>
      <c r="C18" s="38">
        <v>5</v>
      </c>
      <c r="H18" s="18"/>
      <c r="I18" s="18"/>
      <c r="J18" s="18"/>
      <c r="K18" s="18"/>
      <c r="L18" s="18"/>
      <c r="M18" s="18"/>
      <c r="N18" s="17"/>
      <c r="O18" s="17"/>
      <c r="P18" s="17"/>
      <c r="Q18" s="17"/>
    </row>
    <row r="19" spans="2:17">
      <c r="B19" t="s">
        <v>13</v>
      </c>
    </row>
    <row r="20" spans="2:17">
      <c r="C20" t="s">
        <v>11</v>
      </c>
    </row>
    <row r="21" spans="2:17">
      <c r="B21" t="s">
        <v>14</v>
      </c>
    </row>
    <row r="22" spans="2:17">
      <c r="C22" t="s">
        <v>15</v>
      </c>
    </row>
    <row r="24" spans="2:17">
      <c r="B24" t="s">
        <v>68</v>
      </c>
      <c r="C24" s="39">
        <v>0.6</v>
      </c>
      <c r="D24" t="s">
        <v>50</v>
      </c>
    </row>
    <row r="25" spans="2:17">
      <c r="B25" t="s">
        <v>69</v>
      </c>
      <c r="C25" s="39">
        <v>0.8</v>
      </c>
      <c r="D25" t="s">
        <v>50</v>
      </c>
    </row>
    <row r="26" spans="2:17">
      <c r="C26" t="s">
        <v>51</v>
      </c>
      <c r="E26">
        <f>C18*C24</f>
        <v>3</v>
      </c>
    </row>
    <row r="27" spans="2:17">
      <c r="C27" t="s">
        <v>52</v>
      </c>
      <c r="E27">
        <f>C18*C25</f>
        <v>4</v>
      </c>
    </row>
    <row r="29" spans="2:17">
      <c r="B29" s="5" t="s">
        <v>17</v>
      </c>
      <c r="C29" s="5" t="s">
        <v>16</v>
      </c>
      <c r="D29" s="5" t="s">
        <v>27</v>
      </c>
    </row>
    <row r="30" spans="2:17">
      <c r="B30" s="7" t="s">
        <v>0</v>
      </c>
      <c r="C30" s="4">
        <v>4</v>
      </c>
      <c r="D30" s="27">
        <f>C30/$C$18</f>
        <v>0.8</v>
      </c>
    </row>
    <row r="31" spans="2:17">
      <c r="B31" s="7" t="s">
        <v>1</v>
      </c>
      <c r="C31" s="4">
        <v>4</v>
      </c>
      <c r="D31" s="27">
        <f t="shared" ref="D31:D35" si="1">C31/$C$18</f>
        <v>0.8</v>
      </c>
    </row>
    <row r="32" spans="2:17">
      <c r="B32" s="7" t="s">
        <v>2</v>
      </c>
      <c r="C32" s="4">
        <v>5</v>
      </c>
      <c r="D32" s="27">
        <f t="shared" si="1"/>
        <v>1</v>
      </c>
    </row>
    <row r="33" spans="2:7">
      <c r="B33" s="7" t="s">
        <v>3</v>
      </c>
      <c r="C33" s="4">
        <v>3</v>
      </c>
      <c r="D33" s="27">
        <f t="shared" si="1"/>
        <v>0.6</v>
      </c>
    </row>
    <row r="34" spans="2:7">
      <c r="B34" s="8" t="s">
        <v>5</v>
      </c>
      <c r="C34" s="10">
        <v>2</v>
      </c>
      <c r="D34" s="27">
        <f t="shared" si="1"/>
        <v>0.4</v>
      </c>
    </row>
    <row r="35" spans="2:7">
      <c r="B35" s="8" t="s">
        <v>4</v>
      </c>
      <c r="C35" s="10">
        <v>1</v>
      </c>
      <c r="D35" s="27">
        <f t="shared" si="1"/>
        <v>0.2</v>
      </c>
    </row>
    <row r="36" spans="2:7">
      <c r="B36" s="20"/>
      <c r="C36" s="21"/>
      <c r="D36" s="9"/>
      <c r="F36" s="22"/>
      <c r="G36" s="16"/>
    </row>
    <row r="37" spans="2:7">
      <c r="B37" s="5" t="s">
        <v>17</v>
      </c>
      <c r="C37" s="5" t="s">
        <v>16</v>
      </c>
      <c r="D37" s="5" t="s">
        <v>27</v>
      </c>
      <c r="E37" s="5" t="s">
        <v>17</v>
      </c>
      <c r="F37" s="5" t="s">
        <v>16</v>
      </c>
      <c r="G37" s="5" t="s">
        <v>27</v>
      </c>
    </row>
    <row r="38" spans="2:7">
      <c r="B38" s="11" t="s">
        <v>18</v>
      </c>
      <c r="C38" s="4">
        <v>3</v>
      </c>
      <c r="D38" s="27">
        <f>C38/$C$18</f>
        <v>0.6</v>
      </c>
      <c r="E38" s="11" t="s">
        <v>18</v>
      </c>
      <c r="F38" s="4">
        <v>3</v>
      </c>
      <c r="G38" s="27">
        <f>F38/$C$18</f>
        <v>0.6</v>
      </c>
    </row>
    <row r="39" spans="2:7">
      <c r="B39" s="11" t="s">
        <v>20</v>
      </c>
      <c r="C39" s="4">
        <v>4</v>
      </c>
      <c r="D39" s="27">
        <f t="shared" ref="D39:D43" si="2">C39/$C$18</f>
        <v>0.8</v>
      </c>
      <c r="E39" s="11" t="s">
        <v>20</v>
      </c>
      <c r="F39" s="4">
        <v>4</v>
      </c>
      <c r="G39" s="27">
        <f t="shared" ref="G39:G41" si="3">F39/$C$18</f>
        <v>0.8</v>
      </c>
    </row>
    <row r="40" spans="2:7">
      <c r="B40" s="12" t="s">
        <v>19</v>
      </c>
      <c r="C40" s="10">
        <v>2</v>
      </c>
      <c r="D40" s="27">
        <f t="shared" si="2"/>
        <v>0.4</v>
      </c>
      <c r="E40" s="11" t="s">
        <v>21</v>
      </c>
      <c r="F40" s="4">
        <v>4</v>
      </c>
      <c r="G40" s="27">
        <f t="shared" si="3"/>
        <v>0.8</v>
      </c>
    </row>
    <row r="41" spans="2:7">
      <c r="B41" s="11" t="s">
        <v>21</v>
      </c>
      <c r="C41" s="4">
        <v>4</v>
      </c>
      <c r="D41" s="27">
        <f t="shared" si="2"/>
        <v>0.8</v>
      </c>
      <c r="E41" s="11" t="s">
        <v>23</v>
      </c>
      <c r="F41" s="7">
        <v>3</v>
      </c>
      <c r="G41" s="27">
        <f t="shared" si="3"/>
        <v>0.6</v>
      </c>
    </row>
    <row r="42" spans="2:7">
      <c r="B42" s="12" t="s">
        <v>22</v>
      </c>
      <c r="C42" s="8">
        <v>2</v>
      </c>
      <c r="D42" s="27">
        <f t="shared" si="2"/>
        <v>0.4</v>
      </c>
      <c r="E42" s="33"/>
      <c r="F42" s="20"/>
      <c r="G42" s="16"/>
    </row>
    <row r="43" spans="2:7">
      <c r="B43" s="11" t="s">
        <v>23</v>
      </c>
      <c r="C43" s="7">
        <v>3</v>
      </c>
      <c r="D43" s="27">
        <f t="shared" si="2"/>
        <v>0.6</v>
      </c>
      <c r="F43" s="22"/>
      <c r="G43" s="16"/>
    </row>
    <row r="44" spans="2:7">
      <c r="B44" s="22"/>
      <c r="C44" s="16"/>
      <c r="D44" s="9"/>
      <c r="F44" s="22"/>
      <c r="G44" s="16"/>
    </row>
    <row r="45" spans="2:7">
      <c r="B45" s="5" t="s">
        <v>17</v>
      </c>
      <c r="C45" s="5" t="s">
        <v>16</v>
      </c>
      <c r="D45" s="5" t="s">
        <v>27</v>
      </c>
      <c r="F45" s="22"/>
      <c r="G45" s="16"/>
    </row>
    <row r="46" spans="2:7">
      <c r="B46" s="11" t="s">
        <v>24</v>
      </c>
      <c r="C46" s="4">
        <v>3</v>
      </c>
      <c r="D46" s="27">
        <f>C46/$C$18</f>
        <v>0.6</v>
      </c>
      <c r="F46" s="22"/>
      <c r="G46" s="16"/>
    </row>
    <row r="47" spans="2:7">
      <c r="B47" s="11" t="s">
        <v>25</v>
      </c>
      <c r="C47" s="4">
        <v>2</v>
      </c>
      <c r="D47" s="27">
        <f t="shared" ref="D47:D48" si="4">C47/$C$18</f>
        <v>0.4</v>
      </c>
    </row>
    <row r="48" spans="2:7">
      <c r="B48" s="13" t="s">
        <v>26</v>
      </c>
      <c r="C48" s="4">
        <v>2</v>
      </c>
      <c r="D48" s="27">
        <f t="shared" si="4"/>
        <v>0.4</v>
      </c>
    </row>
    <row r="51" spans="2:7">
      <c r="E51" s="15" t="s">
        <v>49</v>
      </c>
    </row>
    <row r="52" spans="2:7">
      <c r="B52" s="15" t="s">
        <v>6</v>
      </c>
      <c r="C52" s="15" t="s">
        <v>17</v>
      </c>
      <c r="D52" s="15" t="s">
        <v>16</v>
      </c>
      <c r="E52" s="15" t="s">
        <v>27</v>
      </c>
    </row>
    <row r="53" spans="2:7">
      <c r="B53" s="4">
        <v>1</v>
      </c>
      <c r="C53" s="7" t="s">
        <v>0</v>
      </c>
      <c r="D53" s="4">
        <v>4</v>
      </c>
      <c r="E53" s="27">
        <f>D53/5</f>
        <v>0.8</v>
      </c>
    </row>
    <row r="54" spans="2:7">
      <c r="B54" s="4">
        <v>2</v>
      </c>
      <c r="C54" s="7" t="s">
        <v>1</v>
      </c>
      <c r="D54" s="4">
        <v>4</v>
      </c>
      <c r="E54" s="27">
        <f t="shared" ref="E54:E61" si="5">D54/5</f>
        <v>0.8</v>
      </c>
    </row>
    <row r="55" spans="2:7">
      <c r="B55" s="4">
        <v>3</v>
      </c>
      <c r="C55" s="7" t="s">
        <v>2</v>
      </c>
      <c r="D55" s="4">
        <v>5</v>
      </c>
      <c r="E55" s="27">
        <f t="shared" si="5"/>
        <v>1</v>
      </c>
    </row>
    <row r="56" spans="2:7">
      <c r="B56" s="4">
        <v>4</v>
      </c>
      <c r="C56" s="7" t="s">
        <v>3</v>
      </c>
      <c r="D56" s="4">
        <v>3</v>
      </c>
      <c r="E56" s="27">
        <f t="shared" si="5"/>
        <v>0.6</v>
      </c>
    </row>
    <row r="57" spans="2:7">
      <c r="B57" s="4">
        <v>5</v>
      </c>
      <c r="C57" s="7" t="s">
        <v>18</v>
      </c>
      <c r="D57" s="4">
        <v>3</v>
      </c>
      <c r="E57" s="27">
        <f t="shared" si="5"/>
        <v>0.6</v>
      </c>
    </row>
    <row r="58" spans="2:7">
      <c r="B58" s="4">
        <v>6</v>
      </c>
      <c r="C58" s="7" t="s">
        <v>20</v>
      </c>
      <c r="D58" s="4">
        <v>4</v>
      </c>
      <c r="E58" s="27">
        <f t="shared" si="5"/>
        <v>0.8</v>
      </c>
    </row>
    <row r="59" spans="2:7">
      <c r="B59" s="4">
        <v>7</v>
      </c>
      <c r="C59" s="7" t="s">
        <v>21</v>
      </c>
      <c r="D59" s="4">
        <v>4</v>
      </c>
      <c r="E59" s="27">
        <f t="shared" si="5"/>
        <v>0.8</v>
      </c>
    </row>
    <row r="60" spans="2:7">
      <c r="B60" s="4">
        <v>8</v>
      </c>
      <c r="C60" s="7" t="s">
        <v>23</v>
      </c>
      <c r="D60" s="7">
        <v>3</v>
      </c>
      <c r="E60" s="27">
        <f t="shared" si="5"/>
        <v>0.6</v>
      </c>
    </row>
    <row r="61" spans="2:7">
      <c r="B61" s="4">
        <v>9</v>
      </c>
      <c r="C61" s="7" t="s">
        <v>24</v>
      </c>
      <c r="D61" s="4">
        <v>3</v>
      </c>
      <c r="E61" s="27">
        <f t="shared" si="5"/>
        <v>0.6</v>
      </c>
    </row>
    <row r="63" spans="2:7">
      <c r="B63" s="28" t="s">
        <v>48</v>
      </c>
      <c r="C63" s="29" t="s">
        <v>70</v>
      </c>
      <c r="D63" s="30" t="s">
        <v>53</v>
      </c>
      <c r="G63" s="6"/>
    </row>
    <row r="64" spans="2:7">
      <c r="B64" s="40" t="s">
        <v>28</v>
      </c>
      <c r="C64" s="32">
        <f>D57/D53</f>
        <v>0.75</v>
      </c>
      <c r="D64" s="31" t="s">
        <v>38</v>
      </c>
      <c r="G64" s="6"/>
    </row>
    <row r="65" spans="2:10">
      <c r="B65" s="31" t="s">
        <v>29</v>
      </c>
      <c r="C65" s="32">
        <f>D58/D53</f>
        <v>1</v>
      </c>
      <c r="D65" s="31" t="s">
        <v>39</v>
      </c>
      <c r="G65" s="6"/>
    </row>
    <row r="66" spans="2:10">
      <c r="B66" s="31" t="s">
        <v>30</v>
      </c>
      <c r="C66" s="32">
        <f>D59/D54</f>
        <v>1</v>
      </c>
      <c r="D66" s="31" t="s">
        <v>40</v>
      </c>
      <c r="G66" s="6"/>
    </row>
    <row r="67" spans="2:10">
      <c r="B67" s="31" t="s">
        <v>31</v>
      </c>
      <c r="C67" s="32">
        <f>D60/D55</f>
        <v>0.6</v>
      </c>
      <c r="D67" s="31" t="s">
        <v>41</v>
      </c>
      <c r="G67" s="6"/>
    </row>
    <row r="68" spans="2:10">
      <c r="B68" s="31" t="s">
        <v>33</v>
      </c>
      <c r="C68" s="32">
        <f>D61/D57</f>
        <v>1</v>
      </c>
      <c r="D68" s="31" t="s">
        <v>42</v>
      </c>
      <c r="G68" s="6"/>
    </row>
    <row r="69" spans="2:10">
      <c r="B69" s="31" t="s">
        <v>36</v>
      </c>
      <c r="C69" s="32">
        <f>D61/D58</f>
        <v>0.75</v>
      </c>
      <c r="D69" s="31" t="s">
        <v>43</v>
      </c>
      <c r="G69" s="6"/>
    </row>
    <row r="70" spans="2:10">
      <c r="B70" s="31" t="s">
        <v>34</v>
      </c>
      <c r="C70" s="32">
        <f>D61/D53</f>
        <v>0.75</v>
      </c>
      <c r="D70" s="31" t="s">
        <v>44</v>
      </c>
      <c r="G70" s="6"/>
    </row>
    <row r="71" spans="2:10">
      <c r="B71" s="31" t="s">
        <v>32</v>
      </c>
      <c r="C71" s="32">
        <f>D61/D59</f>
        <v>0.75</v>
      </c>
      <c r="D71" s="31" t="s">
        <v>45</v>
      </c>
      <c r="G71" s="6"/>
    </row>
    <row r="72" spans="2:10">
      <c r="B72" s="31" t="s">
        <v>35</v>
      </c>
      <c r="C72" s="32">
        <f>D61/D54</f>
        <v>0.75</v>
      </c>
      <c r="D72" s="31" t="s">
        <v>46</v>
      </c>
      <c r="G72" s="6"/>
    </row>
    <row r="73" spans="2:10">
      <c r="B73" s="31" t="s">
        <v>37</v>
      </c>
      <c r="C73" s="32">
        <f>D61/D55</f>
        <v>0.6</v>
      </c>
      <c r="D73" s="31" t="s">
        <v>47</v>
      </c>
      <c r="G73" s="6"/>
    </row>
    <row r="75" spans="2:10" s="35" customFormat="1" ht="31.5">
      <c r="B75" s="34" t="s">
        <v>59</v>
      </c>
      <c r="C75" s="29"/>
      <c r="D75" s="34" t="s">
        <v>60</v>
      </c>
      <c r="E75" s="34" t="s">
        <v>61</v>
      </c>
      <c r="F75" s="34" t="s">
        <v>62</v>
      </c>
      <c r="G75" s="34" t="s">
        <v>63</v>
      </c>
      <c r="H75" s="34" t="s">
        <v>64</v>
      </c>
      <c r="I75" s="34" t="s">
        <v>65</v>
      </c>
      <c r="J75" s="34" t="s">
        <v>66</v>
      </c>
    </row>
    <row r="76" spans="2:10" s="35" customFormat="1">
      <c r="B76" s="32" t="s">
        <v>57</v>
      </c>
      <c r="C76" s="36" t="s">
        <v>54</v>
      </c>
      <c r="D76" s="37" t="s">
        <v>56</v>
      </c>
      <c r="E76" s="32">
        <f>E58</f>
        <v>0.8</v>
      </c>
      <c r="F76" s="32">
        <f>C65</f>
        <v>1</v>
      </c>
      <c r="G76" s="32">
        <f>E76</f>
        <v>0.8</v>
      </c>
      <c r="H76" s="32"/>
      <c r="I76" s="32"/>
      <c r="J76" s="32"/>
    </row>
    <row r="77" spans="2:10" s="35" customFormat="1">
      <c r="B77" s="32" t="s">
        <v>55</v>
      </c>
      <c r="C77" s="36" t="s">
        <v>54</v>
      </c>
      <c r="D77" s="37" t="s">
        <v>56</v>
      </c>
      <c r="E77" s="32">
        <f>E59</f>
        <v>0.8</v>
      </c>
      <c r="F77" s="32">
        <f>C66</f>
        <v>1</v>
      </c>
      <c r="G77" s="32">
        <f t="shared" ref="G77:G78" si="6">E77</f>
        <v>0.8</v>
      </c>
      <c r="H77" s="32"/>
      <c r="I77" s="32"/>
      <c r="J77" s="32"/>
    </row>
    <row r="78" spans="2:10" s="35" customFormat="1">
      <c r="B78" s="32" t="s">
        <v>58</v>
      </c>
      <c r="C78" s="36" t="s">
        <v>54</v>
      </c>
      <c r="D78" s="37" t="s">
        <v>56</v>
      </c>
      <c r="E78" s="32">
        <f>E61</f>
        <v>0.6</v>
      </c>
      <c r="F78" s="32">
        <f>C68</f>
        <v>1</v>
      </c>
      <c r="G78" s="32">
        <f t="shared" si="6"/>
        <v>0.6</v>
      </c>
      <c r="H78" s="32"/>
      <c r="I78" s="32"/>
      <c r="J78" s="32"/>
    </row>
    <row r="79" spans="2:10">
      <c r="H79"/>
      <c r="I79"/>
    </row>
    <row r="80" spans="2:10">
      <c r="H80"/>
      <c r="I80"/>
    </row>
  </sheetData>
  <phoneticPr fontId="6" type="noConversion"/>
  <conditionalFormatting sqref="C64:C73">
    <cfRule type="cellIs" dxfId="3" priority="4" operator="greaterThanOrEqual">
      <formula>$C$25</formula>
    </cfRule>
  </conditionalFormatting>
  <conditionalFormatting sqref="D30:D35">
    <cfRule type="cellIs" dxfId="2" priority="3" operator="greaterThanOrEqual">
      <formula>$C$24</formula>
    </cfRule>
  </conditionalFormatting>
  <conditionalFormatting sqref="D38:D43">
    <cfRule type="cellIs" dxfId="1" priority="2" operator="greaterThanOrEqual">
      <formula>$C$24</formula>
    </cfRule>
  </conditionalFormatting>
  <conditionalFormatting sqref="D46:D48">
    <cfRule type="cellIs" dxfId="0" priority="1" operator="greaterThanOrEqual">
      <formula>$C$24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zoomScale="175" zoomScaleNormal="175" workbookViewId="0">
      <selection sqref="A1:F6"/>
    </sheetView>
  </sheetViews>
  <sheetFormatPr defaultColWidth="11" defaultRowHeight="15.75"/>
  <sheetData>
    <row r="1" spans="1:6">
      <c r="A1" s="41" t="s">
        <v>0</v>
      </c>
      <c r="B1" s="41" t="s">
        <v>1</v>
      </c>
      <c r="C1" s="41" t="s">
        <v>2</v>
      </c>
      <c r="D1" s="41" t="s">
        <v>3</v>
      </c>
      <c r="E1" s="41" t="s">
        <v>5</v>
      </c>
      <c r="F1" s="41" t="s">
        <v>4</v>
      </c>
    </row>
    <row r="2" spans="1:6">
      <c r="A2" s="4">
        <v>1</v>
      </c>
      <c r="B2" s="4">
        <v>1</v>
      </c>
      <c r="C2" s="4">
        <v>1</v>
      </c>
      <c r="D2" s="4"/>
      <c r="E2" s="4"/>
      <c r="F2" s="4"/>
    </row>
    <row r="3" spans="1:6">
      <c r="A3" s="4">
        <v>1</v>
      </c>
      <c r="B3" s="4"/>
      <c r="C3" s="4">
        <v>1</v>
      </c>
      <c r="D3" s="4">
        <v>1</v>
      </c>
      <c r="E3" s="4"/>
      <c r="F3" s="4">
        <v>1</v>
      </c>
    </row>
    <row r="4" spans="1:6">
      <c r="A4" s="4"/>
      <c r="B4" s="4">
        <v>1</v>
      </c>
      <c r="C4" s="4">
        <v>1</v>
      </c>
      <c r="D4" s="4">
        <v>1</v>
      </c>
      <c r="E4" s="4">
        <v>1</v>
      </c>
      <c r="F4" s="4"/>
    </row>
    <row r="5" spans="1:6">
      <c r="A5" s="4">
        <v>1</v>
      </c>
      <c r="B5" s="4">
        <v>1</v>
      </c>
      <c r="C5" s="4">
        <v>1</v>
      </c>
      <c r="D5" s="4">
        <v>1</v>
      </c>
      <c r="E5" s="4"/>
      <c r="F5" s="4"/>
    </row>
    <row r="6" spans="1:6">
      <c r="A6" s="4">
        <v>1</v>
      </c>
      <c r="B6" s="4">
        <v>1</v>
      </c>
      <c r="C6" s="4">
        <v>1</v>
      </c>
      <c r="D6" s="4"/>
      <c r="E6" s="4">
        <v>1</v>
      </c>
      <c r="F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Sayfa2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Not Avaliable</cp:lastModifiedBy>
  <dcterms:created xsi:type="dcterms:W3CDTF">2020-12-12T12:15:40Z</dcterms:created>
  <dcterms:modified xsi:type="dcterms:W3CDTF">2020-12-14T08:14:29Z</dcterms:modified>
</cp:coreProperties>
</file>