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Учет выхода на работу А27_ИС\02.2026\02.2026\"/>
    </mc:Choice>
  </mc:AlternateContent>
  <xr:revisionPtr revIDLastSave="0" documentId="13_ncr:1_{914E745E-FB9D-4A59-9418-D93C0232CCA8}" xr6:coauthVersionLast="45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ЕЖЕДНЕВНЫЙ ОТЧЕТ" sheetId="3" r:id="rId1"/>
    <sheet name="РАСХОД ЗА МЕСЯЦ" sheetId="1" r:id="rId2"/>
    <sheet name="СКУД (турникет)" sheetId="2" r:id="rId3"/>
    <sheet name="ОВ и ВК" sheetId="6" r:id="rId4"/>
    <sheet name="Отчет по Строительство" sheetId="7" r:id="rId5"/>
    <sheet name="Дата прием на работу сотруд. " sheetId="8" state="hidden" r:id="rId6"/>
  </sheets>
  <externalReferences>
    <externalReference r:id="rId7"/>
    <externalReference r:id="rId8"/>
    <externalReference r:id="rId9"/>
    <externalReference r:id="rId10"/>
  </externalReferences>
  <definedNames>
    <definedName name="\" hidden="1">#REF!</definedName>
    <definedName name="\\" hidden="1">#REF!</definedName>
    <definedName name="_" hidden="1">#REF!</definedName>
    <definedName name="__________________________________________ccr1" localSheetId="5" hidden="1">{#N/A,#N/A,TRUE,"Cover";#N/A,#N/A,TRUE,"Conts";#N/A,#N/A,TRUE,"VOS";#N/A,#N/A,TRUE,"Warrington";#N/A,#N/A,TRUE,"Widnes"}</definedName>
    <definedName name="__________________________________________ccr1" hidden="1">{#N/A,#N/A,TRUE,"Cover";#N/A,#N/A,TRUE,"Conts";#N/A,#N/A,TRUE,"VOS";#N/A,#N/A,TRUE,"Warrington";#N/A,#N/A,TRUE,"Widnes"}</definedName>
    <definedName name="________________________________________ccr1" localSheetId="5" hidden="1">{#N/A,#N/A,TRUE,"Cover";#N/A,#N/A,TRUE,"Conts";#N/A,#N/A,TRUE,"VOS";#N/A,#N/A,TRUE,"Warrington";#N/A,#N/A,TRUE,"Widnes"}</definedName>
    <definedName name="________________________________________ccr1" hidden="1">{#N/A,#N/A,TRUE,"Cover";#N/A,#N/A,TRUE,"Conts";#N/A,#N/A,TRUE,"VOS";#N/A,#N/A,TRUE,"Warrington";#N/A,#N/A,TRUE,"Widnes"}</definedName>
    <definedName name="______________________________________ccr1" localSheetId="5" hidden="1">{#N/A,#N/A,TRUE,"Cover";#N/A,#N/A,TRUE,"Conts";#N/A,#N/A,TRUE,"VOS";#N/A,#N/A,TRUE,"Warrington";#N/A,#N/A,TRUE,"Widnes"}</definedName>
    <definedName name="______________________________________ccr1" hidden="1">{#N/A,#N/A,TRUE,"Cover";#N/A,#N/A,TRUE,"Conts";#N/A,#N/A,TRUE,"VOS";#N/A,#N/A,TRUE,"Warrington";#N/A,#N/A,TRUE,"Widnes"}</definedName>
    <definedName name="___________________________________ccr1" localSheetId="5" hidden="1">{#N/A,#N/A,TRUE,"Cover";#N/A,#N/A,TRUE,"Conts";#N/A,#N/A,TRUE,"VOS";#N/A,#N/A,TRUE,"Warrington";#N/A,#N/A,TRUE,"Widnes"}</definedName>
    <definedName name="___________________________________ccr1" hidden="1">{#N/A,#N/A,TRUE,"Cover";#N/A,#N/A,TRUE,"Conts";#N/A,#N/A,TRUE,"VOS";#N/A,#N/A,TRUE,"Warrington";#N/A,#N/A,TRUE,"Widnes"}</definedName>
    <definedName name="_________________________________ccr1" localSheetId="5" hidden="1">{#N/A,#N/A,TRUE,"Cover";#N/A,#N/A,TRUE,"Conts";#N/A,#N/A,TRUE,"VOS";#N/A,#N/A,TRUE,"Warrington";#N/A,#N/A,TRUE,"Widnes"}</definedName>
    <definedName name="_________________________________ccr1" hidden="1">{#N/A,#N/A,TRUE,"Cover";#N/A,#N/A,TRUE,"Conts";#N/A,#N/A,TRUE,"VOS";#N/A,#N/A,TRUE,"Warrington";#N/A,#N/A,TRUE,"Widnes"}</definedName>
    <definedName name="______________________________ccr1" localSheetId="5" hidden="1">{#N/A,#N/A,TRUE,"Cover";#N/A,#N/A,TRUE,"Conts";#N/A,#N/A,TRUE,"VOS";#N/A,#N/A,TRUE,"Warrington";#N/A,#N/A,TRUE,"Widnes"}</definedName>
    <definedName name="______________________________ccr1" hidden="1">{#N/A,#N/A,TRUE,"Cover";#N/A,#N/A,TRUE,"Conts";#N/A,#N/A,TRUE,"VOS";#N/A,#N/A,TRUE,"Warrington";#N/A,#N/A,TRUE,"Widnes"}</definedName>
    <definedName name="___________________________ccr1" localSheetId="5" hidden="1">{#N/A,#N/A,TRUE,"Cover";#N/A,#N/A,TRUE,"Conts";#N/A,#N/A,TRUE,"VOS";#N/A,#N/A,TRUE,"Warrington";#N/A,#N/A,TRUE,"Widnes"}</definedName>
    <definedName name="___________________________ccr1" hidden="1">{#N/A,#N/A,TRUE,"Cover";#N/A,#N/A,TRUE,"Conts";#N/A,#N/A,TRUE,"VOS";#N/A,#N/A,TRUE,"Warrington";#N/A,#N/A,TRUE,"Widnes"}</definedName>
    <definedName name="_______________________ccr1" localSheetId="5" hidden="1">{#N/A,#N/A,TRUE,"Cover";#N/A,#N/A,TRUE,"Conts";#N/A,#N/A,TRUE,"VOS";#N/A,#N/A,TRUE,"Warrington";#N/A,#N/A,TRUE,"Widnes"}</definedName>
    <definedName name="_______________________ccr1" hidden="1">{#N/A,#N/A,TRUE,"Cover";#N/A,#N/A,TRUE,"Conts";#N/A,#N/A,TRUE,"VOS";#N/A,#N/A,TRUE,"Warrington";#N/A,#N/A,TRUE,"Widnes"}</definedName>
    <definedName name="_____________________ccr1" localSheetId="5" hidden="1">{#N/A,#N/A,TRUE,"Cover";#N/A,#N/A,TRUE,"Conts";#N/A,#N/A,TRUE,"VOS";#N/A,#N/A,TRUE,"Warrington";#N/A,#N/A,TRUE,"Widnes"}</definedName>
    <definedName name="_____________________ccr1" hidden="1">{#N/A,#N/A,TRUE,"Cover";#N/A,#N/A,TRUE,"Conts";#N/A,#N/A,TRUE,"VOS";#N/A,#N/A,TRUE,"Warrington";#N/A,#N/A,TRUE,"Widnes"}</definedName>
    <definedName name="_______________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ccr1" localSheetId="5" hidden="1">{#N/A,#N/A,TRUE,"Cover";#N/A,#N/A,TRUE,"Conts";#N/A,#N/A,TRUE,"VOS";#N/A,#N/A,TRUE,"Warrington";#N/A,#N/A,TRUE,"Widnes"}</definedName>
    <definedName name="_________________ccr1" hidden="1">{#N/A,#N/A,TRUE,"Cover";#N/A,#N/A,TRUE,"Conts";#N/A,#N/A,TRUE,"VOS";#N/A,#N/A,TRUE,"Warrington";#N/A,#N/A,TRUE,"Widnes"}</definedName>
    <definedName name="_____________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ccr1" localSheetId="5" hidden="1">{#N/A,#N/A,TRUE,"Cover";#N/A,#N/A,TRUE,"Conts";#N/A,#N/A,TRUE,"VOS";#N/A,#N/A,TRUE,"Warrington";#N/A,#N/A,TRUE,"Widnes"}</definedName>
    <definedName name="______________ccr1" hidden="1">{#N/A,#N/A,TRUE,"Cover";#N/A,#N/A,TRUE,"Conts";#N/A,#N/A,TRUE,"VOS";#N/A,#N/A,TRUE,"Warrington";#N/A,#N/A,TRUE,"Widnes"}</definedName>
    <definedName name="____________AS1" localSheetId="5" hidden="1">{#N/A,#N/A,FALSE,"müş_iç_ihz";#N/A,#N/A,FALSE,"müş_iç_er";#N/A,#N/A,FALSE,"müş_iç_tut"}</definedName>
    <definedName name="____________AS1" hidden="1">{#N/A,#N/A,FALSE,"müş_iç_ihz";#N/A,#N/A,FALSE,"müş_iç_er";#N/A,#N/A,FALSE,"müş_iç_tut"}</definedName>
    <definedName name="____________ccr1" localSheetId="5" hidden="1">{#N/A,#N/A,TRUE,"Cover";#N/A,#N/A,TRUE,"Conts";#N/A,#N/A,TRUE,"VOS";#N/A,#N/A,TRUE,"Warrington";#N/A,#N/A,TRUE,"Widnes"}</definedName>
    <definedName name="____________ccr1" hidden="1">{#N/A,#N/A,TRUE,"Cover";#N/A,#N/A,TRUE,"Conts";#N/A,#N/A,TRUE,"VOS";#N/A,#N/A,TRUE,"Warrington";#N/A,#N/A,TRUE,"Widnes"}</definedName>
    <definedName name="________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AS1" localSheetId="5" hidden="1">{#N/A,#N/A,FALSE,"müş_iç_ihz";#N/A,#N/A,FALSE,"müş_iç_er";#N/A,#N/A,FALSE,"müş_iç_tut"}</definedName>
    <definedName name="__________AS1" hidden="1">{#N/A,#N/A,FALSE,"müş_iç_ihz";#N/A,#N/A,FALSE,"müş_iç_er";#N/A,#N/A,FALSE,"müş_iç_tut"}</definedName>
    <definedName name="_____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ccr1" localSheetId="5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AS1" localSheetId="5" hidden="1">{#N/A,#N/A,FALSE,"müş_iç_ihz";#N/A,#N/A,FALSE,"müş_iç_er";#N/A,#N/A,FALSE,"müş_iç_tut"}</definedName>
    <definedName name="________AS1" hidden="1">{#N/A,#N/A,FALSE,"müş_iç_ihz";#N/A,#N/A,FALSE,"müş_iç_er";#N/A,#N/A,FALSE,"müş_iç_tut"}</definedName>
    <definedName name="________ccr1" localSheetId="5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localSheetId="5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hk4645" localSheetId="5" hidden="1">{#N/A,#N/A,FALSE,"ihz. icmal";#N/A,#N/A,FALSE,"avans";#N/A,#N/A,FALSE,"mal_FF_icm";#N/A,#N/A,FALSE,"fat_ihz";#N/A,#N/A,FALSE,"söz_fiy_fark";#N/A,#N/A,FALSE,"kap2"}</definedName>
    <definedName name="_______hk4645" hidden="1">{#N/A,#N/A,FALSE,"ihz. icmal";#N/A,#N/A,FALSE,"avans";#N/A,#N/A,FALSE,"mal_FF_icm";#N/A,#N/A,FALSE,"fat_ihz";#N/A,#N/A,FALSE,"söz_fiy_fark";#N/A,#N/A,FALSE,"kap2"}</definedName>
    <definedName name="____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xlfn.BAHTTEXT" hidden="1">#NAME?</definedName>
    <definedName name="______0" hidden="1">#REF!</definedName>
    <definedName name="______AS1" localSheetId="5" hidden="1">{#N/A,#N/A,FALSE,"müş_iç_ihz";#N/A,#N/A,FALSE,"müş_iç_er";#N/A,#N/A,FALSE,"müş_iç_tut"}</definedName>
    <definedName name="______AS1" hidden="1">{#N/A,#N/A,FALSE,"müş_iç_ihz";#N/A,#N/A,FALSE,"müş_iç_er";#N/A,#N/A,FALSE,"müş_iç_tut"}</definedName>
    <definedName name="______hk4645" localSheetId="5" hidden="1">{#N/A,#N/A,FALSE,"ihz. icmal";#N/A,#N/A,FALSE,"avans";#N/A,#N/A,FALSE,"mal_FF_icm";#N/A,#N/A,FALSE,"fat_ihz";#N/A,#N/A,FALSE,"söz_fiy_fark";#N/A,#N/A,FALSE,"kap2"}</definedName>
    <definedName name="______hk4645" hidden="1">{#N/A,#N/A,FALSE,"ihz. icmal";#N/A,#N/A,FALSE,"avans";#N/A,#N/A,FALSE,"mal_FF_icm";#N/A,#N/A,FALSE,"fat_ihz";#N/A,#N/A,FALSE,"söz_fiy_fark";#N/A,#N/A,FALSE,"kap2"}</definedName>
    <definedName name="___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xlfn.BAHTTEXT" hidden="1">#NAME?</definedName>
    <definedName name="_____ccr1" localSheetId="5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hk4645" localSheetId="5" hidden="1">{#N/A,#N/A,FALSE,"ihz. icmal";#N/A,#N/A,FALSE,"avans";#N/A,#N/A,FALSE,"mal_FF_icm";#N/A,#N/A,FALSE,"fat_ihz";#N/A,#N/A,FALSE,"söz_fiy_fark";#N/A,#N/A,FALSE,"kap2"}</definedName>
    <definedName name="_____hk4645" hidden="1">{#N/A,#N/A,FALSE,"ihz. icmal";#N/A,#N/A,FALSE,"avans";#N/A,#N/A,FALSE,"mal_FF_icm";#N/A,#N/A,FALSE,"fat_ihz";#N/A,#N/A,FALSE,"söz_fiy_fark";#N/A,#N/A,FALSE,"kap2"}</definedName>
    <definedName name="_____hk4645_1" localSheetId="5" hidden="1">{#N/A,#N/A,FALSE,"ihz. icmal";#N/A,#N/A,FALSE,"avans";#N/A,#N/A,FALSE,"mal_FF_icm";#N/A,#N/A,FALSE,"fat_ihz";#N/A,#N/A,FALSE,"söz_fiy_fark";#N/A,#N/A,FALSE,"kap2"}</definedName>
    <definedName name="_____hk4645_1" hidden="1">{#N/A,#N/A,FALSE,"ihz. icmal";#N/A,#N/A,FALSE,"avans";#N/A,#N/A,FALSE,"mal_FF_icm";#N/A,#N/A,FALSE,"fat_ihz";#N/A,#N/A,FALSE,"söz_fiy_fark";#N/A,#N/A,FALSE,"kap2"}</definedName>
    <definedName name="_____hk4645_2" localSheetId="5" hidden="1">{#N/A,#N/A,FALSE,"ihz. icmal";#N/A,#N/A,FALSE,"avans";#N/A,#N/A,FALSE,"mal_FF_icm";#N/A,#N/A,FALSE,"fat_ihz";#N/A,#N/A,FALSE,"söz_fiy_fark";#N/A,#N/A,FALSE,"kap2"}</definedName>
    <definedName name="_____hk4645_2" hidden="1">{#N/A,#N/A,FALSE,"ihz. icmal";#N/A,#N/A,FALSE,"avans";#N/A,#N/A,FALSE,"mal_FF_icm";#N/A,#N/A,FALSE,"fat_ihz";#N/A,#N/A,FALSE,"söz_fiy_fark";#N/A,#N/A,FALSE,"kap2"}</definedName>
    <definedName name="_____hk4645_3" localSheetId="5" hidden="1">{#N/A,#N/A,FALSE,"ihz. icmal";#N/A,#N/A,FALSE,"avans";#N/A,#N/A,FALSE,"mal_FF_icm";#N/A,#N/A,FALSE,"fat_ihz";#N/A,#N/A,FALSE,"söz_fiy_fark";#N/A,#N/A,FALSE,"kap2"}</definedName>
    <definedName name="_____hk4645_3" hidden="1">{#N/A,#N/A,FALSE,"ihz. icmal";#N/A,#N/A,FALSE,"avans";#N/A,#N/A,FALSE,"mal_FF_icm";#N/A,#N/A,FALSE,"fat_ihz";#N/A,#N/A,FALSE,"söz_fiy_fark";#N/A,#N/A,FALSE,"kap2"}</definedName>
    <definedName name="_____wrn2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xlfn.BAHTTEXT" hidden="1">#NAME?</definedName>
    <definedName name="_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1234" hidden="1">#REF!</definedName>
    <definedName name="____AS1" localSheetId="5" hidden="1">{#N/A,#N/A,FALSE,"müş_iç_ihz";#N/A,#N/A,FALSE,"müş_iç_er";#N/A,#N/A,FALSE,"müş_iç_tut"}</definedName>
    <definedName name="____AS1" hidden="1">{#N/A,#N/A,FALSE,"müş_iç_ihz";#N/A,#N/A,FALSE,"müş_iç_er";#N/A,#N/A,FALSE,"müş_iç_tut"}</definedName>
    <definedName name="____hk4645" localSheetId="5" hidden="1">{#N/A,#N/A,FALSE,"ihz. icmal";#N/A,#N/A,FALSE,"avans";#N/A,#N/A,FALSE,"mal_FF_icm";#N/A,#N/A,FALSE,"fat_ihz";#N/A,#N/A,FALSE,"söz_fiy_fark";#N/A,#N/A,FALSE,"kap2"}</definedName>
    <definedName name="____hk4645" hidden="1">{#N/A,#N/A,FALSE,"ihz. icmal";#N/A,#N/A,FALSE,"avans";#N/A,#N/A,FALSE,"mal_FF_icm";#N/A,#N/A,FALSE,"fat_ihz";#N/A,#N/A,FALSE,"söz_fiy_fark";#N/A,#N/A,FALSE,"kap2"}</definedName>
    <definedName name="____hk4645_1" localSheetId="5" hidden="1">{#N/A,#N/A,FALSE,"ihz. icmal";#N/A,#N/A,FALSE,"avans";#N/A,#N/A,FALSE,"mal_FF_icm";#N/A,#N/A,FALSE,"fat_ihz";#N/A,#N/A,FALSE,"söz_fiy_fark";#N/A,#N/A,FALSE,"kap2"}</definedName>
    <definedName name="____hk4645_1" hidden="1">{#N/A,#N/A,FALSE,"ihz. icmal";#N/A,#N/A,FALSE,"avans";#N/A,#N/A,FALSE,"mal_FF_icm";#N/A,#N/A,FALSE,"fat_ihz";#N/A,#N/A,FALSE,"söz_fiy_fark";#N/A,#N/A,FALSE,"kap2"}</definedName>
    <definedName name="____hk4645_2" localSheetId="5" hidden="1">{#N/A,#N/A,FALSE,"ihz. icmal";#N/A,#N/A,FALSE,"avans";#N/A,#N/A,FALSE,"mal_FF_icm";#N/A,#N/A,FALSE,"fat_ihz";#N/A,#N/A,FALSE,"söz_fiy_fark";#N/A,#N/A,FALSE,"kap2"}</definedName>
    <definedName name="____hk4645_2" hidden="1">{#N/A,#N/A,FALSE,"ihz. icmal";#N/A,#N/A,FALSE,"avans";#N/A,#N/A,FALSE,"mal_FF_icm";#N/A,#N/A,FALSE,"fat_ihz";#N/A,#N/A,FALSE,"söz_fiy_fark";#N/A,#N/A,FALSE,"kap2"}</definedName>
    <definedName name="____hk4645_3" localSheetId="5" hidden="1">{#N/A,#N/A,FALSE,"ihz. icmal";#N/A,#N/A,FALSE,"avans";#N/A,#N/A,FALSE,"mal_FF_icm";#N/A,#N/A,FALSE,"fat_ihz";#N/A,#N/A,FALSE,"söz_fiy_fark";#N/A,#N/A,FALSE,"kap2"}</definedName>
    <definedName name="____hk4645_3" hidden="1">{#N/A,#N/A,FALSE,"ihz. icmal";#N/A,#N/A,FALSE,"avans";#N/A,#N/A,FALSE,"mal_FF_icm";#N/A,#N/A,FALSE,"fat_ihz";#N/A,#N/A,FALSE,"söz_fiy_fark";#N/A,#N/A,FALSE,"kap2"}</definedName>
    <definedName name="____KEY2" hidden="1">#REF!</definedName>
    <definedName name="____mal2" localSheetId="5" hidden="1">{"'KABA MALZEME'!$B$5:$G$101","'KABA MALZEME'!$B$5:$G$101"}</definedName>
    <definedName name="____mal2" hidden="1">{"'KABA MALZEME'!$B$5:$G$101","'KABA MALZEME'!$B$5:$G$101"}</definedName>
    <definedName name="_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xlfn.BAHTTEXT" hidden="1">#NAME?</definedName>
    <definedName name="_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123Graf_BChart_1A" hidden="1">#REF!</definedName>
    <definedName name="___333" hidden="1">#REF!</definedName>
    <definedName name="_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localSheetId="5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hk4645" localSheetId="5" hidden="1">{#N/A,#N/A,FALSE,"ihz. icmal";#N/A,#N/A,FALSE,"avans";#N/A,#N/A,FALSE,"mal_FF_icm";#N/A,#N/A,FALSE,"fat_ihz";#N/A,#N/A,FALSE,"söz_fiy_fark";#N/A,#N/A,FALSE,"kap2"}</definedName>
    <definedName name="___hk4645" hidden="1">{#N/A,#N/A,FALSE,"ihz. icmal";#N/A,#N/A,FALSE,"avans";#N/A,#N/A,FALSE,"mal_FF_icm";#N/A,#N/A,FALSE,"fat_ihz";#N/A,#N/A,FALSE,"söz_fiy_fark";#N/A,#N/A,FALSE,"kap2"}</definedName>
    <definedName name="___hk4645_1" localSheetId="5" hidden="1">{#N/A,#N/A,FALSE,"ihz. icmal";#N/A,#N/A,FALSE,"avans";#N/A,#N/A,FALSE,"mal_FF_icm";#N/A,#N/A,FALSE,"fat_ihz";#N/A,#N/A,FALSE,"söz_fiy_fark";#N/A,#N/A,FALSE,"kap2"}</definedName>
    <definedName name="___hk4645_1" hidden="1">{#N/A,#N/A,FALSE,"ihz. icmal";#N/A,#N/A,FALSE,"avans";#N/A,#N/A,FALSE,"mal_FF_icm";#N/A,#N/A,FALSE,"fat_ihz";#N/A,#N/A,FALSE,"söz_fiy_fark";#N/A,#N/A,FALSE,"kap2"}</definedName>
    <definedName name="___hk4645_2" localSheetId="5" hidden="1">{#N/A,#N/A,FALSE,"ihz. icmal";#N/A,#N/A,FALSE,"avans";#N/A,#N/A,FALSE,"mal_FF_icm";#N/A,#N/A,FALSE,"fat_ihz";#N/A,#N/A,FALSE,"söz_fiy_fark";#N/A,#N/A,FALSE,"kap2"}</definedName>
    <definedName name="___hk4645_2" hidden="1">{#N/A,#N/A,FALSE,"ihz. icmal";#N/A,#N/A,FALSE,"avans";#N/A,#N/A,FALSE,"mal_FF_icm";#N/A,#N/A,FALSE,"fat_ihz";#N/A,#N/A,FALSE,"söz_fiy_fark";#N/A,#N/A,FALSE,"kap2"}</definedName>
    <definedName name="___hk4645_3" localSheetId="5" hidden="1">{#N/A,#N/A,FALSE,"ihz. icmal";#N/A,#N/A,FALSE,"avans";#N/A,#N/A,FALSE,"mal_FF_icm";#N/A,#N/A,FALSE,"fat_ihz";#N/A,#N/A,FALSE,"söz_fiy_fark";#N/A,#N/A,FALSE,"kap2"}</definedName>
    <definedName name="___hk4645_3" hidden="1">{#N/A,#N/A,FALSE,"ihz. icmal";#N/A,#N/A,FALSE,"avans";#N/A,#N/A,FALSE,"mal_FF_icm";#N/A,#N/A,FALSE,"fat_ihz";#N/A,#N/A,FALSE,"söz_fiy_fark";#N/A,#N/A,FALSE,"kap2"}</definedName>
    <definedName name="___KEY2" hidden="1">#REF!</definedName>
    <definedName name="___mal2" localSheetId="5" hidden="1">{"'KABA MALZEME'!$B$5:$G$101","'KABA MALZEME'!$B$5:$G$101"}</definedName>
    <definedName name="___mal2" hidden="1">{"'KABA MALZEME'!$B$5:$G$101","'KABA MALZEME'!$B$5:$G$101"}</definedName>
    <definedName name="__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old3" localSheetId="5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3_1" localSheetId="5" hidden="1">{#N/A,#N/A,FALSE,"Summary";#N/A,#N/A,FALSE,"3TJ";#N/A,#N/A,FALSE,"3TN";#N/A,#N/A,FALSE,"3TP";#N/A,#N/A,FALSE,"3SJ";#N/A,#N/A,FALSE,"3CJ";#N/A,#N/A,FALSE,"3CN";#N/A,#N/A,FALSE,"3CP";#N/A,#N/A,FALSE,"3A"}</definedName>
    <definedName name="___old3_1" hidden="1">{#N/A,#N/A,FALSE,"Summary";#N/A,#N/A,FALSE,"3TJ";#N/A,#N/A,FALSE,"3TN";#N/A,#N/A,FALSE,"3TP";#N/A,#N/A,FALSE,"3SJ";#N/A,#N/A,FALSE,"3CJ";#N/A,#N/A,FALSE,"3CN";#N/A,#N/A,FALSE,"3CP";#N/A,#N/A,FALSE,"3A"}</definedName>
    <definedName name="___old3_2" localSheetId="5" hidden="1">{#N/A,#N/A,FALSE,"Summary";#N/A,#N/A,FALSE,"3TJ";#N/A,#N/A,FALSE,"3TN";#N/A,#N/A,FALSE,"3TP";#N/A,#N/A,FALSE,"3SJ";#N/A,#N/A,FALSE,"3CJ";#N/A,#N/A,FALSE,"3CN";#N/A,#N/A,FALSE,"3CP";#N/A,#N/A,FALSE,"3A"}</definedName>
    <definedName name="___old3_2" hidden="1">{#N/A,#N/A,FALSE,"Summary";#N/A,#N/A,FALSE,"3TJ";#N/A,#N/A,FALSE,"3TN";#N/A,#N/A,FALSE,"3TP";#N/A,#N/A,FALSE,"3SJ";#N/A,#N/A,FALSE,"3CJ";#N/A,#N/A,FALSE,"3CN";#N/A,#N/A,FALSE,"3CP";#N/A,#N/A,FALSE,"3A"}</definedName>
    <definedName name="___old3_3" localSheetId="5" hidden="1">{#N/A,#N/A,FALSE,"Summary";#N/A,#N/A,FALSE,"3TJ";#N/A,#N/A,FALSE,"3TN";#N/A,#N/A,FALSE,"3TP";#N/A,#N/A,FALSE,"3SJ";#N/A,#N/A,FALSE,"3CJ";#N/A,#N/A,FALSE,"3CN";#N/A,#N/A,FALSE,"3CP";#N/A,#N/A,FALSE,"3A"}</definedName>
    <definedName name="___old3_3" hidden="1">{#N/A,#N/A,FALSE,"Summary";#N/A,#N/A,FALSE,"3TJ";#N/A,#N/A,FALSE,"3TN";#N/A,#N/A,FALSE,"3TP";#N/A,#N/A,FALSE,"3SJ";#N/A,#N/A,FALSE,"3CJ";#N/A,#N/A,FALSE,"3CN";#N/A,#N/A,FALSE,"3CP";#N/A,#N/A,FALSE,"3A"}</definedName>
    <definedName name="___old5" localSheetId="5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5_1" localSheetId="5" hidden="1">{#N/A,#N/A,FALSE,"Summary";#N/A,#N/A,FALSE,"3TJ";#N/A,#N/A,FALSE,"3TN";#N/A,#N/A,FALSE,"3TP";#N/A,#N/A,FALSE,"3SJ";#N/A,#N/A,FALSE,"3CJ";#N/A,#N/A,FALSE,"3CN";#N/A,#N/A,FALSE,"3CP";#N/A,#N/A,FALSE,"3A"}</definedName>
    <definedName name="___old5_1" hidden="1">{#N/A,#N/A,FALSE,"Summary";#N/A,#N/A,FALSE,"3TJ";#N/A,#N/A,FALSE,"3TN";#N/A,#N/A,FALSE,"3TP";#N/A,#N/A,FALSE,"3SJ";#N/A,#N/A,FALSE,"3CJ";#N/A,#N/A,FALSE,"3CN";#N/A,#N/A,FALSE,"3CP";#N/A,#N/A,FALSE,"3A"}</definedName>
    <definedName name="___old5_2" localSheetId="5" hidden="1">{#N/A,#N/A,FALSE,"Summary";#N/A,#N/A,FALSE,"3TJ";#N/A,#N/A,FALSE,"3TN";#N/A,#N/A,FALSE,"3TP";#N/A,#N/A,FALSE,"3SJ";#N/A,#N/A,FALSE,"3CJ";#N/A,#N/A,FALSE,"3CN";#N/A,#N/A,FALSE,"3CP";#N/A,#N/A,FALSE,"3A"}</definedName>
    <definedName name="___old5_2" hidden="1">{#N/A,#N/A,FALSE,"Summary";#N/A,#N/A,FALSE,"3TJ";#N/A,#N/A,FALSE,"3TN";#N/A,#N/A,FALSE,"3TP";#N/A,#N/A,FALSE,"3SJ";#N/A,#N/A,FALSE,"3CJ";#N/A,#N/A,FALSE,"3CN";#N/A,#N/A,FALSE,"3CP";#N/A,#N/A,FALSE,"3A"}</definedName>
    <definedName name="___old5_3" localSheetId="5" hidden="1">{#N/A,#N/A,FALSE,"Summary";#N/A,#N/A,FALSE,"3TJ";#N/A,#N/A,FALSE,"3TN";#N/A,#N/A,FALSE,"3TP";#N/A,#N/A,FALSE,"3SJ";#N/A,#N/A,FALSE,"3CJ";#N/A,#N/A,FALSE,"3CN";#N/A,#N/A,FALSE,"3CP";#N/A,#N/A,FALSE,"3A"}</definedName>
    <definedName name="___old5_3" hidden="1">{#N/A,#N/A,FALSE,"Summary";#N/A,#N/A,FALSE,"3TJ";#N/A,#N/A,FALSE,"3TN";#N/A,#N/A,FALSE,"3TP";#N/A,#N/A,FALSE,"3SJ";#N/A,#N/A,FALSE,"3CJ";#N/A,#N/A,FALSE,"3CN";#N/A,#N/A,FALSE,"3CP";#N/A,#N/A,FALSE,"3A"}</definedName>
    <definedName name="___old7" localSheetId="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ld7_1" localSheetId="5" hidden="1">{#N/A,#N/A,FALSE,"Summary";#N/A,#N/A,FALSE,"3TJ";#N/A,#N/A,FALSE,"3TN";#N/A,#N/A,FALSE,"3TP";#N/A,#N/A,FALSE,"3SJ";#N/A,#N/A,FALSE,"3CJ";#N/A,#N/A,FALSE,"3CN";#N/A,#N/A,FALSE,"3CP";#N/A,#N/A,FALSE,"3A"}</definedName>
    <definedName name="___old7_1" hidden="1">{#N/A,#N/A,FALSE,"Summary";#N/A,#N/A,FALSE,"3TJ";#N/A,#N/A,FALSE,"3TN";#N/A,#N/A,FALSE,"3TP";#N/A,#N/A,FALSE,"3SJ";#N/A,#N/A,FALSE,"3CJ";#N/A,#N/A,FALSE,"3CN";#N/A,#N/A,FALSE,"3CP";#N/A,#N/A,FALSE,"3A"}</definedName>
    <definedName name="___old7_2" localSheetId="5" hidden="1">{#N/A,#N/A,FALSE,"Summary";#N/A,#N/A,FALSE,"3TJ";#N/A,#N/A,FALSE,"3TN";#N/A,#N/A,FALSE,"3TP";#N/A,#N/A,FALSE,"3SJ";#N/A,#N/A,FALSE,"3CJ";#N/A,#N/A,FALSE,"3CN";#N/A,#N/A,FALSE,"3CP";#N/A,#N/A,FALSE,"3A"}</definedName>
    <definedName name="___old7_2" hidden="1">{#N/A,#N/A,FALSE,"Summary";#N/A,#N/A,FALSE,"3TJ";#N/A,#N/A,FALSE,"3TN";#N/A,#N/A,FALSE,"3TP";#N/A,#N/A,FALSE,"3SJ";#N/A,#N/A,FALSE,"3CJ";#N/A,#N/A,FALSE,"3CN";#N/A,#N/A,FALSE,"3CP";#N/A,#N/A,FALSE,"3A"}</definedName>
    <definedName name="___old7_3" localSheetId="5" hidden="1">{#N/A,#N/A,FALSE,"Summary";#N/A,#N/A,FALSE,"3TJ";#N/A,#N/A,FALSE,"3TN";#N/A,#N/A,FALSE,"3TP";#N/A,#N/A,FALSE,"3SJ";#N/A,#N/A,FALSE,"3CJ";#N/A,#N/A,FALSE,"3CN";#N/A,#N/A,FALSE,"3CP";#N/A,#N/A,FALSE,"3A"}</definedName>
    <definedName name="___old7_3" hidden="1">{#N/A,#N/A,FALSE,"Summary";#N/A,#N/A,FALSE,"3TJ";#N/A,#N/A,FALSE,"3TN";#N/A,#N/A,FALSE,"3TP";#N/A,#N/A,FALSE,"3SJ";#N/A,#N/A,FALSE,"3CJ";#N/A,#N/A,FALSE,"3CN";#N/A,#N/A,FALSE,"3CP";#N/A,#N/A,FALSE,"3A"}</definedName>
    <definedName name="___Wetwetwetw" hidden="1">#REF!</definedName>
    <definedName name="___xlfn.BAHTTEXT" hidden="1">#NAME?</definedName>
    <definedName name="_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аааррр" hidden="1">#REF!</definedName>
    <definedName name="__1__123Graph_AChart_1A" hidden="1">#REF!</definedName>
    <definedName name="__123" hidden="1">#REF!</definedName>
    <definedName name="__123Graf_AChart_1A" hidden="1">#REF!</definedName>
    <definedName name="__123Graph_A" hidden="1">#REF!</definedName>
    <definedName name="__123Graph_ACart" hidden="1">#REF!</definedName>
    <definedName name="__123Graph_AChart" hidden="1">#REF!</definedName>
    <definedName name="__123Graph_ARISK" hidden="1">#REF!</definedName>
    <definedName name="__123Graph_BChart" hidden="1">#REF!</definedName>
    <definedName name="__123Graph_BNONMAN" hidden="1">#REF!</definedName>
    <definedName name="__123Graph_BRISK" hidden="1">#REF!</definedName>
    <definedName name="__123Graph_X" hidden="1">#REF!</definedName>
    <definedName name="__2__123Graph_AChart_1A" hidden="1">#REF!</definedName>
    <definedName name="__2__123Graph_BChart_1A" hidden="1">#REF!</definedName>
    <definedName name="__4__123Graph_BChart_1A" hidden="1">#REF!</definedName>
    <definedName name="_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localSheetId="5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E1" localSheetId="5" hidden="1">{#N/A,#N/A,FALSE,"ihz. icmal";#N/A,#N/A,FALSE,"avans";#N/A,#N/A,FALSE,"mal_FF_icm";#N/A,#N/A,FALSE,"fat_ihz";#N/A,#N/A,FALSE,"söz_fiy_fark";#N/A,#N/A,FALSE,"kap2"}</definedName>
    <definedName name="__E1" hidden="1">{#N/A,#N/A,FALSE,"ihz. icmal";#N/A,#N/A,FALSE,"avans";#N/A,#N/A,FALSE,"mal_FF_icm";#N/A,#N/A,FALSE,"fat_ihz";#N/A,#N/A,FALSE,"söz_fiy_fark";#N/A,#N/A,FALSE,"kap2"}</definedName>
    <definedName name="__FDS_HYPERLINK_TOGGLE_STATE__" hidden="1">"ON"</definedName>
    <definedName name="__Fill" hidden="1">#REF!</definedName>
    <definedName name="__hak9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hk4645" localSheetId="5" hidden="1">{#N/A,#N/A,FALSE,"ihz. icmal";#N/A,#N/A,FALSE,"avans";#N/A,#N/A,FALSE,"mal_FF_icm";#N/A,#N/A,FALSE,"fat_ihz";#N/A,#N/A,FALSE,"söz_fiy_fark";#N/A,#N/A,FALSE,"kap2"}</definedName>
    <definedName name="__hk4645" hidden="1">{#N/A,#N/A,FALSE,"ihz. icmal";#N/A,#N/A,FALSE,"avans";#N/A,#N/A,FALSE,"mal_FF_icm";#N/A,#N/A,FALSE,"fat_ihz";#N/A,#N/A,FALSE,"söz_fiy_fark";#N/A,#N/A,FALSE,"kap2"}</definedName>
    <definedName name="__hk4645_1" localSheetId="5" hidden="1">{#N/A,#N/A,FALSE,"ihz. icmal";#N/A,#N/A,FALSE,"avans";#N/A,#N/A,FALSE,"mal_FF_icm";#N/A,#N/A,FALSE,"fat_ihz";#N/A,#N/A,FALSE,"söz_fiy_fark";#N/A,#N/A,FALSE,"kap2"}</definedName>
    <definedName name="__hk4645_1" hidden="1">{#N/A,#N/A,FALSE,"ihz. icmal";#N/A,#N/A,FALSE,"avans";#N/A,#N/A,FALSE,"mal_FF_icm";#N/A,#N/A,FALSE,"fat_ihz";#N/A,#N/A,FALSE,"söz_fiy_fark";#N/A,#N/A,FALSE,"kap2"}</definedName>
    <definedName name="__hk4645_2" localSheetId="5" hidden="1">{#N/A,#N/A,FALSE,"ihz. icmal";#N/A,#N/A,FALSE,"avans";#N/A,#N/A,FALSE,"mal_FF_icm";#N/A,#N/A,FALSE,"fat_ihz";#N/A,#N/A,FALSE,"söz_fiy_fark";#N/A,#N/A,FALSE,"kap2"}</definedName>
    <definedName name="__hk4645_2" hidden="1">{#N/A,#N/A,FALSE,"ihz. icmal";#N/A,#N/A,FALSE,"avans";#N/A,#N/A,FALSE,"mal_FF_icm";#N/A,#N/A,FALSE,"fat_ihz";#N/A,#N/A,FALSE,"söz_fiy_fark";#N/A,#N/A,FALSE,"kap2"}</definedName>
    <definedName name="__hk4645_3" localSheetId="5" hidden="1">{#N/A,#N/A,FALSE,"ihz. icmal";#N/A,#N/A,FALSE,"avans";#N/A,#N/A,FALSE,"mal_FF_icm";#N/A,#N/A,FALSE,"fat_ihz";#N/A,#N/A,FALSE,"söz_fiy_fark";#N/A,#N/A,FALSE,"kap2"}</definedName>
    <definedName name="__hk4645_3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Key1" hidden="1">#REF!</definedName>
    <definedName name="__KEY2" hidden="1">#REF!</definedName>
    <definedName name="__mal2" localSheetId="5" hidden="1">{"'KABA MALZEME'!$B$5:$G$101","'KABA MALZEME'!$B$5:$G$101"}</definedName>
    <definedName name="__mal2" hidden="1">{"'KABA MALZEME'!$B$5:$G$101","'KABA MALZEME'!$B$5:$G$101"}</definedName>
    <definedName name="__old3" localSheetId="5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3_1" localSheetId="5" hidden="1">{#N/A,#N/A,FALSE,"Summary";#N/A,#N/A,FALSE,"3TJ";#N/A,#N/A,FALSE,"3TN";#N/A,#N/A,FALSE,"3TP";#N/A,#N/A,FALSE,"3SJ";#N/A,#N/A,FALSE,"3CJ";#N/A,#N/A,FALSE,"3CN";#N/A,#N/A,FALSE,"3CP";#N/A,#N/A,FALSE,"3A"}</definedName>
    <definedName name="__old3_1" hidden="1">{#N/A,#N/A,FALSE,"Summary";#N/A,#N/A,FALSE,"3TJ";#N/A,#N/A,FALSE,"3TN";#N/A,#N/A,FALSE,"3TP";#N/A,#N/A,FALSE,"3SJ";#N/A,#N/A,FALSE,"3CJ";#N/A,#N/A,FALSE,"3CN";#N/A,#N/A,FALSE,"3CP";#N/A,#N/A,FALSE,"3A"}</definedName>
    <definedName name="__old3_2" localSheetId="5" hidden="1">{#N/A,#N/A,FALSE,"Summary";#N/A,#N/A,FALSE,"3TJ";#N/A,#N/A,FALSE,"3TN";#N/A,#N/A,FALSE,"3TP";#N/A,#N/A,FALSE,"3SJ";#N/A,#N/A,FALSE,"3CJ";#N/A,#N/A,FALSE,"3CN";#N/A,#N/A,FALSE,"3CP";#N/A,#N/A,FALSE,"3A"}</definedName>
    <definedName name="__old3_2" hidden="1">{#N/A,#N/A,FALSE,"Summary";#N/A,#N/A,FALSE,"3TJ";#N/A,#N/A,FALSE,"3TN";#N/A,#N/A,FALSE,"3TP";#N/A,#N/A,FALSE,"3SJ";#N/A,#N/A,FALSE,"3CJ";#N/A,#N/A,FALSE,"3CN";#N/A,#N/A,FALSE,"3CP";#N/A,#N/A,FALSE,"3A"}</definedName>
    <definedName name="__old3_3" localSheetId="5" hidden="1">{#N/A,#N/A,FALSE,"Summary";#N/A,#N/A,FALSE,"3TJ";#N/A,#N/A,FALSE,"3TN";#N/A,#N/A,FALSE,"3TP";#N/A,#N/A,FALSE,"3SJ";#N/A,#N/A,FALSE,"3CJ";#N/A,#N/A,FALSE,"3CN";#N/A,#N/A,FALSE,"3CP";#N/A,#N/A,FALSE,"3A"}</definedName>
    <definedName name="__old3_3" hidden="1">{#N/A,#N/A,FALSE,"Summary";#N/A,#N/A,FALSE,"3TJ";#N/A,#N/A,FALSE,"3TN";#N/A,#N/A,FALSE,"3TP";#N/A,#N/A,FALSE,"3SJ";#N/A,#N/A,FALSE,"3CJ";#N/A,#N/A,FALSE,"3CN";#N/A,#N/A,FALSE,"3CP";#N/A,#N/A,FALSE,"3A"}</definedName>
    <definedName name="__old5" localSheetId="5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5_1" localSheetId="5" hidden="1">{#N/A,#N/A,FALSE,"Summary";#N/A,#N/A,FALSE,"3TJ";#N/A,#N/A,FALSE,"3TN";#N/A,#N/A,FALSE,"3TP";#N/A,#N/A,FALSE,"3SJ";#N/A,#N/A,FALSE,"3CJ";#N/A,#N/A,FALSE,"3CN";#N/A,#N/A,FALSE,"3CP";#N/A,#N/A,FALSE,"3A"}</definedName>
    <definedName name="__old5_1" hidden="1">{#N/A,#N/A,FALSE,"Summary";#N/A,#N/A,FALSE,"3TJ";#N/A,#N/A,FALSE,"3TN";#N/A,#N/A,FALSE,"3TP";#N/A,#N/A,FALSE,"3SJ";#N/A,#N/A,FALSE,"3CJ";#N/A,#N/A,FALSE,"3CN";#N/A,#N/A,FALSE,"3CP";#N/A,#N/A,FALSE,"3A"}</definedName>
    <definedName name="__old5_2" localSheetId="5" hidden="1">{#N/A,#N/A,FALSE,"Summary";#N/A,#N/A,FALSE,"3TJ";#N/A,#N/A,FALSE,"3TN";#N/A,#N/A,FALSE,"3TP";#N/A,#N/A,FALSE,"3SJ";#N/A,#N/A,FALSE,"3CJ";#N/A,#N/A,FALSE,"3CN";#N/A,#N/A,FALSE,"3CP";#N/A,#N/A,FALSE,"3A"}</definedName>
    <definedName name="__old5_2" hidden="1">{#N/A,#N/A,FALSE,"Summary";#N/A,#N/A,FALSE,"3TJ";#N/A,#N/A,FALSE,"3TN";#N/A,#N/A,FALSE,"3TP";#N/A,#N/A,FALSE,"3SJ";#N/A,#N/A,FALSE,"3CJ";#N/A,#N/A,FALSE,"3CN";#N/A,#N/A,FALSE,"3CP";#N/A,#N/A,FALSE,"3A"}</definedName>
    <definedName name="__old5_3" localSheetId="5" hidden="1">{#N/A,#N/A,FALSE,"Summary";#N/A,#N/A,FALSE,"3TJ";#N/A,#N/A,FALSE,"3TN";#N/A,#N/A,FALSE,"3TP";#N/A,#N/A,FALSE,"3SJ";#N/A,#N/A,FALSE,"3CJ";#N/A,#N/A,FALSE,"3CN";#N/A,#N/A,FALSE,"3CP";#N/A,#N/A,FALSE,"3A"}</definedName>
    <definedName name="__old5_3" hidden="1">{#N/A,#N/A,FALSE,"Summary";#N/A,#N/A,FALSE,"3TJ";#N/A,#N/A,FALSE,"3TN";#N/A,#N/A,FALSE,"3TP";#N/A,#N/A,FALSE,"3SJ";#N/A,#N/A,FALSE,"3CJ";#N/A,#N/A,FALSE,"3CN";#N/A,#N/A,FALSE,"3CP";#N/A,#N/A,FALSE,"3A"}</definedName>
    <definedName name="__old7" localSheetId="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ld7_1" localSheetId="5" hidden="1">{#N/A,#N/A,FALSE,"Summary";#N/A,#N/A,FALSE,"3TJ";#N/A,#N/A,FALSE,"3TN";#N/A,#N/A,FALSE,"3TP";#N/A,#N/A,FALSE,"3SJ";#N/A,#N/A,FALSE,"3CJ";#N/A,#N/A,FALSE,"3CN";#N/A,#N/A,FALSE,"3CP";#N/A,#N/A,FALSE,"3A"}</definedName>
    <definedName name="__old7_1" hidden="1">{#N/A,#N/A,FALSE,"Summary";#N/A,#N/A,FALSE,"3TJ";#N/A,#N/A,FALSE,"3TN";#N/A,#N/A,FALSE,"3TP";#N/A,#N/A,FALSE,"3SJ";#N/A,#N/A,FALSE,"3CJ";#N/A,#N/A,FALSE,"3CN";#N/A,#N/A,FALSE,"3CP";#N/A,#N/A,FALSE,"3A"}</definedName>
    <definedName name="__old7_2" localSheetId="5" hidden="1">{#N/A,#N/A,FALSE,"Summary";#N/A,#N/A,FALSE,"3TJ";#N/A,#N/A,FALSE,"3TN";#N/A,#N/A,FALSE,"3TP";#N/A,#N/A,FALSE,"3SJ";#N/A,#N/A,FALSE,"3CJ";#N/A,#N/A,FALSE,"3CN";#N/A,#N/A,FALSE,"3CP";#N/A,#N/A,FALSE,"3A"}</definedName>
    <definedName name="__old7_2" hidden="1">{#N/A,#N/A,FALSE,"Summary";#N/A,#N/A,FALSE,"3TJ";#N/A,#N/A,FALSE,"3TN";#N/A,#N/A,FALSE,"3TP";#N/A,#N/A,FALSE,"3SJ";#N/A,#N/A,FALSE,"3CJ";#N/A,#N/A,FALSE,"3CN";#N/A,#N/A,FALSE,"3CP";#N/A,#N/A,FALSE,"3A"}</definedName>
    <definedName name="__old7_3" localSheetId="5" hidden="1">{#N/A,#N/A,FALSE,"Summary";#N/A,#N/A,FALSE,"3TJ";#N/A,#N/A,FALSE,"3TN";#N/A,#N/A,FALSE,"3TP";#N/A,#N/A,FALSE,"3SJ";#N/A,#N/A,FALSE,"3CJ";#N/A,#N/A,FALSE,"3CN";#N/A,#N/A,FALSE,"3CP";#N/A,#N/A,FALSE,"3A"}</definedName>
    <definedName name="__old7_3" hidden="1">{#N/A,#N/A,FALSE,"Summary";#N/A,#N/A,FALSE,"3TJ";#N/A,#N/A,FALSE,"3TN";#N/A,#N/A,FALSE,"3TP";#N/A,#N/A,FALSE,"3SJ";#N/A,#N/A,FALSE,"3CJ";#N/A,#N/A,FALSE,"3CN";#N/A,#N/A,FALSE,"3CP";#N/A,#N/A,FALSE,"3A"}</definedName>
    <definedName name="__OSM2" localSheetId="5" hidden="1">{#N/A,#N/A,FALSE,"TELEFON"}</definedName>
    <definedName name="__OSM2" hidden="1">{#N/A,#N/A,FALSE,"TELEFON"}</definedName>
    <definedName name="__rl2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Sort" hidden="1">#REF!</definedName>
    <definedName name="__sss1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_sss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_xlfn.BAHTTEXT" hidden="1">#NAME?</definedName>
    <definedName name="_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A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localSheetId="5" hidden="1">{#N/A,#N/A,FALSE,"Summary";#N/A,#N/A,FALSE,"3TJ";#N/A,#N/A,FALSE,"3TN";#N/A,#N/A,FALSE,"3TP";#N/A,#N/A,FALSE,"3SJ";#N/A,#N/A,FALSE,"3CJ";#N/A,#N/A,FALSE,"3CN";#N/A,#N/A,FALSE,"3CP";#N/A,#N/A,FALSE,"3A"}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localSheetId="5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localSheetId="5" hidden="1">{#N/A,#N/A,FALSE,"Summary";#N/A,#N/A,FALSE,"3TJ";#N/A,#N/A,FALSE,"3TN";#N/A,#N/A,FALSE,"3TP";#N/A,#N/A,FALSE,"3SJ";#N/A,#N/A,FALSE,"3CJ";#N/A,#N/A,FALSE,"3CN";#N/A,#N/A,FALSE,"3CP";#N/A,#N/A,FALSE,"3A"}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localSheetId="5" hidden="1">{"'Appendix 3 Currency'!$A$1:$U$96"}</definedName>
    <definedName name="__ZA36" hidden="1">{"'Appendix 3 Currency'!$A$1:$U$96"}</definedName>
    <definedName name="__ZA37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localSheetId="5" hidden="1">{#N/A,#N/A,FALSE,"Summary";#N/A,#N/A,FALSE,"3TJ";#N/A,#N/A,FALSE,"3TN";#N/A,#N/A,FALSE,"3TP";#N/A,#N/A,FALSE,"3SJ";#N/A,#N/A,FALSE,"3CJ";#N/A,#N/A,FALSE,"3CN";#N/A,#N/A,FALSE,"3CP";#N/A,#N/A,FALSE,"3A"}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localSheetId="5" hidden="1">{#N/A,#N/A,FALSE,"TELEFON"}</definedName>
    <definedName name="__ZA44" hidden="1">{#N/A,#N/A,FALSE,"TELEFON"}</definedName>
    <definedName name="__ZA45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localSheetId="5" hidden="1">{#N/A,#N/A,FALSE,"Summary";#N/A,#N/A,FALSE,"3TJ";#N/A,#N/A,FALSE,"3TN";#N/A,#N/A,FALSE,"3TP";#N/A,#N/A,FALSE,"3SJ";#N/A,#N/A,FALSE,"3CJ";#N/A,#N/A,FALSE,"3CN";#N/A,#N/A,FALSE,"3CP";#N/A,#N/A,FALSE,"3A"}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localSheetId="5" hidden="1">{#N/A,#N/A,FALSE,"Summary";#N/A,#N/A,FALSE,"3TJ";#N/A,#N/A,FALSE,"3TN";#N/A,#N/A,FALSE,"3TP";#N/A,#N/A,FALSE,"3SJ";#N/A,#N/A,FALSE,"3CJ";#N/A,#N/A,FALSE,"3CN";#N/A,#N/A,FALSE,"3CP";#N/A,#N/A,FALSE,"3A"}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localSheetId="5" hidden="1">{"turbine",#N/A,FALSE,"Option"}</definedName>
    <definedName name="__ZA52" hidden="1">{"turbine",#N/A,FALSE,"Option"}</definedName>
    <definedName name="__ZA53" localSheetId="5" hidden="1">{#N/A,#N/A,TRUE,"arnitower";#N/A,#N/A,TRUE,"arnigarage "}</definedName>
    <definedName name="__ZA53" hidden="1">{#N/A,#N/A,TRUE,"arnitower";#N/A,#N/A,TRUE,"arnigarage "}</definedName>
    <definedName name="__ZA54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localSheetId="5" hidden="1">{#N/A,#N/A,FALSE,"Summary";#N/A,#N/A,FALSE,"3TJ";#N/A,#N/A,FALSE,"3TN";#N/A,#N/A,FALSE,"3TP";#N/A,#N/A,FALSE,"3SJ";#N/A,#N/A,FALSE,"3CJ";#N/A,#N/A,FALSE,"3CN";#N/A,#N/A,FALSE,"3CP";#N/A,#N/A,FALSE,"3A"}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localSheetId="5" hidden="1">{#N/A,#N/A,FALSE,"TELEFON"}</definedName>
    <definedName name="__ZA59" hidden="1">{#N/A,#N/A,FALSE,"TELEFON"}</definedName>
    <definedName name="__ZA6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localSheetId="5" hidden="1">{#N/A,#N/A,FALSE,"TELEFON"}</definedName>
    <definedName name="__ZA60" hidden="1">{#N/A,#N/A,FALSE,"TELEFON"}</definedName>
    <definedName name="__ZA61" localSheetId="5" hidden="1">{#N/A,#N/A,FALSE,"Q&amp;AE";#N/A,#N/A,FALSE,"Params";#N/A,#N/A,FALSE,"ReconE";#N/A,#N/A,FALSE,"CostCompE";#N/A,#N/A,FALSE,"SummaryE";#N/A,#N/A,FALSE,"Detail";#N/A,#N/A,FALSE,"PayItem"}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localSheetId="5" hidden="1">{"DBANK",#N/A,FALSE,"PriceE";"CKTS",#N/A,FALSE,"PriceE"}</definedName>
    <definedName name="__ZA62" hidden="1">{"DBANK",#N/A,FALSE,"PriceE";"CKTS",#N/A,FALSE,"PriceE"}</definedName>
    <definedName name="__ZA63" localSheetId="5" hidden="1">{#N/A,#N/A,FALSE,"WBS 1.06";#N/A,#N/A,FALSE,"WBS 1.14";#N/A,#N/A,FALSE,"WBS 1.17";#N/A,#N/A,FALSE,"WBS 1.18"}</definedName>
    <definedName name="__ZA63" hidden="1">{#N/A,#N/A,FALSE,"WBS 1.06";#N/A,#N/A,FALSE,"WBS 1.14";#N/A,#N/A,FALSE,"WBS 1.17";#N/A,#N/A,FALSE,"WBS 1.18"}</definedName>
    <definedName name="__ZA64" localSheetId="5" hidden="1">{#N/A,#N/A,FALSE,"ProjInfo";#N/A,#N/A,FALSE,"Params";#N/A,#N/A,FALSE,"Q&amp;AE";#N/A,#N/A,FALSE,"CostCompE";#N/A,#N/A,FALSE,"SummaryE";#N/A,#N/A,FALSE,"PayItem";#N/A,#N/A,FALSE,"Detail";#N/A,#N/A,FALSE,"ReconE"}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localSheetId="5" hidden="1">{"FUEL OIL",#N/A,FALSE,"Option"}</definedName>
    <definedName name="__ZA65" hidden="1">{"FUEL OIL",#N/A,FALSE,"Option"}</definedName>
    <definedName name="__ZA66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localSheetId="5" hidden="1">{"pumps",#N/A,FALSE,"Option"}</definedName>
    <definedName name="__ZA68" hidden="1">{"pumps",#N/A,FALSE,"Option"}</definedName>
    <definedName name="__ZA69" localSheetId="5" hidden="1">{"turbine",#N/A,FALSE,"Option"}</definedName>
    <definedName name="__ZA69" hidden="1">{"turbine",#N/A,FALSE,"Option"}</definedName>
    <definedName name="__ZA70" localSheetId="5" hidden="1">{#N/A,#N/A,TRUE,"arnitower";#N/A,#N/A,TRUE,"arnigarage "}</definedName>
    <definedName name="__ZA70" hidden="1">{#N/A,#N/A,TRUE,"arnitower";#N/A,#N/A,TRUE,"arnigarage "}</definedName>
    <definedName name="__ZA71" localSheetId="5" hidden="1">{"WESTINGHOUSE",#N/A,FALSE,"Option"}</definedName>
    <definedName name="__ZA71" hidden="1">{"WESTINGHOUSE",#N/A,FALSE,"Option"}</definedName>
    <definedName name="__ZA7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localSheetId="5" hidden="1">{#N/A,#N/A,FALSE,"Summary";#N/A,#N/A,FALSE,"3TJ";#N/A,#N/A,FALSE,"3TN";#N/A,#N/A,FALSE,"3TP";#N/A,#N/A,FALSE,"3SJ";#N/A,#N/A,FALSE,"3CJ";#N/A,#N/A,FALSE,"3CN";#N/A,#N/A,FALSE,"3CP";#N/A,#N/A,FALSE,"3A"}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00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123Graph_AChart_1A" hidden="1">#REF!</definedName>
    <definedName name="_1___123Graph_AChart_1A" hidden="1">#REF!</definedName>
    <definedName name="_1__123Graph_AChart_1A" hidden="1">#REF!</definedName>
    <definedName name="_1__123Graph_ACHART_4" hidden="1">#REF!</definedName>
    <definedName name="_1__123Graph_BChart_1A" hidden="1">#REF!</definedName>
    <definedName name="_10__123Graph_AChart_1A" hidden="1">#REF!</definedName>
    <definedName name="_10__123Graph_AChart_1AJ" hidden="1">#REF!</definedName>
    <definedName name="_10__123Graph_BChart_1A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1__123Graph_AChart_1AK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_123Graph_AChart_1AL" hidden="1">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" hidden="1">#REF!</definedName>
    <definedName name="_123__123Graph_CChart_1L" hidden="1">#REF!</definedName>
    <definedName name="_123Graph_ACh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2Excel_BuiltIn_Print_Area_8_6_1">#N/A</definedName>
    <definedName name="_13__123Graph_AChart_1AM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4__123Graph_AChart_1AN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__123Graph_BChart_1A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6__123Graph_AChart_1AP" hidden="1">#REF!</definedName>
    <definedName name="_16__123Graph_BChart_1A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8__123Graph_AChart_1B" hidden="1">#REF!</definedName>
    <definedName name="_18SO" hidden="1">#REF!</definedName>
    <definedName name="_19__123Graph_AChart_1C" hidden="1">#REF!</definedName>
    <definedName name="_1K" hidden="1">#REF!</definedName>
    <definedName name="_2_">#REF!</definedName>
    <definedName name="_2___123Graph_BChart_1A" hidden="1">#REF!</definedName>
    <definedName name="_2__123Graph_AChart_1A" hidden="1">#REF!</definedName>
    <definedName name="_2__123Graph_AChart_1AA" hidden="1">#REF!</definedName>
    <definedName name="_2__123Graph_ACHART_4" hidden="1">#REF!</definedName>
    <definedName name="_2__123Graph_BChart_1A" hidden="1">#REF!</definedName>
    <definedName name="_2__123Graph_XCHART_3" hidden="1">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4__123Graph_AChart_1E" hidden="1">#REF!</definedName>
    <definedName name="_24_0___.0solv" hidden="1">#REF!</definedName>
    <definedName name="_24524525" hidden="1">#REF!</definedName>
    <definedName name="_25__123Graph_AChart_1F" hidden="1">#REF!</definedName>
    <definedName name="_26__123Graph_AChart_1G" hidden="1">#REF!</definedName>
    <definedName name="_27__123Graph_AChart_1H" hidden="1">#REF!</definedName>
    <definedName name="_28__123Graph_AChart_1I" hidden="1">#REF!</definedName>
    <definedName name="_29__123Graph_AChart_1J" hidden="1">#REF!</definedName>
    <definedName name="_2K" hidden="1">#REF!</definedName>
    <definedName name="_2S" hidden="1">#REF!</definedName>
    <definedName name="_3__123Graph_AChart_1A" hidden="1">#REF!</definedName>
    <definedName name="_3__123Graph_AChart_1AB" hidden="1">#REF!</definedName>
    <definedName name="_3__123Graph_BChart_1A" hidden="1">#REF!</definedName>
    <definedName name="_3__123Graph_XCHART_4" hidden="1">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4__123Graph_AChart_1A" hidden="1">#REF!</definedName>
    <definedName name="_4__123Graph_AChart_1AC" hidden="1">#REF!</definedName>
    <definedName name="_4__123Graph_BChart_1A" hidden="1">#REF!</definedName>
    <definedName name="_4__123Graph_XCHART_3" hidden="1">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Excel_BuiltIn_Print_Area_4_6_1">#N/A</definedName>
    <definedName name="_4Excel_BuiltIn_Print_Area_7_6_1">#REF!</definedName>
    <definedName name="_4S" hidden="1">#REF!</definedName>
    <definedName name="_4TEN">#REF!</definedName>
    <definedName name="_5__123Graph_AChart_1A" hidden="1">#REF!</definedName>
    <definedName name="_5__123Graph_AChart_1AD" hidden="1">#REF!</definedName>
    <definedName name="_5_0_0K" hidden="1">#REF!</definedName>
    <definedName name="_5_0_S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123Graph_AChart_1AE" hidden="1">#REF!</definedName>
    <definedName name="_6__123Graph_BChart_1A" hidden="1">#REF!</definedName>
    <definedName name="_6__123Graph_XCHART_4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7__123Graph_AChart_1AF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8__123Graph_AChart_1A" hidden="1">#REF!</definedName>
    <definedName name="_8__123Graph_AChart_1AG" hidden="1">#REF!</definedName>
    <definedName name="_8__123Graph_BChart_1A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Excel_BuiltIn_Print_Area_7_6_1">#N/A</definedName>
    <definedName name="_8K" hidden="1">#REF!</definedName>
    <definedName name="_9__123Graph_AChart_1A" hidden="1">#REF!</definedName>
    <definedName name="_9__123Graph_AChart_1AI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a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1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AA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aa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ct2">#REF!</definedName>
    <definedName name="_ad1" localSheetId="5" hidden="1">{"'PAKET HA İZ'!$A$13:$O$150"}</definedName>
    <definedName name="_ad1" hidden="1">{"'PAKET HA İZ'!$A$13:$O$150"}</definedName>
    <definedName name="_as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Q4.1" hidden="1">#REF!</definedName>
    <definedName name="_cc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1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localSheetId="5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1_1" localSheetId="5" hidden="1">{#N/A,#N/A,TRUE,"Cover";#N/A,#N/A,TRUE,"Conts";#N/A,#N/A,TRUE,"VOS";#N/A,#N/A,TRUE,"Warrington";#N/A,#N/A,TRUE,"Widnes"}</definedName>
    <definedName name="_ccr1_1" hidden="1">{#N/A,#N/A,TRUE,"Cover";#N/A,#N/A,TRUE,"Conts";#N/A,#N/A,TRUE,"VOS";#N/A,#N/A,TRUE,"Warrington";#N/A,#N/A,TRUE,"Widnes"}</definedName>
    <definedName name="_ccr1_2" localSheetId="5" hidden="1">{#N/A,#N/A,TRUE,"Cover";#N/A,#N/A,TRUE,"Conts";#N/A,#N/A,TRUE,"VOS";#N/A,#N/A,TRUE,"Warrington";#N/A,#N/A,TRUE,"Widnes"}</definedName>
    <definedName name="_ccr1_2" hidden="1">{#N/A,#N/A,TRUE,"Cover";#N/A,#N/A,TRUE,"Conts";#N/A,#N/A,TRUE,"VOS";#N/A,#N/A,TRUE,"Warrington";#N/A,#N/A,TRUE,"Widnes"}</definedName>
    <definedName name="_ccr1_3" localSheetId="5" hidden="1">{#N/A,#N/A,TRUE,"Cover";#N/A,#N/A,TRUE,"Conts";#N/A,#N/A,TRUE,"VOS";#N/A,#N/A,TRUE,"Warrington";#N/A,#N/A,TRUE,"Widnes"}</definedName>
    <definedName name="_ccr1_3" hidden="1">{#N/A,#N/A,TRUE,"Cover";#N/A,#N/A,TRUE,"Conts";#N/A,#N/A,TRUE,"VOS";#N/A,#N/A,TRUE,"Warrington";#N/A,#N/A,TRUE,"Widnes"}</definedName>
    <definedName name="_CF2" localSheetId="5" hidden="1">{#N/A,#N/A,FALSE,"Aging Summary";#N/A,#N/A,FALSE,"Ratio Analysis";#N/A,#N/A,FALSE,"Test 120 Day Accts";#N/A,#N/A,FALSE,"Tickmarks"}</definedName>
    <definedName name="_CF2" hidden="1">{#N/A,#N/A,FALSE,"Aging Summary";#N/A,#N/A,FALSE,"Ratio Analysis";#N/A,#N/A,FALSE,"Test 120 Day Accts";#N/A,#N/A,FALSE,"Tickmarks"}</definedName>
    <definedName name="_DIS1">#REF!</definedName>
    <definedName name="_DIS10">#REF!</definedName>
    <definedName name="_DIS2">#REF!</definedName>
    <definedName name="_DIS3">#REF!</definedName>
    <definedName name="_DIS4">#REF!</definedName>
    <definedName name="_DIS5">#REF!</definedName>
    <definedName name="_DIS6">#REF!</definedName>
    <definedName name="_DIS7">#REF!</definedName>
    <definedName name="_DIS8">#REF!</definedName>
    <definedName name="_DIS9">#REF!</definedName>
    <definedName name="_Dist_Bin" hidden="1">#REF!</definedName>
    <definedName name="_Dist_Values" hidden="1">#REF!</definedName>
    <definedName name="_E1" localSheetId="5" hidden="1">{#N/A,#N/A,FALSE,"ihz. icmal";#N/A,#N/A,FALSE,"avans";#N/A,#N/A,FALSE,"mal_FF_icm";#N/A,#N/A,FALSE,"fat_ihz";#N/A,#N/A,FALSE,"söz_fiy_fark";#N/A,#N/A,FALSE,"kap2"}</definedName>
    <definedName name="_E1" hidden="1">{#N/A,#N/A,FALSE,"ihz. icmal";#N/A,#N/A,FALSE,"avans";#N/A,#N/A,FALSE,"mal_FF_icm";#N/A,#N/A,FALSE,"fat_ihz";#N/A,#N/A,FALSE,"söz_fiy_fark";#N/A,#N/A,FALSE,"kap2"}</definedName>
    <definedName name="_Fill" hidden="1">#REF!</definedName>
    <definedName name="_filter" hidden="1">#REF!</definedName>
    <definedName name="_FilterDatabase2" hidden="1">#REF!</definedName>
    <definedName name="_hak9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k4645" localSheetId="5" hidden="1">{#N/A,#N/A,FALSE,"ihz. icmal";#N/A,#N/A,FALSE,"avans";#N/A,#N/A,FALSE,"mal_FF_icm";#N/A,#N/A,FALSE,"fat_ihz";#N/A,#N/A,FALSE,"söz_fiy_fark";#N/A,#N/A,FALSE,"kap2"}</definedName>
    <definedName name="_hk4645" hidden="1">{#N/A,#N/A,FALSE,"ihz. icmal";#N/A,#N/A,FALSE,"avans";#N/A,#N/A,FALSE,"mal_FF_icm";#N/A,#N/A,FALSE,"fat_ihz";#N/A,#N/A,FALSE,"söz_fiy_fark";#N/A,#N/A,FALSE,"kap2"}</definedName>
    <definedName name="_hk4645_1" localSheetId="5" hidden="1">{#N/A,#N/A,FALSE,"ihz. icmal";#N/A,#N/A,FALSE,"avans";#N/A,#N/A,FALSE,"mal_FF_icm";#N/A,#N/A,FALSE,"fat_ihz";#N/A,#N/A,FALSE,"söz_fiy_fark";#N/A,#N/A,FALSE,"kap2"}</definedName>
    <definedName name="_hk4645_1" hidden="1">{#N/A,#N/A,FALSE,"ihz. icmal";#N/A,#N/A,FALSE,"avans";#N/A,#N/A,FALSE,"mal_FF_icm";#N/A,#N/A,FALSE,"fat_ihz";#N/A,#N/A,FALSE,"söz_fiy_fark";#N/A,#N/A,FALSE,"kap2"}</definedName>
    <definedName name="_hk4645_2" localSheetId="5" hidden="1">{#N/A,#N/A,FALSE,"ihz. icmal";#N/A,#N/A,FALSE,"avans";#N/A,#N/A,FALSE,"mal_FF_icm";#N/A,#N/A,FALSE,"fat_ihz";#N/A,#N/A,FALSE,"söz_fiy_fark";#N/A,#N/A,FALSE,"kap2"}</definedName>
    <definedName name="_hk4645_2" hidden="1">{#N/A,#N/A,FALSE,"ihz. icmal";#N/A,#N/A,FALSE,"avans";#N/A,#N/A,FALSE,"mal_FF_icm";#N/A,#N/A,FALSE,"fat_ihz";#N/A,#N/A,FALSE,"söz_fiy_fark";#N/A,#N/A,FALSE,"kap2"}</definedName>
    <definedName name="_hk4645_3" localSheetId="5" hidden="1">{#N/A,#N/A,FALSE,"ihz. icmal";#N/A,#N/A,FALSE,"avans";#N/A,#N/A,FALSE,"mal_FF_icm";#N/A,#N/A,FALSE,"fat_ihz";#N/A,#N/A,FALSE,"söz_fiy_fark";#N/A,#N/A,FALSE,"kap2"}</definedName>
    <definedName name="_hk4645_3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ll" hidden="1">#REF!</definedName>
    <definedName name="_mal2" localSheetId="5" hidden="1">{"'KABA MALZEME'!$B$5:$G$101","'KABA MALZEME'!$B$5:$G$101"}</definedName>
    <definedName name="_mal2" hidden="1">{"'KABA MALZEME'!$B$5:$G$101","'KABA MALZEME'!$B$5:$G$101"}</definedName>
    <definedName name="_n76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ew2" hidden="1">0</definedName>
    <definedName name="_ok093" hidden="1">#REF!</definedName>
    <definedName name="_old2" localSheetId="5" hidden="1">{"'Sheet1'!$A$1:$X$25"}</definedName>
    <definedName name="_old2" hidden="1">{"'Sheet1'!$A$1:$X$25"}</definedName>
    <definedName name="_old3" localSheetId="5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3_1" localSheetId="5" hidden="1">{#N/A,#N/A,FALSE,"Summary";#N/A,#N/A,FALSE,"3TJ";#N/A,#N/A,FALSE,"3TN";#N/A,#N/A,FALSE,"3TP";#N/A,#N/A,FALSE,"3SJ";#N/A,#N/A,FALSE,"3CJ";#N/A,#N/A,FALSE,"3CN";#N/A,#N/A,FALSE,"3CP";#N/A,#N/A,FALSE,"3A"}</definedName>
    <definedName name="_old3_1" hidden="1">{#N/A,#N/A,FALSE,"Summary";#N/A,#N/A,FALSE,"3TJ";#N/A,#N/A,FALSE,"3TN";#N/A,#N/A,FALSE,"3TP";#N/A,#N/A,FALSE,"3SJ";#N/A,#N/A,FALSE,"3CJ";#N/A,#N/A,FALSE,"3CN";#N/A,#N/A,FALSE,"3CP";#N/A,#N/A,FALSE,"3A"}</definedName>
    <definedName name="_old3_2" localSheetId="5" hidden="1">{#N/A,#N/A,FALSE,"Summary";#N/A,#N/A,FALSE,"3TJ";#N/A,#N/A,FALSE,"3TN";#N/A,#N/A,FALSE,"3TP";#N/A,#N/A,FALSE,"3SJ";#N/A,#N/A,FALSE,"3CJ";#N/A,#N/A,FALSE,"3CN";#N/A,#N/A,FALSE,"3CP";#N/A,#N/A,FALSE,"3A"}</definedName>
    <definedName name="_old3_2" hidden="1">{#N/A,#N/A,FALSE,"Summary";#N/A,#N/A,FALSE,"3TJ";#N/A,#N/A,FALSE,"3TN";#N/A,#N/A,FALSE,"3TP";#N/A,#N/A,FALSE,"3SJ";#N/A,#N/A,FALSE,"3CJ";#N/A,#N/A,FALSE,"3CN";#N/A,#N/A,FALSE,"3CP";#N/A,#N/A,FALSE,"3A"}</definedName>
    <definedName name="_old3_3" localSheetId="5" hidden="1">{#N/A,#N/A,FALSE,"Summary";#N/A,#N/A,FALSE,"3TJ";#N/A,#N/A,FALSE,"3TN";#N/A,#N/A,FALSE,"3TP";#N/A,#N/A,FALSE,"3SJ";#N/A,#N/A,FALSE,"3CJ";#N/A,#N/A,FALSE,"3CN";#N/A,#N/A,FALSE,"3CP";#N/A,#N/A,FALSE,"3A"}</definedName>
    <definedName name="_old3_3" hidden="1">{#N/A,#N/A,FALSE,"Summary";#N/A,#N/A,FALSE,"3TJ";#N/A,#N/A,FALSE,"3TN";#N/A,#N/A,FALSE,"3TP";#N/A,#N/A,FALSE,"3SJ";#N/A,#N/A,FALSE,"3CJ";#N/A,#N/A,FALSE,"3CN";#N/A,#N/A,FALSE,"3CP";#N/A,#N/A,FALSE,"3A"}</definedName>
    <definedName name="_old5" localSheetId="5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5_1" localSheetId="5" hidden="1">{#N/A,#N/A,FALSE,"Summary";#N/A,#N/A,FALSE,"3TJ";#N/A,#N/A,FALSE,"3TN";#N/A,#N/A,FALSE,"3TP";#N/A,#N/A,FALSE,"3SJ";#N/A,#N/A,FALSE,"3CJ";#N/A,#N/A,FALSE,"3CN";#N/A,#N/A,FALSE,"3CP";#N/A,#N/A,FALSE,"3A"}</definedName>
    <definedName name="_old5_1" hidden="1">{#N/A,#N/A,FALSE,"Summary";#N/A,#N/A,FALSE,"3TJ";#N/A,#N/A,FALSE,"3TN";#N/A,#N/A,FALSE,"3TP";#N/A,#N/A,FALSE,"3SJ";#N/A,#N/A,FALSE,"3CJ";#N/A,#N/A,FALSE,"3CN";#N/A,#N/A,FALSE,"3CP";#N/A,#N/A,FALSE,"3A"}</definedName>
    <definedName name="_old5_2" localSheetId="5" hidden="1">{#N/A,#N/A,FALSE,"Summary";#N/A,#N/A,FALSE,"3TJ";#N/A,#N/A,FALSE,"3TN";#N/A,#N/A,FALSE,"3TP";#N/A,#N/A,FALSE,"3SJ";#N/A,#N/A,FALSE,"3CJ";#N/A,#N/A,FALSE,"3CN";#N/A,#N/A,FALSE,"3CP";#N/A,#N/A,FALSE,"3A"}</definedName>
    <definedName name="_old5_2" hidden="1">{#N/A,#N/A,FALSE,"Summary";#N/A,#N/A,FALSE,"3TJ";#N/A,#N/A,FALSE,"3TN";#N/A,#N/A,FALSE,"3TP";#N/A,#N/A,FALSE,"3SJ";#N/A,#N/A,FALSE,"3CJ";#N/A,#N/A,FALSE,"3CN";#N/A,#N/A,FALSE,"3CP";#N/A,#N/A,FALSE,"3A"}</definedName>
    <definedName name="_old5_3" localSheetId="5" hidden="1">{#N/A,#N/A,FALSE,"Summary";#N/A,#N/A,FALSE,"3TJ";#N/A,#N/A,FALSE,"3TN";#N/A,#N/A,FALSE,"3TP";#N/A,#N/A,FALSE,"3SJ";#N/A,#N/A,FALSE,"3CJ";#N/A,#N/A,FALSE,"3CN";#N/A,#N/A,FALSE,"3CP";#N/A,#N/A,FALSE,"3A"}</definedName>
    <definedName name="_old5_3" hidden="1">{#N/A,#N/A,FALSE,"Summary";#N/A,#N/A,FALSE,"3TJ";#N/A,#N/A,FALSE,"3TN";#N/A,#N/A,FALSE,"3TP";#N/A,#N/A,FALSE,"3SJ";#N/A,#N/A,FALSE,"3CJ";#N/A,#N/A,FALSE,"3CN";#N/A,#N/A,FALSE,"3CP";#N/A,#N/A,FALSE,"3A"}</definedName>
    <definedName name="_old7" localSheetId="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7_1" localSheetId="5" hidden="1">{#N/A,#N/A,FALSE,"Summary";#N/A,#N/A,FALSE,"3TJ";#N/A,#N/A,FALSE,"3TN";#N/A,#N/A,FALSE,"3TP";#N/A,#N/A,FALSE,"3SJ";#N/A,#N/A,FALSE,"3CJ";#N/A,#N/A,FALSE,"3CN";#N/A,#N/A,FALSE,"3CP";#N/A,#N/A,FALSE,"3A"}</definedName>
    <definedName name="_old7_1" hidden="1">{#N/A,#N/A,FALSE,"Summary";#N/A,#N/A,FALSE,"3TJ";#N/A,#N/A,FALSE,"3TN";#N/A,#N/A,FALSE,"3TP";#N/A,#N/A,FALSE,"3SJ";#N/A,#N/A,FALSE,"3CJ";#N/A,#N/A,FALSE,"3CN";#N/A,#N/A,FALSE,"3CP";#N/A,#N/A,FALSE,"3A"}</definedName>
    <definedName name="_old7_2" localSheetId="5" hidden="1">{#N/A,#N/A,FALSE,"Summary";#N/A,#N/A,FALSE,"3TJ";#N/A,#N/A,FALSE,"3TN";#N/A,#N/A,FALSE,"3TP";#N/A,#N/A,FALSE,"3SJ";#N/A,#N/A,FALSE,"3CJ";#N/A,#N/A,FALSE,"3CN";#N/A,#N/A,FALSE,"3CP";#N/A,#N/A,FALSE,"3A"}</definedName>
    <definedName name="_old7_2" hidden="1">{#N/A,#N/A,FALSE,"Summary";#N/A,#N/A,FALSE,"3TJ";#N/A,#N/A,FALSE,"3TN";#N/A,#N/A,FALSE,"3TP";#N/A,#N/A,FALSE,"3SJ";#N/A,#N/A,FALSE,"3CJ";#N/A,#N/A,FALSE,"3CN";#N/A,#N/A,FALSE,"3CP";#N/A,#N/A,FALSE,"3A"}</definedName>
    <definedName name="_old7_3" localSheetId="5" hidden="1">{#N/A,#N/A,FALSE,"Summary";#N/A,#N/A,FALSE,"3TJ";#N/A,#N/A,FALSE,"3TN";#N/A,#N/A,FALSE,"3TP";#N/A,#N/A,FALSE,"3SJ";#N/A,#N/A,FALSE,"3CJ";#N/A,#N/A,FALSE,"3CN";#N/A,#N/A,FALSE,"3CP";#N/A,#N/A,FALSE,"3A"}</definedName>
    <definedName name="_old7_3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rder2_1" hidden="1">0</definedName>
    <definedName name="_OSM2" localSheetId="5" hidden="1">{#N/A,#N/A,FALSE,"TELEFON"}</definedName>
    <definedName name="_OSM2" hidden="1">{#N/A,#N/A,FALSE,"TELEFON"}</definedName>
    <definedName name="_Parse_Out" hidden="1">#REF!</definedName>
    <definedName name="_PRO1">#REF!</definedName>
    <definedName name="_PRO10">#REF!</definedName>
    <definedName name="_PRO2">#REF!</definedName>
    <definedName name="_PRO3">#REF!</definedName>
    <definedName name="_PRO4">#REF!</definedName>
    <definedName name="_PRO5">#REF!</definedName>
    <definedName name="_PRO6">#REF!</definedName>
    <definedName name="_PRO7">#REF!</definedName>
    <definedName name="_PRO8">#REF!</definedName>
    <definedName name="_PRO9">#REF!</definedName>
    <definedName name="_q1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q1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W1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2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2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ch2">#REF!</definedName>
    <definedName name="_Sch3">#REF!</definedName>
    <definedName name="_Sort" hidden="1">#REF!</definedName>
    <definedName name="_SPV1">"BLV Grundstücksverwaltung GmbH"</definedName>
    <definedName name="_SPV2">"PropCo1"</definedName>
    <definedName name="_SPV3">"PropCo2"</definedName>
    <definedName name="_SPV4">"PropCo3"</definedName>
    <definedName name="_SPV5">"PropCo4"</definedName>
    <definedName name="_SPV6">"PropCo5"</definedName>
    <definedName name="_SPV7">"PropCo6"</definedName>
    <definedName name="_sss1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sss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sss3" localSheetId="5" hidden="1">{#N/A,#N/A,FALSE,"ihz. icmal";#N/A,#N/A,FALSE,"avans";#N/A,#N/A,FALSE,"mal_FF_icm";#N/A,#N/A,FALSE,"fat_ihz";#N/A,#N/A,FALSE,"söz_fiy_fark";#N/A,#N/A,FALSE,"kap2"}</definedName>
    <definedName name="_sss3" hidden="1">{#N/A,#N/A,FALSE,"ihz. icmal";#N/A,#N/A,FALSE,"avans";#N/A,#N/A,FALSE,"mal_FF_icm";#N/A,#N/A,FALSE,"fat_ihz";#N/A,#N/A,FALSE,"söz_fiy_fark";#N/A,#N/A,FALSE,"kap2"}</definedName>
    <definedName name="_T2" localSheetId="5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able2_Out" hidden="1">#REF!</definedName>
    <definedName name="_tet5655" hidden="1">#REF!</definedName>
    <definedName name="_ttt1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vv" hidden="1">#REF!</definedName>
    <definedName name="_w1" localSheetId="5" hidden="1">{"DELIV.",#N/A,FALSE,"comp";"INV",#N/A,FALSE,"comp"}</definedName>
    <definedName name="_w1" hidden="1">{"DELIV.",#N/A,FALSE,"comp";"INV",#N/A,FALSE,"comp"}</definedName>
    <definedName name="_w1_1" localSheetId="5" hidden="1">{"DELIV.",#N/A,FALSE,"comp";"INV",#N/A,FALSE,"comp"}</definedName>
    <definedName name="_w1_1" hidden="1">{"DELIV.",#N/A,FALSE,"comp";"INV",#N/A,FALSE,"comp"}</definedName>
    <definedName name="_w1_2" localSheetId="5" hidden="1">{"DELIV.",#N/A,FALSE,"comp";"INV",#N/A,FALSE,"comp"}</definedName>
    <definedName name="_w1_2" hidden="1">{"DELIV.",#N/A,FALSE,"comp";"INV",#N/A,FALSE,"comp"}</definedName>
    <definedName name="_w1_3" localSheetId="5" hidden="1">{"DELIV.",#N/A,FALSE,"comp";"INV",#N/A,FALSE,"comp"}</definedName>
    <definedName name="_w1_3" hidden="1">{"DELIV.",#N/A,FALSE,"comp";"INV",#N/A,FALSE,"comp"}</definedName>
    <definedName name="_wrn2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YS2" localSheetId="5">{"'KABA MALZEME'!$B$5:$G$101","'KABA MALZEME'!$B$5:$G$101"}</definedName>
    <definedName name="_YS2">{"'KABA MALZEME'!$B$5:$G$101","'KABA MALZEME'!$B$5:$G$101"}</definedName>
    <definedName name="_z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В" hidden="1">#REF!</definedName>
    <definedName name="_Курс2">#REF!</definedName>
    <definedName name="_Курс2_1">#REF!</definedName>
    <definedName name="_Курс2_10">#REF!</definedName>
    <definedName name="_Курс2_10_12">#REF!</definedName>
    <definedName name="_Курс2_10_18">#REF!</definedName>
    <definedName name="_Курс2_10_19">#REF!</definedName>
    <definedName name="_Курс2_11">#REF!</definedName>
    <definedName name="_Курс2_11_12">#REF!</definedName>
    <definedName name="_Курс2_11_18">#REF!</definedName>
    <definedName name="_Курс2_11_19">#REF!</definedName>
    <definedName name="_Курс2_12">#REF!</definedName>
    <definedName name="_Курс2_12_12">#REF!</definedName>
    <definedName name="_Курс2_12_18">#REF!</definedName>
    <definedName name="_Курс2_12_19">#REF!</definedName>
    <definedName name="_Курс2_13">#REF!</definedName>
    <definedName name="_Курс2_13_12">#REF!</definedName>
    <definedName name="_Курс2_13_18">#REF!</definedName>
    <definedName name="_Курс2_13_19">#REF!</definedName>
    <definedName name="_Курс2_14">#REF!</definedName>
    <definedName name="_Курс2_15">#REF!</definedName>
    <definedName name="_Курс2_15_12">#REF!</definedName>
    <definedName name="_Курс2_15_18">#REF!</definedName>
    <definedName name="_Курс2_15_19">#REF!</definedName>
    <definedName name="_Курс2_16">#REF!</definedName>
    <definedName name="_Курс2_17">#REF!</definedName>
    <definedName name="_Курс2_17_12">#REF!</definedName>
    <definedName name="_Курс2_17_18">#REF!</definedName>
    <definedName name="_Курс2_17_19">#REF!</definedName>
    <definedName name="_Курс2_18">#REF!</definedName>
    <definedName name="_Курс2_18_12">#REF!</definedName>
    <definedName name="_Курс2_18_18">#REF!</definedName>
    <definedName name="_Курс2_18_19">#REF!</definedName>
    <definedName name="_Курс2_19">#REF!</definedName>
    <definedName name="_Курс2_2">#REF!</definedName>
    <definedName name="_Курс2_2_12">#REF!</definedName>
    <definedName name="_Курс2_2_18">#REF!</definedName>
    <definedName name="_Курс2_2_19">#REF!</definedName>
    <definedName name="_Курс2_20">#REF!</definedName>
    <definedName name="_Курс2_21">#REF!</definedName>
    <definedName name="_Курс2_22">#REF!</definedName>
    <definedName name="_Курс2_23">#REF!</definedName>
    <definedName name="_Курс2_23_12">#REF!</definedName>
    <definedName name="_Курс2_23_18">#REF!</definedName>
    <definedName name="_Курс2_23_19">#REF!</definedName>
    <definedName name="_Курс2_24">#REF!</definedName>
    <definedName name="_Курс2_24_12">#REF!</definedName>
    <definedName name="_Курс2_24_18">#REF!</definedName>
    <definedName name="_Курс2_24_19">#REF!</definedName>
    <definedName name="_Курс2_25">#REF!</definedName>
    <definedName name="_Курс2_25_12">#REF!</definedName>
    <definedName name="_Курс2_25_18">#REF!</definedName>
    <definedName name="_Курс2_25_19">#REF!</definedName>
    <definedName name="_Курс2_26">#REF!</definedName>
    <definedName name="_Курс2_27">#REF!</definedName>
    <definedName name="_Курс2_28">#REF!</definedName>
    <definedName name="_Курс2_29">#REF!</definedName>
    <definedName name="_Курс2_3">#REF!</definedName>
    <definedName name="_Курс2_3_12">#REF!</definedName>
    <definedName name="_Курс2_3_18">#REF!</definedName>
    <definedName name="_Курс2_3_19">#REF!</definedName>
    <definedName name="_Курс2_30">#REF!</definedName>
    <definedName name="_Курс2_31">#REF!</definedName>
    <definedName name="_Курс2_32">#REF!</definedName>
    <definedName name="_Курс2_33">#REF!</definedName>
    <definedName name="_Курс2_34">#REF!</definedName>
    <definedName name="_Курс2_35">#REF!</definedName>
    <definedName name="_Курс2_36">#REF!</definedName>
    <definedName name="_Курс2_37">#REF!</definedName>
    <definedName name="_Курс2_38">#REF!</definedName>
    <definedName name="_Курс2_39">#REF!</definedName>
    <definedName name="_Курс2_4">#REF!</definedName>
    <definedName name="_Курс2_4_12">#REF!</definedName>
    <definedName name="_Курс2_4_18">#REF!</definedName>
    <definedName name="_Курс2_4_19">#REF!</definedName>
    <definedName name="_Курс2_40">#REF!</definedName>
    <definedName name="_Курс2_41">#REF!</definedName>
    <definedName name="_Курс2_42">#REF!</definedName>
    <definedName name="_Курс2_43">#REF!</definedName>
    <definedName name="_Курс2_44">#REF!</definedName>
    <definedName name="_Курс2_45">#REF!</definedName>
    <definedName name="_Курс2_46">#REF!</definedName>
    <definedName name="_Курс2_47">#REF!</definedName>
    <definedName name="_Курс2_48">#REF!</definedName>
    <definedName name="_Курс2_49">#REF!</definedName>
    <definedName name="_Курс2_5">#REF!</definedName>
    <definedName name="_Курс2_5_12">#REF!</definedName>
    <definedName name="_Курс2_5_18">#REF!</definedName>
    <definedName name="_Курс2_5_19">#REF!</definedName>
    <definedName name="_Курс2_50">#REF!</definedName>
    <definedName name="_Курс2_51">#REF!</definedName>
    <definedName name="_Курс2_52">#REF!</definedName>
    <definedName name="_Курс2_53">#REF!</definedName>
    <definedName name="_Курс2_54">#REF!</definedName>
    <definedName name="_Курс2_55">#REF!</definedName>
    <definedName name="_Курс2_56">#REF!</definedName>
    <definedName name="_Курс2_57">#REF!</definedName>
    <definedName name="_Курс2_58">#REF!</definedName>
    <definedName name="_Курс2_59">#REF!</definedName>
    <definedName name="_Курс2_6">#REF!</definedName>
    <definedName name="_Курс2_6_12">#REF!</definedName>
    <definedName name="_Курс2_6_18">#REF!</definedName>
    <definedName name="_Курс2_6_19">#REF!</definedName>
    <definedName name="_Курс2_60">#REF!</definedName>
    <definedName name="_Курс2_7">#REF!</definedName>
    <definedName name="_Курс2_7_12">#REF!</definedName>
    <definedName name="_Курс2_7_18">#REF!</definedName>
    <definedName name="_Курс2_7_19">#REF!</definedName>
    <definedName name="_Курс2_8">#REF!</definedName>
    <definedName name="_Курс2_8_12">#REF!</definedName>
    <definedName name="_Курс2_8_18">#REF!</definedName>
    <definedName name="_Курс2_8_19">#REF!</definedName>
    <definedName name="_Курс2_9">#REF!</definedName>
    <definedName name="_xlnm._FilterDatabase" localSheetId="5" hidden="1">'Дата прием на работу сотруд. '!$C$2:$I$259</definedName>
    <definedName name="_xlnm._FilterDatabase" localSheetId="0" hidden="1">'ЕЖЕДНЕВНЫЙ ОТЧЕТ'!$B$2:$M$411</definedName>
    <definedName name="_xlnm._FilterDatabase" hidden="1">#REF!</definedName>
    <definedName name="a\\">100</definedName>
    <definedName name="a_1" localSheetId="5" hidden="1">{#N/A,#N/A,TRUE,"Cover";#N/A,#N/A,TRUE,"Conts";#N/A,#N/A,TRUE,"VOS";#N/A,#N/A,TRUE,"Warrington";#N/A,#N/A,TRUE,"Widnes"}</definedName>
    <definedName name="a_1" hidden="1">{#N/A,#N/A,TRUE,"Cover";#N/A,#N/A,TRUE,"Conts";#N/A,#N/A,TRUE,"VOS";#N/A,#N/A,TRUE,"Warrington";#N/A,#N/A,TRUE,"Widnes"}</definedName>
    <definedName name="a_2" localSheetId="5" hidden="1">{#N/A,#N/A,TRUE,"Cover";#N/A,#N/A,TRUE,"Conts";#N/A,#N/A,TRUE,"VOS";#N/A,#N/A,TRUE,"Warrington";#N/A,#N/A,TRUE,"Widnes"}</definedName>
    <definedName name="a_2" hidden="1">{#N/A,#N/A,TRUE,"Cover";#N/A,#N/A,TRUE,"Conts";#N/A,#N/A,TRUE,"VOS";#N/A,#N/A,TRUE,"Warrington";#N/A,#N/A,TRUE,"Widnes"}</definedName>
    <definedName name="a_3" localSheetId="5" hidden="1">{#N/A,#N/A,TRUE,"Cover";#N/A,#N/A,TRUE,"Conts";#N/A,#N/A,TRUE,"VOS";#N/A,#N/A,TRUE,"Warrington";#N/A,#N/A,TRUE,"Widnes"}</definedName>
    <definedName name="a_3" hidden="1">{#N/A,#N/A,TRUE,"Cover";#N/A,#N/A,TRUE,"Conts";#N/A,#N/A,TRUE,"VOS";#N/A,#N/A,TRUE,"Warrington";#N/A,#N/A,TRUE,"Widnes"}</definedName>
    <definedName name="A1_00근거" localSheetId="5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hidden="1">#REF!</definedName>
    <definedName name="aaa" hidden="1">#REF!</definedName>
    <definedName name="AAA_DOCTOPS" hidden="1">"AAA_SET"</definedName>
    <definedName name="AAA_duser" hidden="1">"OFF"</definedName>
    <definedName name="aaaaa" hidden="1">#REF!</definedName>
    <definedName name="aaaaaa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" hidden="1">#REF!</definedName>
    <definedName name="aaaaaaaa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localSheetId="5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aaaaaaaa" hidden="1">#REF!</definedName>
    <definedName name="aaaaaaaaaaaaaaaaaaa" hidden="1">#REF!</definedName>
    <definedName name="aaaaaaaaaaaaaaaaaaaaaaaaa" hidden="1">#REF!</definedName>
    <definedName name="aaasa" hidden="1">#REF!</definedName>
    <definedName name="AAB_Addin5" hidden="1">"AAB_Description for addin 5,Description for addin 5,Description for addin 5,Description for addin 5,Description for addin 5,Description for addin 5"</definedName>
    <definedName name="AABBBBBBB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BBBBBB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ea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fdsgfdfgv" hidden="1">#REF!</definedName>
    <definedName name="aanb" hidden="1">#REF!</definedName>
    <definedName name="aasdf" hidden="1">#REF!</definedName>
    <definedName name="ab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localSheetId="5" hidden="1">{#N/A,#N/A,FALSE,"TELEFON"}</definedName>
    <definedName name="ABADB" hidden="1">{#N/A,#N/A,FALSE,"TELEFON"}</definedName>
    <definedName name="abc" localSheetId="5" hidden="1">{#N/A,#N/A,FALSE,"Leasing 6A"}</definedName>
    <definedName name="abc" hidden="1">{#N/A,#N/A,FALSE,"Leasing 6A"}</definedName>
    <definedName name="abd" localSheetId="5" hidden="1">{#N/A,#N/A,FALSE,"Leasing 6A"}</definedName>
    <definedName name="abd" hidden="1">{#N/A,#N/A,FALSE,"Leasing 6A"}</definedName>
    <definedName name="a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bgr" hidden="1">#REF!</definedName>
    <definedName name="acc">#REF!</definedName>
    <definedName name="acc_e">#REF!</definedName>
    <definedName name="Access_Button" hidden="1">"Активное_оборудование_Cabletron_Devices_Таблица1"</definedName>
    <definedName name="AccessDatabase" hidden="1">"C:\data\excel\temp.mdb"</definedName>
    <definedName name="acd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ESIT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tual">#REF!</definedName>
    <definedName name="ACTUAL_DATE">#NAME?</definedName>
    <definedName name="ACTUAL_UNM">#NAME?</definedName>
    <definedName name="Actual2">#REF!</definedName>
    <definedName name="Actual3">#REF!</definedName>
    <definedName name="Actualite">#REF!</definedName>
    <definedName name="Actualite2">#REF!</definedName>
    <definedName name="Actualite3">#REF!</definedName>
    <definedName name="ACTUALS">#REF!</definedName>
    <definedName name="AD" hidden="1">#REF!</definedName>
    <definedName name="ada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d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f" hidden="1">#REF!</definedName>
    <definedName name="ADBA" localSheetId="5" hidden="1">{#N/A,#N/A,FALSE,"müş_iç_ihz";#N/A,#N/A,FALSE,"müş_iç_er";#N/A,#N/A,FALSE,"müş_iç_tut"}</definedName>
    <definedName name="ADBA" hidden="1">{#N/A,#N/A,FALSE,"müş_iç_ihz";#N/A,#N/A,FALSE,"müş_iç_er";#N/A,#N/A,FALSE,"müş_iç_tut"}</definedName>
    <definedName name="adem" localSheetId="5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hidden="1">#REF!</definedName>
    <definedName name="ADITION" localSheetId="5" hidden="1">{"'장비'!$A$3:$M$12"}</definedName>
    <definedName name="ADITION" hidden="1">{"'장비'!$A$3:$M$12"}</definedName>
    <definedName name="ADN" hidden="1">#REF!</definedName>
    <definedName name="adsasd" hidden="1">#REF!</definedName>
    <definedName name="adsf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hidden="1">#REF!</definedName>
    <definedName name="afAF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gqwafg" localSheetId="5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SF" localSheetId="5" hidden="1">{#N/A,#N/A,FALSE,"Leasing 6A"}</definedName>
    <definedName name="afSF" hidden="1">{#N/A,#N/A,FALSE,"Leasing 6A"}</definedName>
    <definedName name="agAG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ha" hidden="1">#REF!</definedName>
    <definedName name="AGFD" localSheetId="5" hidden="1">{#N/A,#N/A,FALSE,"NCS INC SCOT";#N/A,#N/A,FALSE,"NCS";#N/A,#N/A,FALSE,"74 NCS";#N/A,#N/A,FALSE,"75 NCS";#N/A,#N/A,FALSE,"76 NCS "}</definedName>
    <definedName name="AGFD" hidden="1">{#N/A,#N/A,FALSE,"NCS INC SCOT";#N/A,#N/A,FALSE,"NCS";#N/A,#N/A,FALSE,"74 NCS";#N/A,#N/A,FALSE,"75 NCS";#N/A,#N/A,FALSE,"76 NCS "}</definedName>
    <definedName name="aghaha" hidden="1">#REF!</definedName>
    <definedName name="Aging2" localSheetId="5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ing3" localSheetId="5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localSheetId="5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localSheetId="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m" localSheetId="5" hidden="1">{#N/A,#N/A,FALSE,"TELEFON"}</definedName>
    <definedName name="ahm" hidden="1">{#N/A,#N/A,FALSE,"TELEFON"}</definedName>
    <definedName name="Ahmet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ttt" localSheetId="5" hidden="1">{#N/A,#N/A,FALSE,"TELEFON"}</definedName>
    <definedName name="ahmetttt" hidden="1">{#N/A,#N/A,FALSE,"TELEFON"}</definedName>
    <definedName name="ahmety" localSheetId="5" hidden="1">{#N/A,#N/A,FALSE,"TELEFON"}</definedName>
    <definedName name="ahmety" hidden="1">{#N/A,#N/A,FALSE,"TELEFON"}</definedName>
    <definedName name="aieaü" localSheetId="5" hidden="1">{#N/A,#N/A,FALSE,"maff_h1";#N/A,#N/A,FALSE,"maff_h2";#N/A,#N/A,FALSE,"maff_h3";#N/A,#N/A,FALSE,"maff_h4";#N/A,#N/A,FALSE,"maff_h5";#N/A,#N/A,FALSE,"maff_h6";#N/A,#N/A,FALSE,"maff_h7"}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jerje_03_2005" localSheetId="5" hidden="1">{#N/A,#N/A,TRUE,"Sales Comparison";#N/A,#N/A,TRUE,"Cum. Summary FFR";#N/A,#N/A,TRUE,"Monthly Summary FFR";#N/A,#N/A,TRUE,"Cum. Summary TL";#N/A,#N/A,TRUE,"Monthly Summary TL"}</definedName>
    <definedName name="ajerje_03_2005" hidden="1">{#N/A,#N/A,TRUE,"Sales Comparison";#N/A,#N/A,TRUE,"Cum. Summary FFR";#N/A,#N/A,TRUE,"Monthly Summary FFR";#N/A,#N/A,TRUE,"Cum. Summary TL";#N/A,#N/A,TRUE,"Monthly Summary TL"}</definedName>
    <definedName name="AKTIVITE_MALIYET">[1]AKTIVITEMALIYETIMP!$I$6:$T$158</definedName>
    <definedName name="AKTIVITE_MALTOP">[1]AKTIVITEMALIYETIMP!$I$166:$T$318</definedName>
    <definedName name="aky" localSheetId="5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l" hidden="1">#REF!</definedName>
    <definedName name="alan">#REF!</definedName>
    <definedName name="allah" hidden="1">#REF!</definedName>
    <definedName name="AllTables" localSheetId="5">{2}</definedName>
    <definedName name="AllTables">{2}</definedName>
    <definedName name="Amort">#REF!</definedName>
    <definedName name="ANALİZ" localSheetId="5" hidden="1">{#N/A,#N/A,FALSE,"TELEFON"}</definedName>
    <definedName name="ANALİZ" hidden="1">{#N/A,#N/A,FALSE,"TELEFON"}</definedName>
    <definedName name="analizler" localSheetId="5" hidden="1">{#N/A,#N/A,FALSE,"TELEFON"}</definedName>
    <definedName name="analizler" hidden="1">{#N/A,#N/A,FALSE,"TELEFON"}</definedName>
    <definedName name="ananai" hidden="1">#REF!</definedName>
    <definedName name="ANKARA" hidden="1">#REF!</definedName>
    <definedName name="anscount" hidden="1">1</definedName>
    <definedName name="appraisal" localSheetId="5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" localSheetId="5" hidden="1">{"'РП (2)'!$A$5:$S$150"}</definedName>
    <definedName name="apr" hidden="1">{"'РП (2)'!$A$5:$S$150"}</definedName>
    <definedName name="aqw" localSheetId="5" hidden="1">{#N/A,#N/A,FALSE,"SUBS";#N/A,#N/A,FALSE,"SUPERS";#N/A,#N/A,FALSE,"FINISHES";#N/A,#N/A,FALSE,"FITTINGS";#N/A,#N/A,FALSE,"SERVICES";#N/A,#N/A,FALSE,"SITEWORKS"}</definedName>
    <definedName name="aqw" hidden="1">{#N/A,#N/A,FALSE,"SUBS";#N/A,#N/A,FALSE,"SUPERS";#N/A,#N/A,FALSE,"FINISHES";#N/A,#N/A,FALSE,"FITTINGS";#N/A,#N/A,FALSE,"SERVICES";#N/A,#N/A,FALSE,"SITEWORKS"}</definedName>
    <definedName name="aqw_1" localSheetId="5" hidden="1">{#N/A,#N/A,FALSE,"SUBS";#N/A,#N/A,FALSE,"SUPERS";#N/A,#N/A,FALSE,"FINISHES";#N/A,#N/A,FALSE,"FITTINGS";#N/A,#N/A,FALSE,"SERVICES";#N/A,#N/A,FALSE,"SITEWORKS"}</definedName>
    <definedName name="aqw_1" hidden="1">{#N/A,#N/A,FALSE,"SUBS";#N/A,#N/A,FALSE,"SUPERS";#N/A,#N/A,FALSE,"FINISHES";#N/A,#N/A,FALSE,"FITTINGS";#N/A,#N/A,FALSE,"SERVICES";#N/A,#N/A,FALSE,"SITEWORKS"}</definedName>
    <definedName name="aqw_2" localSheetId="5" hidden="1">{#N/A,#N/A,FALSE,"SUBS";#N/A,#N/A,FALSE,"SUPERS";#N/A,#N/A,FALSE,"FINISHES";#N/A,#N/A,FALSE,"FITTINGS";#N/A,#N/A,FALSE,"SERVICES";#N/A,#N/A,FALSE,"SITEWORKS"}</definedName>
    <definedName name="aqw_2" hidden="1">{#N/A,#N/A,FALSE,"SUBS";#N/A,#N/A,FALSE,"SUPERS";#N/A,#N/A,FALSE,"FINISHES";#N/A,#N/A,FALSE,"FITTINGS";#N/A,#N/A,FALSE,"SERVICES";#N/A,#N/A,FALSE,"SITEWORKS"}</definedName>
    <definedName name="aqw_3" localSheetId="5" hidden="1">{#N/A,#N/A,FALSE,"SUBS";#N/A,#N/A,FALSE,"SUPERS";#N/A,#N/A,FALSE,"FINISHES";#N/A,#N/A,FALSE,"FITTINGS";#N/A,#N/A,FALSE,"SERVICES";#N/A,#N/A,FALSE,"SITEWORKS"}</definedName>
    <definedName name="aqw_3" hidden="1">{#N/A,#N/A,FALSE,"SUBS";#N/A,#N/A,FALSE,"SUPERS";#N/A,#N/A,FALSE,"FINISHES";#N/A,#N/A,FALSE,"FITTINGS";#N/A,#N/A,FALSE,"SERVICES";#N/A,#N/A,FALSE,"SITEWORKS"}</definedName>
    <definedName name="AQWS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w" localSheetId="5" hidden="1">{"mekanik1fiyat",#N/A,FALSE,"mktfiyat";"mekanik2fiyat",#N/A,FALSE,"mktfiyat"}</definedName>
    <definedName name="aqww" hidden="1">{"mekanik1fiyat",#N/A,FALSE,"mktfiyat";"mekanik2fiyat",#N/A,FALSE,"mktfiyat"}</definedName>
    <definedName name="ARGARG" localSheetId="5" hidden="1">{#N/A,#N/A,FALSE,"ihz. icmal";#N/A,#N/A,FALSE,"taahhuk";#N/A,#N/A,FALSE,"hak_rapor";#N/A,#N/A,FALSE,"temın";#N/A,#N/A,FALSE,"icmal";#N/A,#N/A,FALSE,"fat_mlz_ihz";#N/A,#N/A,FALSE,"sözleş_fiyatf"}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localSheetId="5" hidden="1">{"mekanik1fiyat",#N/A,FALSE,"mktfiyat";"mekanik2fiyat",#N/A,FALSE,"mktfiyat"}</definedName>
    <definedName name="arrg" hidden="1">{"mekanik1fiyat",#N/A,FALSE,"mktfiyat";"mekanik2fiyat",#N/A,FALSE,"mktfiyat"}</definedName>
    <definedName name="a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asa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asad" localSheetId="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a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AS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localSheetId="5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_1" localSheetId="5" hidden="1">{#N/A,#N/A,FALSE,"ihz. icmal";#N/A,#N/A,FALSE,"avans";#N/A,#N/A,FALSE,"mal_FF_icm";#N/A,#N/A,FALSE,"fat_ihz";#N/A,#N/A,FALSE,"söz_fiy_fark";#N/A,#N/A,FALSE,"kap2"}</definedName>
    <definedName name="asasa_1" hidden="1">{#N/A,#N/A,FALSE,"ihz. icmal";#N/A,#N/A,FALSE,"avans";#N/A,#N/A,FALSE,"mal_FF_icm";#N/A,#N/A,FALSE,"fat_ihz";#N/A,#N/A,FALSE,"söz_fiy_fark";#N/A,#N/A,FALSE,"kap2"}</definedName>
    <definedName name="asasa_2" localSheetId="5" hidden="1">{#N/A,#N/A,FALSE,"ihz. icmal";#N/A,#N/A,FALSE,"avans";#N/A,#N/A,FALSE,"mal_FF_icm";#N/A,#N/A,FALSE,"fat_ihz";#N/A,#N/A,FALSE,"söz_fiy_fark";#N/A,#N/A,FALSE,"kap2"}</definedName>
    <definedName name="asasa_2" hidden="1">{#N/A,#N/A,FALSE,"ihz. icmal";#N/A,#N/A,FALSE,"avans";#N/A,#N/A,FALSE,"mal_FF_icm";#N/A,#N/A,FALSE,"fat_ihz";#N/A,#N/A,FALSE,"söz_fiy_fark";#N/A,#N/A,FALSE,"kap2"}</definedName>
    <definedName name="asasa_3" localSheetId="5" hidden="1">{#N/A,#N/A,FALSE,"ihz. icmal";#N/A,#N/A,FALSE,"avans";#N/A,#N/A,FALSE,"mal_FF_icm";#N/A,#N/A,FALSE,"fat_ihz";#N/A,#N/A,FALSE,"söz_fiy_fark";#N/A,#N/A,FALSE,"kap2"}</definedName>
    <definedName name="asasa_3" hidden="1">{#N/A,#N/A,FALSE,"ihz. icmal";#N/A,#N/A,FALSE,"avans";#N/A,#N/A,FALSE,"mal_FF_icm";#N/A,#N/A,FALSE,"fat_ihz";#N/A,#N/A,FALSE,"söz_fiy_fark";#N/A,#N/A,FALSE,"kap2"}</definedName>
    <definedName name="asasas" localSheetId="5" hidden="1">{#VALUE!,#N/A,TRUE,0;#N/A,#N/A,TRUE,0;#N/A,#N/A,TRUE,0;#N/A,#N/A,TRUE,0;#N/A,#N/A,TRUE,0;#N/A,#N/A,TRUE,0;#N/A,#N/A,TRUE,0}</definedName>
    <definedName name="asasas" hidden="1">{#VALUE!,#N/A,TRUE,0;#N/A,#N/A,TRUE,0;#N/A,#N/A,TRUE,0;#N/A,#N/A,TRUE,0;#N/A,#N/A,TRUE,0;#N/A,#N/A,TRUE,0;#N/A,#N/A,TRUE,0}</definedName>
    <definedName name="asasasa" localSheetId="5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asasa_1" localSheetId="5" hidden="1">{#N/A,#N/A,FALSE,"ihz. icmal";#N/A,#N/A,FALSE,"avans";#N/A,#N/A,FALSE,"mal_FF_icm";#N/A,#N/A,FALSE,"fat_ihz";#N/A,#N/A,FALSE,"söz_fiy_fark";#N/A,#N/A,FALSE,"kap2"}</definedName>
    <definedName name="asasasa_1" hidden="1">{#N/A,#N/A,FALSE,"ihz. icmal";#N/A,#N/A,FALSE,"avans";#N/A,#N/A,FALSE,"mal_FF_icm";#N/A,#N/A,FALSE,"fat_ihz";#N/A,#N/A,FALSE,"söz_fiy_fark";#N/A,#N/A,FALSE,"kap2"}</definedName>
    <definedName name="asasasa_2" localSheetId="5" hidden="1">{#N/A,#N/A,FALSE,"ihz. icmal";#N/A,#N/A,FALSE,"avans";#N/A,#N/A,FALSE,"mal_FF_icm";#N/A,#N/A,FALSE,"fat_ihz";#N/A,#N/A,FALSE,"söz_fiy_fark";#N/A,#N/A,FALSE,"kap2"}</definedName>
    <definedName name="asasasa_2" hidden="1">{#N/A,#N/A,FALSE,"ihz. icmal";#N/A,#N/A,FALSE,"avans";#N/A,#N/A,FALSE,"mal_FF_icm";#N/A,#N/A,FALSE,"fat_ihz";#N/A,#N/A,FALSE,"söz_fiy_fark";#N/A,#N/A,FALSE,"kap2"}</definedName>
    <definedName name="asasasa_3" localSheetId="5" hidden="1">{#N/A,#N/A,FALSE,"ihz. icmal";#N/A,#N/A,FALSE,"avans";#N/A,#N/A,FALSE,"mal_FF_icm";#N/A,#N/A,FALSE,"fat_ihz";#N/A,#N/A,FALSE,"söz_fiy_fark";#N/A,#N/A,FALSE,"kap2"}</definedName>
    <definedName name="asasasa_3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d_1" localSheetId="5" hidden="1">{#N/A,#N/A,FALSE,"ihz. icmal";#N/A,#N/A,FALSE,"avans";#N/A,#N/A,FALSE,"mal_FF_icm";#N/A,#N/A,FALSE,"fat_ihz";#N/A,#N/A,FALSE,"söz_fiy_fark";#N/A,#N/A,FALSE,"kap2"}</definedName>
    <definedName name="asd_1" hidden="1">{#N/A,#N/A,FALSE,"ihz. icmal";#N/A,#N/A,FALSE,"avans";#N/A,#N/A,FALSE,"mal_FF_icm";#N/A,#N/A,FALSE,"fat_ihz";#N/A,#N/A,FALSE,"söz_fiy_fark";#N/A,#N/A,FALSE,"kap2"}</definedName>
    <definedName name="asd_2" localSheetId="5" hidden="1">{#N/A,#N/A,FALSE,"ihz. icmal";#N/A,#N/A,FALSE,"avans";#N/A,#N/A,FALSE,"mal_FF_icm";#N/A,#N/A,FALSE,"fat_ihz";#N/A,#N/A,FALSE,"söz_fiy_fark";#N/A,#N/A,FALSE,"kap2"}</definedName>
    <definedName name="asd_2" hidden="1">{#N/A,#N/A,FALSE,"ihz. icmal";#N/A,#N/A,FALSE,"avans";#N/A,#N/A,FALSE,"mal_FF_icm";#N/A,#N/A,FALSE,"fat_ihz";#N/A,#N/A,FALSE,"söz_fiy_fark";#N/A,#N/A,FALSE,"kap2"}</definedName>
    <definedName name="asd_3" localSheetId="5" hidden="1">{#N/A,#N/A,FALSE,"ihz. icmal";#N/A,#N/A,FALSE,"avans";#N/A,#N/A,FALSE,"mal_FF_icm";#N/A,#N/A,FALSE,"fat_ihz";#N/A,#N/A,FALSE,"söz_fiy_fark";#N/A,#N/A,FALSE,"kap2"}</definedName>
    <definedName name="asd_3" hidden="1">{#N/A,#N/A,FALSE,"ihz. icmal";#N/A,#N/A,FALSE,"avans";#N/A,#N/A,FALSE,"mal_FF_icm";#N/A,#N/A,FALSE,"fat_ihz";#N/A,#N/A,FALSE,"söz_fiy_fark";#N/A,#N/A,FALSE,"kap2"}</definedName>
    <definedName name="asdaa__" hidden="1">#REF!</definedName>
    <definedName name="asdadsasdasd" hidden="1">#REF!</definedName>
    <definedName name="asdasd" localSheetId="5" hidden="1">{#N/A,#N/A,FALSE,"Ejector 1";#N/A,#N/A,FALSE,"Ejector 2"}</definedName>
    <definedName name="asdasd" hidden="1">{#N/A,#N/A,FALSE,"Ejector 1";#N/A,#N/A,FALSE,"Ejector 2"}</definedName>
    <definedName name="asdasdasd" hidden="1">#REF!</definedName>
    <definedName name="asdasdasdasdasd" localSheetId="5" hidden="1">{#N/A,#N/A,FALSE,"Ejector 1";#N/A,#N/A,FALSE,"Ejector 2"}</definedName>
    <definedName name="asdasdasdasdasd" hidden="1">{#N/A,#N/A,FALSE,"Ejector 1";#N/A,#N/A,FALSE,"Ejector 2"}</definedName>
    <definedName name="asdasdasdasds" hidden="1">#REF!</definedName>
    <definedName name="asdf" localSheetId="5" hidden="1">{#N/A,#N/A,FALSE,"ihz. icmal";#N/A,#N/A,FALSE,"avans";#N/A,#N/A,FALSE,"mal_FF_icm";#N/A,#N/A,FALSE,"fat_ihz";#N/A,#N/A,FALSE,"söz_fiy_fark";#N/A,#N/A,FALSE,"kap2"}</definedName>
    <definedName name="asdf" hidden="1">{#N/A,#N/A,FALSE,"ihz. icmal";#N/A,#N/A,FALSE,"avans";#N/A,#N/A,FALSE,"mal_FF_icm";#N/A,#N/A,FALSE,"fat_ihz";#N/A,#N/A,FALSE,"söz_fiy_fark";#N/A,#N/A,FALSE,"kap2"}</definedName>
    <definedName name="asdf_1" localSheetId="5" hidden="1">{#N/A,#N/A,FALSE,"ihz. icmal";#N/A,#N/A,FALSE,"avans";#N/A,#N/A,FALSE,"mal_FF_icm";#N/A,#N/A,FALSE,"fat_ihz";#N/A,#N/A,FALSE,"söz_fiy_fark";#N/A,#N/A,FALSE,"kap2"}</definedName>
    <definedName name="asdf_1" hidden="1">{#N/A,#N/A,FALSE,"ihz. icmal";#N/A,#N/A,FALSE,"avans";#N/A,#N/A,FALSE,"mal_FF_icm";#N/A,#N/A,FALSE,"fat_ihz";#N/A,#N/A,FALSE,"söz_fiy_fark";#N/A,#N/A,FALSE,"kap2"}</definedName>
    <definedName name="asdf_2" localSheetId="5" hidden="1">{#N/A,#N/A,FALSE,"ihz. icmal";#N/A,#N/A,FALSE,"avans";#N/A,#N/A,FALSE,"mal_FF_icm";#N/A,#N/A,FALSE,"fat_ihz";#N/A,#N/A,FALSE,"söz_fiy_fark";#N/A,#N/A,FALSE,"kap2"}</definedName>
    <definedName name="asdf_2" hidden="1">{#N/A,#N/A,FALSE,"ihz. icmal";#N/A,#N/A,FALSE,"avans";#N/A,#N/A,FALSE,"mal_FF_icm";#N/A,#N/A,FALSE,"fat_ihz";#N/A,#N/A,FALSE,"söz_fiy_fark";#N/A,#N/A,FALSE,"kap2"}</definedName>
    <definedName name="asdf_3" localSheetId="5" hidden="1">{#N/A,#N/A,FALSE,"ihz. icmal";#N/A,#N/A,FALSE,"avans";#N/A,#N/A,FALSE,"mal_FF_icm";#N/A,#N/A,FALSE,"fat_ihz";#N/A,#N/A,FALSE,"söz_fiy_fark";#N/A,#N/A,FALSE,"kap2"}</definedName>
    <definedName name="asdf_3" hidden="1">{#N/A,#N/A,FALSE,"ihz. icmal";#N/A,#N/A,FALSE,"avans";#N/A,#N/A,FALSE,"mal_FF_icm";#N/A,#N/A,FALSE,"fat_ihz";#N/A,#N/A,FALSE,"söz_fiy_fark";#N/A,#N/A,FALSE,"kap2"}</definedName>
    <definedName name="asdfadf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localSheetId="5" hidden="1">{#N/A,#N/A,FALSE,"ihz. icmal";#N/A,#N/A,FALSE,"avans";#N/A,#N/A,FALSE,"mal_FF_icm";#N/A,#N/A,FALSE,"fat_ihz";#N/A,#N/A,FALSE,"söz_fiy_fark";#N/A,#N/A,FALSE,"kap2"}</definedName>
    <definedName name="asdfasdf" hidden="1">{#N/A,#N/A,FALSE,"ihz. icmal";#N/A,#N/A,FALSE,"avans";#N/A,#N/A,FALSE,"mal_FF_icm";#N/A,#N/A,FALSE,"fat_ihz";#N/A,#N/A,FALSE,"söz_fiy_fark";#N/A,#N/A,FALSE,"kap2"}</definedName>
    <definedName name="asdff" localSheetId="5" hidden="1">{#N/A,#N/A,FALSE,"ihz. icmal";#N/A,#N/A,FALSE,"taahhuk";#N/A,#N/A,FALSE,"hak_rapor";#N/A,#N/A,FALSE,"temın";#N/A,#N/A,FALSE,"icmal";#N/A,#N/A,FALSE,"fat_mlz_ihz";#N/A,#N/A,FALSE,"sözleş_fiyatf"}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fdasdf" hidden="1">#REF!</definedName>
    <definedName name="asdfg" localSheetId="5" hidden="1">{"'РП (2)'!$A$5:$S$150"}</definedName>
    <definedName name="asdfg" hidden="1">{"'РП (2)'!$A$5:$S$150"}</definedName>
    <definedName name="asdsadsdsd" hidden="1">#REF!</definedName>
    <definedName name="ase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localSheetId="5" hidden="1">{#N/A,#N/A,FALSE,"TELEFON"}</definedName>
    <definedName name="askin" hidden="1">{#N/A,#N/A,FALSE,"TELEFON"}</definedName>
    <definedName name="ASS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hidden="1">#REF!</definedName>
    <definedName name="aşsajfkasjfalsdjflkasdjflşaksjdflşkasjfşiajsdşflkajsdşlfkjasşlkfjşalskfdjşlaksjfşlaskjdfşlaksjdşfl" localSheetId="5" hidden="1">{#VALUE!,#N/A,TRUE,0;#N/A,#N/A,TRUE,0;#N/A,#N/A,TRUE,0;#N/A,#N/A,TRUE,0;#N/A,#N/A,TRUE,0;#N/A,#N/A,TRUE,0;#N/A,#N/A,TRUE,0}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" hidden="1">#REF!</definedName>
    <definedName name="ASSSS" localSheetId="5" hidden="1">{#N/A,#N/A,FALSE,"Ejector 1";#N/A,#N/A,FALSE,"Ejector 2"}</definedName>
    <definedName name="ASSSS" hidden="1">{#N/A,#N/A,FALSE,"Ejector 1";#N/A,#N/A,FALSE,"Ejector 2"}</definedName>
    <definedName name="asswss" hidden="1">#REF!</definedName>
    <definedName name="aswd" hidden="1">#REF!</definedName>
    <definedName name="atdh" localSheetId="5" hidden="1">{#N/A,#N/A,FALSE,"Расчет вспомогательных"}</definedName>
    <definedName name="atdh" hidden="1">{#N/A,#N/A,FALSE,"Расчет вспомогательных"}</definedName>
    <definedName name="aüeatt" localSheetId="5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VN_1" hidden="1">#REF!</definedName>
    <definedName name="AW" localSheetId="5" hidden="1">{#N/A,#N/A,FALSE,"ihz. icmal";#N/A,#N/A,FALSE,"avans";#N/A,#N/A,FALSE,"mal_FF_icm";#N/A,#N/A,FALSE,"fat_ihz";#N/A,#N/A,FALSE,"söz_fiy_fark";#N/A,#N/A,FALSE,"kap2"}</definedName>
    <definedName name="AW" hidden="1">{#N/A,#N/A,FALSE,"ihz. icmal";#N/A,#N/A,FALSE,"avans";#N/A,#N/A,FALSE,"mal_FF_icm";#N/A,#N/A,FALSE,"fat_ihz";#N/A,#N/A,FALSE,"söz_fiy_fark";#N/A,#N/A,FALSE,"kap2"}</definedName>
    <definedName name="AW_1" localSheetId="5" hidden="1">{#N/A,#N/A,FALSE,"ihz. icmal";#N/A,#N/A,FALSE,"avans";#N/A,#N/A,FALSE,"mal_FF_icm";#N/A,#N/A,FALSE,"fat_ihz";#N/A,#N/A,FALSE,"söz_fiy_fark";#N/A,#N/A,FALSE,"kap2"}</definedName>
    <definedName name="AW_1" hidden="1">{#N/A,#N/A,FALSE,"ihz. icmal";#N/A,#N/A,FALSE,"avans";#N/A,#N/A,FALSE,"mal_FF_icm";#N/A,#N/A,FALSE,"fat_ihz";#N/A,#N/A,FALSE,"söz_fiy_fark";#N/A,#N/A,FALSE,"kap2"}</definedName>
    <definedName name="AW_2" localSheetId="5" hidden="1">{#N/A,#N/A,FALSE,"ihz. icmal";#N/A,#N/A,FALSE,"avans";#N/A,#N/A,FALSE,"mal_FF_icm";#N/A,#N/A,FALSE,"fat_ihz";#N/A,#N/A,FALSE,"söz_fiy_fark";#N/A,#N/A,FALSE,"kap2"}</definedName>
    <definedName name="AW_2" hidden="1">{#N/A,#N/A,FALSE,"ihz. icmal";#N/A,#N/A,FALSE,"avans";#N/A,#N/A,FALSE,"mal_FF_icm";#N/A,#N/A,FALSE,"fat_ihz";#N/A,#N/A,FALSE,"söz_fiy_fark";#N/A,#N/A,FALSE,"kap2"}</definedName>
    <definedName name="AW_3" localSheetId="5" hidden="1">{#N/A,#N/A,FALSE,"ihz. icmal";#N/A,#N/A,FALSE,"avans";#N/A,#N/A,FALSE,"mal_FF_icm";#N/A,#N/A,FALSE,"fat_ihz";#N/A,#N/A,FALSE,"söz_fiy_fark";#N/A,#N/A,FALSE,"kap2"}</definedName>
    <definedName name="AW_3" hidden="1">{#N/A,#N/A,FALSE,"ihz. icmal";#N/A,#N/A,FALSE,"avans";#N/A,#N/A,FALSE,"mal_FF_icm";#N/A,#N/A,FALSE,"fat_ihz";#N/A,#N/A,FALSE,"söz_fiy_fark";#N/A,#N/A,FALSE,"kap2"}</definedName>
    <definedName name="awe" localSheetId="5" hidden="1">{#N/A,#N/A,FALSE,"ihz. icmal";#N/A,#N/A,FALSE,"avans";#N/A,#N/A,FALSE,"mal_FF_icm";#N/A,#N/A,FALSE,"fat_ihz";#N/A,#N/A,FALSE,"söz_fiy_fark";#N/A,#N/A,FALSE,"kap2"}</definedName>
    <definedName name="awe" hidden="1">{#N/A,#N/A,FALSE,"ihz. icmal";#N/A,#N/A,FALSE,"avans";#N/A,#N/A,FALSE,"mal_FF_icm";#N/A,#N/A,FALSE,"fat_ihz";#N/A,#N/A,FALSE,"söz_fiy_fark";#N/A,#N/A,FALSE,"kap2"}</definedName>
    <definedName name="awe_1" localSheetId="5" hidden="1">{#N/A,#N/A,FALSE,"ihz. icmal";#N/A,#N/A,FALSE,"avans";#N/A,#N/A,FALSE,"mal_FF_icm";#N/A,#N/A,FALSE,"fat_ihz";#N/A,#N/A,FALSE,"söz_fiy_fark";#N/A,#N/A,FALSE,"kap2"}</definedName>
    <definedName name="awe_1" hidden="1">{#N/A,#N/A,FALSE,"ihz. icmal";#N/A,#N/A,FALSE,"avans";#N/A,#N/A,FALSE,"mal_FF_icm";#N/A,#N/A,FALSE,"fat_ihz";#N/A,#N/A,FALSE,"söz_fiy_fark";#N/A,#N/A,FALSE,"kap2"}</definedName>
    <definedName name="awe_2" localSheetId="5" hidden="1">{#N/A,#N/A,FALSE,"ihz. icmal";#N/A,#N/A,FALSE,"avans";#N/A,#N/A,FALSE,"mal_FF_icm";#N/A,#N/A,FALSE,"fat_ihz";#N/A,#N/A,FALSE,"söz_fiy_fark";#N/A,#N/A,FALSE,"kap2"}</definedName>
    <definedName name="awe_2" hidden="1">{#N/A,#N/A,FALSE,"ihz. icmal";#N/A,#N/A,FALSE,"avans";#N/A,#N/A,FALSE,"mal_FF_icm";#N/A,#N/A,FALSE,"fat_ihz";#N/A,#N/A,FALSE,"söz_fiy_fark";#N/A,#N/A,FALSE,"kap2"}</definedName>
    <definedName name="awe_3" localSheetId="5" hidden="1">{#N/A,#N/A,FALSE,"ihz. icmal";#N/A,#N/A,FALSE,"avans";#N/A,#N/A,FALSE,"mal_FF_icm";#N/A,#N/A,FALSE,"fat_ihz";#N/A,#N/A,FALSE,"söz_fiy_fark";#N/A,#N/A,FALSE,"kap2"}</definedName>
    <definedName name="awe_3" hidden="1">{#N/A,#N/A,FALSE,"ihz. icmal";#N/A,#N/A,FALSE,"avans";#N/A,#N/A,FALSE,"mal_FF_icm";#N/A,#N/A,FALSE,"fat_ihz";#N/A,#N/A,FALSE,"söz_fiy_fark";#N/A,#N/A,FALSE,"kap2"}</definedName>
    <definedName name="awr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w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xdrt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localSheetId="5" hidden="1">{"elektrik1fiyat",#N/A,FALSE,"elcfiyat";"elektrik2fiyat",#N/A,FALSE,"elcfiyat";"elektrik3fiyat",#N/A,FALSE,"elcfiyat"}</definedName>
    <definedName name="axsdfgf" hidden="1">{"elektrik1fiyat",#N/A,FALSE,"elcfiyat";"elektrik2fiyat",#N/A,FALSE,"elcfiyat";"elektrik3fiyat",#N/A,FALSE,"elcfiyat"}</definedName>
    <definedName name="ay">#REF!</definedName>
    <definedName name="b" localSheetId="5" hidden="1">{#N/A,#N/A,TRUE,"Cover";#N/A,#N/A,TRUE,"Conts";#N/A,#N/A,TRUE,"VOS";#N/A,#N/A,TRUE,"Warrington";#N/A,#N/A,TRUE,"Widnes"}</definedName>
    <definedName name="b" hidden="1">{#N/A,#N/A,TRUE,"Cover";#N/A,#N/A,TRUE,"Conts";#N/A,#N/A,TRUE,"VOS";#N/A,#N/A,TRUE,"Warrington";#N/A,#N/A,TRUE,"Widnes"}</definedName>
    <definedName name="B.F.İŞL.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1" localSheetId="5" hidden="1">{#N/A,#N/A,TRUE,"Cover";#N/A,#N/A,TRUE,"Conts";#N/A,#N/A,TRUE,"VOS";#N/A,#N/A,TRUE,"Warrington";#N/A,#N/A,TRUE,"Widnes"}</definedName>
    <definedName name="b_1" hidden="1">{#N/A,#N/A,TRUE,"Cover";#N/A,#N/A,TRUE,"Conts";#N/A,#N/A,TRUE,"VOS";#N/A,#N/A,TRUE,"Warrington";#N/A,#N/A,TRUE,"Widnes"}</definedName>
    <definedName name="b_2" localSheetId="5" hidden="1">{#N/A,#N/A,TRUE,"Cover";#N/A,#N/A,TRUE,"Conts";#N/A,#N/A,TRUE,"VOS";#N/A,#N/A,TRUE,"Warrington";#N/A,#N/A,TRUE,"Widnes"}</definedName>
    <definedName name="b_2" hidden="1">{#N/A,#N/A,TRUE,"Cover";#N/A,#N/A,TRUE,"Conts";#N/A,#N/A,TRUE,"VOS";#N/A,#N/A,TRUE,"Warrington";#N/A,#N/A,TRUE,"Widnes"}</definedName>
    <definedName name="b_3" localSheetId="5" hidden="1">{#N/A,#N/A,TRUE,"Cover";#N/A,#N/A,TRUE,"Conts";#N/A,#N/A,TRUE,"VOS";#N/A,#N/A,TRUE,"Warrington";#N/A,#N/A,TRUE,"Widnes"}</definedName>
    <definedName name="b_3" hidden="1">{#N/A,#N/A,TRUE,"Cover";#N/A,#N/A,TRUE,"Conts";#N/A,#N/A,TRUE,"VOS";#N/A,#N/A,TRUE,"Warrington";#N/A,#N/A,TRUE,"Widnes"}</definedName>
    <definedName name="BacklogEentity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lance_type">1</definedName>
    <definedName name="base" localSheetId="5">{"Project Oasis"}</definedName>
    <definedName name="base">{"Project Oasis"}</definedName>
    <definedName name="baslama">#REF!</definedName>
    <definedName name="BB" hidden="1">#REF!</definedName>
    <definedName name="BBB" localSheetId="5" hidden="1">{#N/A,#N/A,FALSE,"CCTV"}</definedName>
    <definedName name="BBB" hidden="1">{#N/A,#N/A,FALSE,"CCTV"}</definedName>
    <definedName name="bbbbb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enzinfiyat">#REF!</definedName>
    <definedName name="BERK" hidden="1">#REF!</definedName>
    <definedName name="betonadsa">#REF!</definedName>
    <definedName name="betonkar">#REF!</definedName>
    <definedName name="betonlistesi">#REF!</definedName>
    <definedName name="bf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G_Del" hidden="1">15</definedName>
    <definedName name="BG_Ins" hidden="1">4</definedName>
    <definedName name="BG_Mod" hidden="1">6</definedName>
    <definedName name="b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ıııı" localSheetId="5" hidden="1">{#N/A,#N/A,FALSE,"ihz. icmal";#N/A,#N/A,FALSE,"avans";#N/A,#N/A,FALSE,"mal_FF_icm";#N/A,#N/A,FALSE,"fat_ihz";#N/A,#N/A,FALSE,"söz_fiy_fark";#N/A,#N/A,FALSE,"kap2"}</definedName>
    <definedName name="bıııı" hidden="1">{#N/A,#N/A,FALSE,"ihz. icmal";#N/A,#N/A,FALSE,"avans";#N/A,#N/A,FALSE,"mal_FF_icm";#N/A,#N/A,FALSE,"fat_ihz";#N/A,#N/A,FALSE,"söz_fiy_fark";#N/A,#N/A,FALSE,"kap2"}</definedName>
    <definedName name="bıııı_1" localSheetId="5" hidden="1">{#N/A,#N/A,FALSE,"ihz. icmal";#N/A,#N/A,FALSE,"avans";#N/A,#N/A,FALSE,"mal_FF_icm";#N/A,#N/A,FALSE,"fat_ihz";#N/A,#N/A,FALSE,"söz_fiy_fark";#N/A,#N/A,FALSE,"kap2"}</definedName>
    <definedName name="bıııı_1" hidden="1">{#N/A,#N/A,FALSE,"ihz. icmal";#N/A,#N/A,FALSE,"avans";#N/A,#N/A,FALSE,"mal_FF_icm";#N/A,#N/A,FALSE,"fat_ihz";#N/A,#N/A,FALSE,"söz_fiy_fark";#N/A,#N/A,FALSE,"kap2"}</definedName>
    <definedName name="bıııı_2" localSheetId="5" hidden="1">{#N/A,#N/A,FALSE,"ihz. icmal";#N/A,#N/A,FALSE,"avans";#N/A,#N/A,FALSE,"mal_FF_icm";#N/A,#N/A,FALSE,"fat_ihz";#N/A,#N/A,FALSE,"söz_fiy_fark";#N/A,#N/A,FALSE,"kap2"}</definedName>
    <definedName name="bıııı_2" hidden="1">{#N/A,#N/A,FALSE,"ihz. icmal";#N/A,#N/A,FALSE,"avans";#N/A,#N/A,FALSE,"mal_FF_icm";#N/A,#N/A,FALSE,"fat_ihz";#N/A,#N/A,FALSE,"söz_fiy_fark";#N/A,#N/A,FALSE,"kap2"}</definedName>
    <definedName name="bıııı_3" localSheetId="5" hidden="1">{#N/A,#N/A,FALSE,"ihz. icmal";#N/A,#N/A,FALSE,"avans";#N/A,#N/A,FALSE,"mal_FF_icm";#N/A,#N/A,FALSE,"fat_ihz";#N/A,#N/A,FALSE,"söz_fiy_fark";#N/A,#N/A,FALSE,"kap2"}</definedName>
    <definedName name="bıııı_3" hidden="1">{#N/A,#N/A,FALSE,"ihz. icmal";#N/A,#N/A,FALSE,"avans";#N/A,#N/A,FALSE,"mal_FF_icm";#N/A,#N/A,FALSE,"fat_ihz";#N/A,#N/A,FALSE,"söz_fiy_fark";#N/A,#N/A,FALSE,"kap2"}</definedName>
    <definedName name="Bij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rim">#REF!</definedName>
    <definedName name="bitis">#REF!</definedName>
    <definedName name="bloka">#REF!</definedName>
    <definedName name="Blokaj" localSheetId="5" hidden="1">{"mekanik1fiyat",#N/A,FALSE,"mktfiyat";"mekanik2fiyat",#N/A,FALSE,"mktfiyat"}</definedName>
    <definedName name="Blokaj" hidden="1">{"mekanik1fiyat",#N/A,FALSE,"mktfiyat";"mekanik2fiyat",#N/A,FALSE,"mktfiyat"}</definedName>
    <definedName name="blokb">#REF!</definedName>
    <definedName name="blokc">#REF!</definedName>
    <definedName name="BNBNBNV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RITAGE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TGB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hidden="1">#REF!</definedName>
    <definedName name="BV" hidden="1">#REF!</definedName>
    <definedName name="ç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bles" localSheetId="5" hidden="1">{"IMRAK42x8x8",#N/A,TRUE,"IMRAK 1400 42U 800X800";"IMRAK32x6x6",#N/A,TRUE,"IMRAK 1400 32U 600x600";"IMRAK42x12x8",#N/A,TRUE,"IMRAK 1400 42U 1200x800";"IMRAK15x6x4",#N/A,TRUE,"IMRAK 400 15U FRONT SECTION"}</definedName>
    <definedName name="cables" hidden="1">{"IMRAK42x8x8",#N/A,TRUE,"IMRAK 1400 42U 800X800";"IMRAK32x6x6",#N/A,TRUE,"IMRAK 1400 32U 600x600";"IMRAK42x12x8",#N/A,TRUE,"IMRAK 1400 42U 1200x800";"IMRAK15x6x4",#N/A,TRUE,"IMRAK 400 15U FRONT SECTION"}</definedName>
    <definedName name="calc">1</definedName>
    <definedName name="calper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alper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an" localSheetId="5" hidden="1">{#N/A,#N/A,FALSE,"TELEFON"}</definedName>
    <definedName name="can" hidden="1">{#N/A,#N/A,FALSE,"TELEFON"}</definedName>
    <definedName name="cashfl" localSheetId="5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_1" localSheetId="5" hidden="1">{#N/A,#N/A,TRUE,"Cover";#N/A,#N/A,TRUE,"Conts";#N/A,#N/A,TRUE,"VOS";#N/A,#N/A,TRUE,"Warrington";#N/A,#N/A,TRUE,"Widnes"}</definedName>
    <definedName name="cashfl_1" hidden="1">{#N/A,#N/A,TRUE,"Cover";#N/A,#N/A,TRUE,"Conts";#N/A,#N/A,TRUE,"VOS";#N/A,#N/A,TRUE,"Warrington";#N/A,#N/A,TRUE,"Widnes"}</definedName>
    <definedName name="cashfl_2" localSheetId="5" hidden="1">{#N/A,#N/A,TRUE,"Cover";#N/A,#N/A,TRUE,"Conts";#N/A,#N/A,TRUE,"VOS";#N/A,#N/A,TRUE,"Warrington";#N/A,#N/A,TRUE,"Widnes"}</definedName>
    <definedName name="cashfl_2" hidden="1">{#N/A,#N/A,TRUE,"Cover";#N/A,#N/A,TRUE,"Conts";#N/A,#N/A,TRUE,"VOS";#N/A,#N/A,TRUE,"Warrington";#N/A,#N/A,TRUE,"Widnes"}</definedName>
    <definedName name="cashfl_3" localSheetId="5" hidden="1">{#N/A,#N/A,TRUE,"Cover";#N/A,#N/A,TRUE,"Conts";#N/A,#N/A,TRUE,"VOS";#N/A,#N/A,TRUE,"Warrington";#N/A,#N/A,TRUE,"Widnes"}</definedName>
    <definedName name="cashfl_3" hidden="1">{#N/A,#N/A,TRUE,"Cover";#N/A,#N/A,TRUE,"Conts";#N/A,#N/A,TRUE,"VOS";#N/A,#N/A,TRUE,"Warrington";#N/A,#N/A,TRUE,"Widnes"}</definedName>
    <definedName name="çatı" localSheetId="5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c">#REF!</definedName>
    <definedName name="çç" localSheetId="5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localSheetId="5" hidden="1">{#N/A,#N/A,FALSE,"sıh_iç_ihz";#N/A,#N/A,FALSE,"sıh_iç_er";#N/A,#N/A,FALSE,"sıh_iç_tut"}</definedName>
    <definedName name="ÇÇÇ" hidden="1">{#N/A,#N/A,FALSE,"sıh_iç_ihz";#N/A,#N/A,FALSE,"sıh_iç_er";#N/A,#N/A,FALSE,"sıh_iç_tut"}</definedName>
    <definedName name="ccc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Ç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cc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çççç" localSheetId="5" hidden="1">{#N/A,#N/A,FALSE,"TELEFON"}</definedName>
    <definedName name="çççççççç" hidden="1">{#N/A,#N/A,FALSE,"TELEFON"}</definedName>
    <definedName name="CCL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localSheetId="5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R_1" localSheetId="5" hidden="1">{#N/A,#N/A,TRUE,"Cover";#N/A,#N/A,TRUE,"Conts";#N/A,#N/A,TRUE,"VOS";#N/A,#N/A,TRUE,"Warrington";#N/A,#N/A,TRUE,"Widnes"}</definedName>
    <definedName name="CCR_1" hidden="1">{#N/A,#N/A,TRUE,"Cover";#N/A,#N/A,TRUE,"Conts";#N/A,#N/A,TRUE,"VOS";#N/A,#N/A,TRUE,"Warrington";#N/A,#N/A,TRUE,"Widnes"}</definedName>
    <definedName name="CCR_2" localSheetId="5" hidden="1">{#N/A,#N/A,TRUE,"Cover";#N/A,#N/A,TRUE,"Conts";#N/A,#N/A,TRUE,"VOS";#N/A,#N/A,TRUE,"Warrington";#N/A,#N/A,TRUE,"Widnes"}</definedName>
    <definedName name="CCR_2" hidden="1">{#N/A,#N/A,TRUE,"Cover";#N/A,#N/A,TRUE,"Conts";#N/A,#N/A,TRUE,"VOS";#N/A,#N/A,TRUE,"Warrington";#N/A,#N/A,TRUE,"Widnes"}</definedName>
    <definedName name="CCR_3" localSheetId="5" hidden="1">{#N/A,#N/A,TRUE,"Cover";#N/A,#N/A,TRUE,"Conts";#N/A,#N/A,TRUE,"VOS";#N/A,#N/A,TRUE,"Warrington";#N/A,#N/A,TRUE,"Widnes"}</definedName>
    <definedName name="CCR_3" hidden="1">{#N/A,#N/A,TRUE,"Cover";#N/A,#N/A,TRUE,"Conts";#N/A,#N/A,TRUE,"VOS";#N/A,#N/A,TRUE,"Warrington";#N/A,#N/A,TRUE,"Widnes"}</definedName>
    <definedName name="CDH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GB" hidden="1">#REF!</definedName>
    <definedName name="ch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emical" localSheetId="5" hidden="1">{#N/A,#N/A,FALSE,"CCTV"}</definedName>
    <definedName name="chemical" hidden="1">{#N/A,#N/A,FALSE,"CCTV"}</definedName>
    <definedName name="cheremisina" hidden="1">#REF!</definedName>
    <definedName name="CHU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i" localSheetId="5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mndBase">#N/A</definedName>
    <definedName name="cmndDayMonthTo">#N/A</definedName>
    <definedName name="cmndDays">#N/A</definedName>
    <definedName name="cmndDocC">#N/A</definedName>
    <definedName name="cmndDocNum">#N/A</definedName>
    <definedName name="cmndDocSer">#N/A</definedName>
    <definedName name="cmndFIO">#N/A</definedName>
    <definedName name="cmndOrdDay">#N/A</definedName>
    <definedName name="cmndOrdMonth">#N/A</definedName>
    <definedName name="cmndOrdNum">#N/A</definedName>
    <definedName name="cmndOrdYear">#N/A</definedName>
    <definedName name="cmndPoint">#N/A</definedName>
    <definedName name="cmndPoint1">#N/A</definedName>
    <definedName name="cmndPos">#N/A</definedName>
    <definedName name="cmndYearTo">#N/A</definedName>
    <definedName name="cntAddition">#N/A</definedName>
    <definedName name="cntDay">#N/A</definedName>
    <definedName name="cntMonth">#N/A</definedName>
    <definedName name="cntName">#N/A</definedName>
    <definedName name="cntNumber">#N/A</definedName>
    <definedName name="cntPayer">#N/A</definedName>
    <definedName name="cntPayer1">#N/A</definedName>
    <definedName name="cntPayerAddr1">#N/A</definedName>
    <definedName name="cntPayerAddr2">#N/A</definedName>
    <definedName name="cntPayerBank1">#N/A</definedName>
    <definedName name="cntPayerBank2">#N/A</definedName>
    <definedName name="cntPayerBank3">#N/A</definedName>
    <definedName name="cntPayerCount">#N/A</definedName>
    <definedName name="cntPayerCountCor">#N/A</definedName>
    <definedName name="cntPriceC">#N/A</definedName>
    <definedName name="cntPriceR">#N/A</definedName>
    <definedName name="cntQnt">#N/A</definedName>
    <definedName name="cntSumC">#N/A</definedName>
    <definedName name="cntSumR">#N/A</definedName>
    <definedName name="cntSuppAddr1">#N/A</definedName>
    <definedName name="cntSuppAddr2">#N/A</definedName>
    <definedName name="cntSuppBank">#N/A</definedName>
    <definedName name="cntSuppCount">#N/A</definedName>
    <definedName name="cntSuppCountCor">#N/A</definedName>
    <definedName name="cntSupplier">#N/A</definedName>
    <definedName name="cntSuppMFO1">#N/A</definedName>
    <definedName name="cntSuppMFO2">#N/A</definedName>
    <definedName name="cntSuppTlf">#N/A</definedName>
    <definedName name="cntUnit">#N/A</definedName>
    <definedName name="cntYear">#N/A</definedName>
    <definedName name="co">1</definedName>
    <definedName name="Code" hidden="1">#REF!</definedName>
    <definedName name="Coefficients">#REF!</definedName>
    <definedName name="ÇÖM" localSheetId="5" hidden="1">{#N/A,#N/A,FALSE,"TELEFON"}</definedName>
    <definedName name="ÇÖM" hidden="1">{#N/A,#N/A,FALSE,"TELEFON"}</definedName>
    <definedName name="CON" localSheetId="5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COURSE" localSheetId="5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trol" localSheetId="5" hidden="1">{"'РП (2)'!$A$5:$S$150"}</definedName>
    <definedName name="Control" hidden="1">{"'РП (2)'!$A$5:$S$150"}</definedName>
    <definedName name="Cost">#REF!</definedName>
    <definedName name="COVER1" localSheetId="5" hidden="1">{#N/A,#N/A,FALSE,"Ejector 1";#N/A,#N/A,FALSE,"Ejector 2"}</definedName>
    <definedName name="COVER1" hidden="1">{#N/A,#N/A,FALSE,"Ejector 1";#N/A,#N/A,FALSE,"Ejector 2"}</definedName>
    <definedName name="CrRsk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u" localSheetId="5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USPassword" hidden="1">"MDL238GBWP678SDA16)E^CBC"</definedName>
    <definedName name="cvc" hidden="1">#REF!</definedName>
    <definedName name="CX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X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xz" hidden="1">#REF!</definedName>
    <definedName name="d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" localSheetId="5" hidden="1">{"Inflation-BaseYear",#N/A,FALSE,"Inputs"}</definedName>
    <definedName name="da" hidden="1">{"Inflation-BaseYear",#N/A,FALSE,"Inputs"}</definedName>
    <definedName name="daa" localSheetId="5" hidden="1">{"Output-Min",#N/A,FALSE,"Output"}</definedName>
    <definedName name="daa" hidden="1">{"Output-Min",#N/A,FALSE,"Output"}</definedName>
    <definedName name="DANE">#REF!</definedName>
    <definedName name="danijela" hidden="1">#REF!</definedName>
    <definedName name="dasdasd" localSheetId="5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dasd_1" localSheetId="5" hidden="1">{#N/A,#N/A,FALSE,"ihz. icmal";#N/A,#N/A,FALSE,"avans";#N/A,#N/A,FALSE,"mal_FF_icm";#N/A,#N/A,FALSE,"fat_ihz";#N/A,#N/A,FALSE,"söz_fiy_fark";#N/A,#N/A,FALSE,"kap2"}</definedName>
    <definedName name="dasdasd_1" hidden="1">{#N/A,#N/A,FALSE,"ihz. icmal";#N/A,#N/A,FALSE,"avans";#N/A,#N/A,FALSE,"mal_FF_icm";#N/A,#N/A,FALSE,"fat_ihz";#N/A,#N/A,FALSE,"söz_fiy_fark";#N/A,#N/A,FALSE,"kap2"}</definedName>
    <definedName name="dasdasd_2" localSheetId="5" hidden="1">{#N/A,#N/A,FALSE,"ihz. icmal";#N/A,#N/A,FALSE,"avans";#N/A,#N/A,FALSE,"mal_FF_icm";#N/A,#N/A,FALSE,"fat_ihz";#N/A,#N/A,FALSE,"söz_fiy_fark";#N/A,#N/A,FALSE,"kap2"}</definedName>
    <definedName name="dasdasd_2" hidden="1">{#N/A,#N/A,FALSE,"ihz. icmal";#N/A,#N/A,FALSE,"avans";#N/A,#N/A,FALSE,"mal_FF_icm";#N/A,#N/A,FALSE,"fat_ihz";#N/A,#N/A,FALSE,"söz_fiy_fark";#N/A,#N/A,FALSE,"kap2"}</definedName>
    <definedName name="dasdasd_3" localSheetId="5" hidden="1">{#N/A,#N/A,FALSE,"ihz. icmal";#N/A,#N/A,FALSE,"avans";#N/A,#N/A,FALSE,"mal_FF_icm";#N/A,#N/A,FALSE,"fat_ihz";#N/A,#N/A,FALSE,"söz_fiy_fark";#N/A,#N/A,FALSE,"kap2"}</definedName>
    <definedName name="dasdasd_3" hidden="1">{#N/A,#N/A,FALSE,"ihz. icmal";#N/A,#N/A,FALSE,"avans";#N/A,#N/A,FALSE,"mal_FF_icm";#N/A,#N/A,FALSE,"fat_ihz";#N/A,#N/A,FALSE,"söz_fiy_fark";#N/A,#N/A,FALSE,"kap2"}</definedName>
    <definedName name="dasf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1" hidden="1">#REF!</definedName>
    <definedName name="data2" hidden="1">#REF!</definedName>
    <definedName name="data3" hidden="1">#REF!</definedName>
    <definedName name="DATE_HFR">[2]HFR!$O$3</definedName>
    <definedName name="DCBDFHF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d" localSheetId="5" hidden="1">{"terfi1icmal",#N/A,FALSE,"tericm";"terfi2icmal",#N/A,FALSE,"tericm";"terfi3icmal",#N/A,FALSE,"tericm"}</definedName>
    <definedName name="ddd" hidden="1">{"terfi1icmal",#N/A,FALSE,"tericm";"terfi2icmal",#N/A,FALSE,"tericm";"terfi3icmal",#N/A,FALSE,"tericm"}</definedName>
    <definedName name="dddd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dd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DDD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GDFGDFG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hidden="1">#REF!</definedName>
    <definedName name="dede" hidden="1">#REF!</definedName>
    <definedName name="deee" localSheetId="5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eee_1" localSheetId="5" hidden="1">{#N/A,#N/A,FALSE,"ihz. icmal";#N/A,#N/A,FALSE,"avans";#N/A,#N/A,FALSE,"mal_FF_icm";#N/A,#N/A,FALSE,"fat_ihz";#N/A,#N/A,FALSE,"söz_fiy_fark";#N/A,#N/A,FALSE,"kap2"}</definedName>
    <definedName name="deee_1" hidden="1">{#N/A,#N/A,FALSE,"ihz. icmal";#N/A,#N/A,FALSE,"avans";#N/A,#N/A,FALSE,"mal_FF_icm";#N/A,#N/A,FALSE,"fat_ihz";#N/A,#N/A,FALSE,"söz_fiy_fark";#N/A,#N/A,FALSE,"kap2"}</definedName>
    <definedName name="deee_2" localSheetId="5" hidden="1">{#N/A,#N/A,FALSE,"ihz. icmal";#N/A,#N/A,FALSE,"avans";#N/A,#N/A,FALSE,"mal_FF_icm";#N/A,#N/A,FALSE,"fat_ihz";#N/A,#N/A,FALSE,"söz_fiy_fark";#N/A,#N/A,FALSE,"kap2"}</definedName>
    <definedName name="deee_2" hidden="1">{#N/A,#N/A,FALSE,"ihz. icmal";#N/A,#N/A,FALSE,"avans";#N/A,#N/A,FALSE,"mal_FF_icm";#N/A,#N/A,FALSE,"fat_ihz";#N/A,#N/A,FALSE,"söz_fiy_fark";#N/A,#N/A,FALSE,"kap2"}</definedName>
    <definedName name="deee_3" localSheetId="5" hidden="1">{#N/A,#N/A,FALSE,"ihz. icmal";#N/A,#N/A,FALSE,"avans";#N/A,#N/A,FALSE,"mal_FF_icm";#N/A,#N/A,FALSE,"fat_ihz";#N/A,#N/A,FALSE,"söz_fiy_fark";#N/A,#N/A,FALSE,"kap2"}</definedName>
    <definedName name="deee_3" hidden="1">{#N/A,#N/A,FALSE,"ihz. icmal";#N/A,#N/A,FALSE,"avans";#N/A,#N/A,FALSE,"mal_FF_icm";#N/A,#N/A,FALSE,"fat_ihz";#N/A,#N/A,FALSE,"söz_fiy_fark";#N/A,#N/A,FALSE,"kap2"}</definedName>
    <definedName name="def" hidden="1">#REF!</definedName>
    <definedName name="Dehy" hidden="1">#REF!</definedName>
    <definedName name="demiradsa">#REF!</definedName>
    <definedName name="deneme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scription">#REF!</definedName>
    <definedName name="dfaf" localSheetId="5" hidden="1">{"'장비'!$A$3:$M$12"}</definedName>
    <definedName name="dfaf" hidden="1">{"'장비'!$A$3:$M$12"}</definedName>
    <definedName name="dfdfdf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localSheetId="5" hidden="1">{#VALUE!,#N/A,FALSE,0;#N/A,#N/A,FALSE,0;#N/A,#N/A,FALSE,0;#N/A,#N/A,FALSE,0;#N/A,#N/A,FALSE,0;#N/A,#N/A,FALSE,0;#N/A,#N/A,FALSE,0;#N/A,#N/A,FALSE,0}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localSheetId="5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ffef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dfgssd" hidden="1">#REF!</definedName>
    <definedName name="dfgdg" localSheetId="5" hidden="1">{"'PAKET HA İZ'!$A$13:$O$150"}</definedName>
    <definedName name="dfgdg" hidden="1">{"'PAKET HA İZ'!$A$13:$O$150"}</definedName>
    <definedName name="dfg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hfh" hidden="1">#REF!</definedName>
    <definedName name="dfsdfsdf" localSheetId="5" hidden="1">{#VALUE!,#N/A,FALSE,0;#N/A,#N/A,FALSE,0;#N/A,#N/A,FALSE,0;#N/A,#N/A,FALSE,0;#N/A,#N/A,FALSE,0;#N/A,#N/A,FALSE,0;#N/A,#N/A,FALSE,0}</definedName>
    <definedName name="dfsdfsdf" hidden="1">{#VALUE!,#N/A,FALSE,0;#N/A,#N/A,FALSE,0;#N/A,#N/A,FALSE,0;#N/A,#N/A,FALSE,0;#N/A,#N/A,FALSE,0;#N/A,#N/A,FALSE,0;#N/A,#N/A,FALSE,0}</definedName>
    <definedName name="dfsf">#REF!</definedName>
    <definedName name="dfwc" hidden="1">#REF!</definedName>
    <definedName name="DG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HJ" hidden="1">#N/A</definedName>
    <definedName name="Discount" hidden="1">#REF!</definedName>
    <definedName name="display_area_2" hidden="1">#REF!</definedName>
    <definedName name="DISPLAY_area_3" hidden="1">#REF!</definedName>
    <definedName name="DOI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l_me">[3]Eski!$AC$12</definedName>
    <definedName name="Doll">#REF!</definedName>
    <definedName name="dollar">#REF!</definedName>
    <definedName name="Doncaster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du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ond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PLECEVIC" hidden="1">#REF!</definedName>
    <definedName name="dren" localSheetId="5" hidden="1">{"suhaznesi1fiyat",#N/A,FALSE,"shfiyat";"suhaznesi2fiyat",#N/A,FALSE,"shfiyat"}</definedName>
    <definedName name="dren" hidden="1">{"suhaznesi1fiyat",#N/A,FALSE,"shfiyat";"suhaznesi2fiyat",#N/A,FALSE,"shfiyat"}</definedName>
    <definedName name="DS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ad" hidden="1">#REF!</definedName>
    <definedName name="dsadas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D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sd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" localSheetId="5" hidden="1">{"'РП (2)'!$A$5:$S$150"}</definedName>
    <definedName name="dsf" hidden="1">{"'РП (2)'!$A$5:$S$150"}</definedName>
    <definedName name="dsfh" hidden="1">#REF!</definedName>
    <definedName name="dsfs" hidden="1">#REF!</definedName>
    <definedName name="dsfsdfdf" localSheetId="5" hidden="1">{#VALUE!,#N/A,TRUE,0;#N/A,#N/A,TRUE,0;#N/A,#N/A,TRUE,0;#N/A,#N/A,TRUE,0;#N/A,#N/A,TRUE,0;#N/A,#N/A,TRUE,0;#N/A,#N/A,TRUE,0}</definedName>
    <definedName name="dsfsdfdf" hidden="1">{#VALUE!,#N/A,TRUE,0;#N/A,#N/A,TRUE,0;#N/A,#N/A,TRUE,0;#N/A,#N/A,TRUE,0;#N/A,#N/A,TRUE,0;#N/A,#N/A,TRUE,0;#N/A,#N/A,TRUE,0}</definedName>
    <definedName name="dsfsdfsdf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u" localSheetId="5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localSheetId="5" hidden="1">{#N/A,#N/A,FALSE,"TELEFON"}</definedName>
    <definedName name="dvfasdf" hidden="1">{#N/A,#N/A,FALSE,"TELEFON"}</definedName>
    <definedName name="dvrCustomer">#N/A</definedName>
    <definedName name="dvrDay">#N/A</definedName>
    <definedName name="dvrDocDay">#N/A</definedName>
    <definedName name="dvrDocIss">#N/A</definedName>
    <definedName name="dvrDocMonth">#N/A</definedName>
    <definedName name="dvrDocNum">#N/A</definedName>
    <definedName name="dvrDocSer">#N/A</definedName>
    <definedName name="dvrDocYear">#N/A</definedName>
    <definedName name="dvrMonth">#N/A</definedName>
    <definedName name="dvrName">#N/A</definedName>
    <definedName name="dvrNo">#N/A</definedName>
    <definedName name="dvrNumber">#N/A</definedName>
    <definedName name="dvrOrder">#N/A</definedName>
    <definedName name="dvrPayer">#N/A</definedName>
    <definedName name="dvrPayerBank1">#N/A</definedName>
    <definedName name="dvrPayerBank2">#N/A</definedName>
    <definedName name="dvrPayerCount">#N/A</definedName>
    <definedName name="dvrQnt">#N/A</definedName>
    <definedName name="dvrReceiver">#N/A</definedName>
    <definedName name="dvrSupplier">#N/A</definedName>
    <definedName name="dvrUnit">#N/A</definedName>
    <definedName name="dvrValidDay">#N/A</definedName>
    <definedName name="dvrValidMonth">#N/A</definedName>
    <definedName name="dvrValidYear">#N/A</definedName>
    <definedName name="dvrYear">#N/A</definedName>
    <definedName name="e" hidden="1">#REF!</definedName>
    <definedName name="é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localSheetId="5" hidden="1">{#N/A,#N/A,FALSE,"kal_iç_ihz";#N/A,#N/A,FALSE,"kal_iç_er";#N/A,#N/A,FALSE,"kal_iç_tut"}</definedName>
    <definedName name="eai" hidden="1">{#N/A,#N/A,FALSE,"kal_iç_ihz";#N/A,#N/A,FALSE,"kal_iç_er";#N/A,#N/A,FALSE,"kal_iç_tut"}</definedName>
    <definedName name="eatüa" localSheetId="5" hidden="1">{#VALUE!,#N/A,FALSE,0;#N/A,#N/A,FALSE,0;#N/A,#N/A,FALSE,0;#N/A,#N/A,FALSE,0}</definedName>
    <definedName name="eatüa" hidden="1">{#VALUE!,#N/A,FALSE,0;#N/A,#N/A,FALSE,0;#N/A,#N/A,FALSE,0;#N/A,#N/A,FALSE,0}</definedName>
    <definedName name="eaüaü.l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C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_1" localSheetId="5" hidden="1">{#N/A,#N/A,FALSE,"ihz. icmal";#N/A,#N/A,FALSE,"avans";#N/A,#N/A,FALSE,"mal_FF_icm";#N/A,#N/A,FALSE,"fat_ihz";#N/A,#N/A,FALSE,"söz_fiy_fark";#N/A,#N/A,FALSE,"kap2"}</definedName>
    <definedName name="ED_1" hidden="1">{#N/A,#N/A,FALSE,"ihz. icmal";#N/A,#N/A,FALSE,"avans";#N/A,#N/A,FALSE,"mal_FF_icm";#N/A,#N/A,FALSE,"fat_ihz";#N/A,#N/A,FALSE,"söz_fiy_fark";#N/A,#N/A,FALSE,"kap2"}</definedName>
    <definedName name="ED_2" localSheetId="5" hidden="1">{#N/A,#N/A,FALSE,"ihz. icmal";#N/A,#N/A,FALSE,"avans";#N/A,#N/A,FALSE,"mal_FF_icm";#N/A,#N/A,FALSE,"fat_ihz";#N/A,#N/A,FALSE,"söz_fiy_fark";#N/A,#N/A,FALSE,"kap2"}</definedName>
    <definedName name="ED_2" hidden="1">{#N/A,#N/A,FALSE,"ihz. icmal";#N/A,#N/A,FALSE,"avans";#N/A,#N/A,FALSE,"mal_FF_icm";#N/A,#N/A,FALSE,"fat_ihz";#N/A,#N/A,FALSE,"söz_fiy_fark";#N/A,#N/A,FALSE,"kap2"}</definedName>
    <definedName name="ED_3" localSheetId="5" hidden="1">{#N/A,#N/A,FALSE,"ihz. icmal";#N/A,#N/A,FALSE,"avans";#N/A,#N/A,FALSE,"mal_FF_icm";#N/A,#N/A,FALSE,"fat_ihz";#N/A,#N/A,FALSE,"söz_fiy_fark";#N/A,#N/A,FALSE,"kap2"}</definedName>
    <definedName name="ED_3" hidden="1">{#N/A,#N/A,FALSE,"ihz. icmal";#N/A,#N/A,FALSE,"avans";#N/A,#N/A,FALSE,"mal_FF_icm";#N/A,#N/A,FALSE,"fat_ihz";#N/A,#N/A,FALSE,"söz_fiy_fark";#N/A,#N/A,FALSE,"kap2"}</definedName>
    <definedName name="edcvfr" localSheetId="5" hidden="1">{"mekanik1fiyat",#N/A,FALSE,"mktfiyat";"mekanik2fiyat",#N/A,FALSE,"mktfiyat"}</definedName>
    <definedName name="edcvfr" hidden="1">{"mekanik1fiyat",#N/A,FALSE,"mktfiyat";"mekanik2fiyat",#N/A,FALSE,"mktfiyat"}</definedName>
    <definedName name="edcxsw" localSheetId="5" hidden="1">{"elektrik1fiyat",#N/A,FALSE,"elcfiyat";"elektrik2fiyat",#N/A,FALSE,"elcfiyat";"elektrik3fiyat",#N/A,FALSE,"elcfiyat"}</definedName>
    <definedName name="edcxsw" hidden="1">{"elektrik1fiyat",#N/A,FALSE,"elcfiyat";"elektrik2fiyat",#N/A,FALSE,"elcfiyat";"elektrik3fiyat",#N/A,FALSE,"elcfiyat"}</definedName>
    <definedName name="edf" localSheetId="5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f_1" localSheetId="5" hidden="1">{#N/A,#N/A,FALSE,"ihz. icmal";#N/A,#N/A,FALSE,"avans";#N/A,#N/A,FALSE,"mal_FF_icm";#N/A,#N/A,FALSE,"fat_ihz";#N/A,#N/A,FALSE,"söz_fiy_fark";#N/A,#N/A,FALSE,"kap2"}</definedName>
    <definedName name="edf_1" hidden="1">{#N/A,#N/A,FALSE,"ihz. icmal";#N/A,#N/A,FALSE,"avans";#N/A,#N/A,FALSE,"mal_FF_icm";#N/A,#N/A,FALSE,"fat_ihz";#N/A,#N/A,FALSE,"söz_fiy_fark";#N/A,#N/A,FALSE,"kap2"}</definedName>
    <definedName name="edf_2" localSheetId="5" hidden="1">{#N/A,#N/A,FALSE,"ihz. icmal";#N/A,#N/A,FALSE,"avans";#N/A,#N/A,FALSE,"mal_FF_icm";#N/A,#N/A,FALSE,"fat_ihz";#N/A,#N/A,FALSE,"söz_fiy_fark";#N/A,#N/A,FALSE,"kap2"}</definedName>
    <definedName name="edf_2" hidden="1">{#N/A,#N/A,FALSE,"ihz. icmal";#N/A,#N/A,FALSE,"avans";#N/A,#N/A,FALSE,"mal_FF_icm";#N/A,#N/A,FALSE,"fat_ihz";#N/A,#N/A,FALSE,"söz_fiy_fark";#N/A,#N/A,FALSE,"kap2"}</definedName>
    <definedName name="edf_3" localSheetId="5" hidden="1">{#N/A,#N/A,FALSE,"ihz. icmal";#N/A,#N/A,FALSE,"avans";#N/A,#N/A,FALSE,"mal_FF_icm";#N/A,#N/A,FALSE,"fat_ihz";#N/A,#N/A,FALSE,"söz_fiy_fark";#N/A,#N/A,FALSE,"kap2"}</definedName>
    <definedName name="edf_3" hidden="1">{#N/A,#N/A,FALSE,"ihz. icmal";#N/A,#N/A,FALSE,"avans";#N/A,#N/A,FALSE,"mal_FF_icm";#N/A,#N/A,FALSE,"fat_ihz";#N/A,#N/A,FALSE,"söz_fiy_fark";#N/A,#N/A,FALSE,"kap2"}</definedName>
    <definedName name="edsc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e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" hidden="1">#REF!</definedName>
    <definedName name="eeeee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fedf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e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fv" hidden="1">#REF!</definedName>
    <definedName name="efg" hidden="1">#REF!</definedName>
    <definedName name="efwef" hidden="1">#REF!</definedName>
    <definedName name="EK">#REF!</definedName>
    <definedName name="EKIPMAN">#REF!</definedName>
    <definedName name="EL">#REF!</definedName>
    <definedName name="elekakar">#REF!</definedName>
    <definedName name="elkAddr1">#N/A</definedName>
    <definedName name="elkAddr2">#N/A</definedName>
    <definedName name="elkCount">#N/A</definedName>
    <definedName name="elkCountFrom">#N/A</definedName>
    <definedName name="elkCountTo">#N/A</definedName>
    <definedName name="elkDateFrom">#N/A</definedName>
    <definedName name="elkDateTo">#N/A</definedName>
    <definedName name="elkDiscount">#N/A</definedName>
    <definedName name="elkKAddr1">#N/A</definedName>
    <definedName name="elkKAddr2">#N/A</definedName>
    <definedName name="elkkar">#REF!</definedName>
    <definedName name="elkKCount">#N/A</definedName>
    <definedName name="elkKCountFrom">#N/A</definedName>
    <definedName name="elkKCountTo">#N/A</definedName>
    <definedName name="elkKDateFrom">#N/A</definedName>
    <definedName name="elkKDateTo">#N/A</definedName>
    <definedName name="elkKDiscount">#N/A</definedName>
    <definedName name="elkKNumber">#N/A</definedName>
    <definedName name="elkKSumC">#N/A</definedName>
    <definedName name="elkKSumR">#N/A</definedName>
    <definedName name="elkKTarif">#N/A</definedName>
    <definedName name="elkNumber">#N/A</definedName>
    <definedName name="elkSumC">#N/A</definedName>
    <definedName name="elkSumR">#N/A</definedName>
    <definedName name="elkTarif">#N/A</definedName>
    <definedName name="Eltes" localSheetId="5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n" hidden="1">#REF!</definedName>
    <definedName name="eMS_detail">#REF!</definedName>
    <definedName name="eMS_M2">#REF!</definedName>
    <definedName name="EPR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Q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u">#REF!</definedName>
    <definedName name="equ_e">#REF!</definedName>
    <definedName name="eqwqew" hidden="1">#REF!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Y" localSheetId="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localSheetId="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can" hidden="1">#REF!</definedName>
    <definedName name="erere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" hidden="1">#N/A</definedName>
    <definedName name="erfer" localSheetId="5" hidden="1">{"elektrik1fiyat",#N/A,FALSE,"elcfiyat";"elektrik2fiyat",#N/A,FALSE,"elcfiyat";"elektrik3fiyat",#N/A,FALSE,"elcfiyat"}</definedName>
    <definedName name="erfer" hidden="1">{"elektrik1fiyat",#N/A,FALSE,"elcfiyat";"elektrik2fiyat",#N/A,FALSE,"elcfiyat";"elektrik3fiyat",#N/A,FALSE,"elcfiyat"}</definedName>
    <definedName name="ERKILIÇ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of">100</definedName>
    <definedName name="ers" hidden="1">#REF!</definedName>
    <definedName name="ert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w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localSheetId="5" hidden="1">{#VALUE!,#N/A,FALSE,0;#N/A,#N/A,FALSE,0;#N/A,#N/A,FALSE,0;#N/A,#N/A,FALSE,0;#N/A,#N/A,FALSE,0}</definedName>
    <definedName name="erwerwere" hidden="1">{#VALUE!,#N/A,FALSE,0;#N/A,#N/A,FALSE,0;#N/A,#N/A,FALSE,0;#N/A,#N/A,FALSE,0;#N/A,#N/A,FALSE,0}</definedName>
    <definedName name="ESPESSAME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imateb" localSheetId="5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b_1" localSheetId="5" hidden="1">{#N/A,#N/A,TRUE,"Cover";#N/A,#N/A,TRUE,"Conts";#N/A,#N/A,TRUE,"VOS";#N/A,#N/A,TRUE,"Warrington";#N/A,#N/A,TRUE,"Widnes"}</definedName>
    <definedName name="estimateb_1" hidden="1">{#N/A,#N/A,TRUE,"Cover";#N/A,#N/A,TRUE,"Conts";#N/A,#N/A,TRUE,"VOS";#N/A,#N/A,TRUE,"Warrington";#N/A,#N/A,TRUE,"Widnes"}</definedName>
    <definedName name="estimateb_2" localSheetId="5" hidden="1">{#N/A,#N/A,TRUE,"Cover";#N/A,#N/A,TRUE,"Conts";#N/A,#N/A,TRUE,"VOS";#N/A,#N/A,TRUE,"Warrington";#N/A,#N/A,TRUE,"Widnes"}</definedName>
    <definedName name="estimateb_2" hidden="1">{#N/A,#N/A,TRUE,"Cover";#N/A,#N/A,TRUE,"Conts";#N/A,#N/A,TRUE,"VOS";#N/A,#N/A,TRUE,"Warrington";#N/A,#N/A,TRUE,"Widnes"}</definedName>
    <definedName name="estimateb_3" localSheetId="5" hidden="1">{#N/A,#N/A,TRUE,"Cover";#N/A,#N/A,TRUE,"Conts";#N/A,#N/A,TRUE,"VOS";#N/A,#N/A,TRUE,"Warrington";#N/A,#N/A,TRUE,"Widnes"}</definedName>
    <definedName name="estimateb_3" hidden="1">{#N/A,#N/A,TRUE,"Cover";#N/A,#N/A,TRUE,"Conts";#N/A,#N/A,TRUE,"VOS";#N/A,#N/A,TRUE,"Warrington";#N/A,#N/A,TRUE,"Widnes"}</definedName>
    <definedName name="ESTRAD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T" localSheetId="5" hidden="1">{#N/A,#N/A,FALSE,"CCTV"}</definedName>
    <definedName name="ET" hidden="1">{#N/A,#N/A,FALSE,"CCTV"}</definedName>
    <definedName name="euro">#REF!</definedName>
    <definedName name="euro2">#REF!</definedName>
    <definedName name="EUYTL">1.6025</definedName>
    <definedName name="ev.Calculation" hidden="1">2</definedName>
    <definedName name="ev.Initialized" hidden="1">FALSE</definedName>
    <definedName name="ewewew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localSheetId="5" hidden="1">{#VALUE!,#N/A,TRUE,0;#N/A,#N/A,TRUE,0;#N/A,#N/A,TRUE,0;#N/A,#N/A,TRUE,0;#N/A,#N/A,TRUE,0;#N/A,#N/A,TRUE,0;#N/A,#N/A,TRUE,0}</definedName>
    <definedName name="ewrwerq" hidden="1">{#VALUE!,#N/A,TRUE,0;#N/A,#N/A,TRUE,0;#N/A,#N/A,TRUE,0;#N/A,#N/A,TRUE,0;#N/A,#N/A,TRUE,0;#N/A,#N/A,TRUE,0;#N/A,#N/A,TRUE,0}</definedName>
    <definedName name="ewww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el_BuiltIn_Print_Area_1">#REF!</definedName>
    <definedName name="Excel_BuiltIn_Print_Area_1_1_1">"$ICMAL.$#BAŞV!$#BAŞV!:$#BAŞV!$#BAŞV!"</definedName>
    <definedName name="Excel_BuiltIn_Print_Area_1_1_1_1">"$#BAŞV!.$A$1:$C$625"</definedName>
    <definedName name="Excel_BuiltIn_Print_Area_2_1">"$#BAŞV!.$A$1:$C$11"</definedName>
    <definedName name="Excel_BuiltIn_Print_Area_7">#REF!</definedName>
    <definedName name="Excel_BuiltIn_Print_Area_7_12">#REF!</definedName>
    <definedName name="Excel_BuiltIn_Print_Area_7_12_19">#REF!</definedName>
    <definedName name="Excel_BuiltIn_Print_Area_7_12_3">#REF!</definedName>
    <definedName name="Excel_BuiltIn_Print_Area_7_12_6">#REF!</definedName>
    <definedName name="Excel_BuiltIn_Print_Area_7_19">#REF!</definedName>
    <definedName name="Excel_BuiltIn_Print_Area_7_3">#REF!</definedName>
    <definedName name="Excel_BuiltIn_Print_Area_7_4">#REF!</definedName>
    <definedName name="Excel_BuiltIn_Print_Area_7_4_19">#REF!</definedName>
    <definedName name="Excel_BuiltIn_Print_Area_7_4_3">#REF!</definedName>
    <definedName name="Excel_BuiltIn_Print_Area_7_4_6">#REF!</definedName>
    <definedName name="Excel_BuiltIn_Print_Area_7_6">#REF!</definedName>
    <definedName name="Excel_BuiltIn_Print_Area_7_6_19">#REF!</definedName>
    <definedName name="Excel_BuiltIn_Print_Area_7_6_3">#REF!</definedName>
    <definedName name="Excel_BuiltIn_Print_Area_7_6_6">#REF!</definedName>
    <definedName name="Excel_BuiltIn_Print_Area_86">#REF!</definedName>
    <definedName name="faasdasdfgsd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errsegersg" localSheetId="5" hidden="1">{"trafo1fiyat",#N/A,FALSE,"trafofiyat"}</definedName>
    <definedName name="faerrsegersg" hidden="1">{"trafo1fiyat",#N/A,FALSE,"trafofiyat"}</definedName>
    <definedName name="Farlingto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sad">#REF!</definedName>
    <definedName name="fasadkar">#REF!</definedName>
    <definedName name="FATI" localSheetId="5" hidden="1">{#N/A,#N/A,FALSE,"avans";#N/A,#N/A,FALSE,"teminat_mektubu";#N/A,#N/A,FALSE,"ihz. icmal";#N/A,#N/A,FALSE,"söz_fiy_fark";#N/A,#N/A,FALSE,"kap2";#N/A,#N/A,FALSE,"mal_FF_icm";#N/A,#N/A,FALSE,"kap1"}</definedName>
    <definedName name="FATI" hidden="1">{#N/A,#N/A,FALSE,"avans";#N/A,#N/A,FALSE,"teminat_mektubu";#N/A,#N/A,FALSE,"ihz. icmal";#N/A,#N/A,FALSE,"söz_fiy_fark";#N/A,#N/A,FALSE,"kap2";#N/A,#N/A,FALSE,"mal_FF_icm";#N/A,#N/A,FALSE,"kap1"}</definedName>
    <definedName name="FCode" hidden="1">#REF!</definedName>
    <definedName name="FCU_rev1" localSheetId="5" hidden="1">{#N/A,#N/A,FALSE,"Ejector 1";#N/A,#N/A,FALSE,"Ejector 2"}</definedName>
    <definedName name="FCU_rev1" hidden="1">{#N/A,#N/A,FALSE,"Ejector 1";#N/A,#N/A,FALSE,"Ejector 2"}</definedName>
    <definedName name="fd" localSheetId="5" hidden="1">{"'РП (2)'!$A$5:$S$150"}</definedName>
    <definedName name="fd" hidden="1">{"'РП (2)'!$A$5:$S$150"}</definedName>
    <definedName name="fddfdfdf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5" hidden="1">{#VALUE!,#N/A,FALSE,0;#N/A,#N/A,FALSE,0;#N/A,#N/A,FALSE,0;#N/A,#N/A,FALSE,0;#N/A,#N/A,FALSE,0;#N/A,#N/A,FALSE,0;#N/A,#N/A,FALSE,0;#N/A,#N/A,FALSE,0}</definedName>
    <definedName name="fdffffffff" hidden="1">{#VALUE!,#N/A,FALSE,0;#N/A,#N/A,FALSE,0;#N/A,#N/A,FALSE,0;#N/A,#N/A,FALSE,0;#N/A,#N/A,FALSE,0;#N/A,#N/A,FALSE,0;#N/A,#N/A,FALSE,0;#N/A,#N/A,FALSE,0}</definedName>
    <definedName name="fdgdgd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SA" localSheetId="5" hidden="1">{#N/A,#N/A,FALSE,"CCTV"}</definedName>
    <definedName name="FDSA" hidden="1">{#N/A,#N/A,FALSE,"CCTV"}</definedName>
    <definedName name="fdsfsd" hidden="1">#REF!</definedName>
    <definedName name="febr2003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ebr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ees.1" localSheetId="5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er" hidden="1">#REF!</definedName>
    <definedName name="fff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FFFF" localSheetId="5" hidden="1">{#N/A,#N/A,FALSE,"CCTV"}</definedName>
    <definedName name="FFFFF" hidden="1">{#N/A,#N/A,FALSE,"CCTV"}</definedName>
    <definedName name="ffggg" localSheetId="5" hidden="1">{#N/A,#N/A,FALSE,"ihz. icmal";#N/A,#N/A,FALSE,"avans";#N/A,#N/A,FALSE,"mal_FF_icm";#N/A,#N/A,FALSE,"fat_ihz";#N/A,#N/A,FALSE,"söz_fiy_fark";#N/A,#N/A,FALSE,"kap2"}</definedName>
    <definedName name="ffggg" hidden="1">{#N/A,#N/A,FALSE,"ihz. icmal";#N/A,#N/A,FALSE,"avans";#N/A,#N/A,FALSE,"mal_FF_icm";#N/A,#N/A,FALSE,"fat_ihz";#N/A,#N/A,FALSE,"söz_fiy_fark";#N/A,#N/A,FALSE,"kap2"}</definedName>
    <definedName name="ffggg_1" localSheetId="5" hidden="1">{#N/A,#N/A,FALSE,"ihz. icmal";#N/A,#N/A,FALSE,"avans";#N/A,#N/A,FALSE,"mal_FF_icm";#N/A,#N/A,FALSE,"fat_ihz";#N/A,#N/A,FALSE,"söz_fiy_fark";#N/A,#N/A,FALSE,"kap2"}</definedName>
    <definedName name="ffggg_1" hidden="1">{#N/A,#N/A,FALSE,"ihz. icmal";#N/A,#N/A,FALSE,"avans";#N/A,#N/A,FALSE,"mal_FF_icm";#N/A,#N/A,FALSE,"fat_ihz";#N/A,#N/A,FALSE,"söz_fiy_fark";#N/A,#N/A,FALSE,"kap2"}</definedName>
    <definedName name="ffggg_2" localSheetId="5" hidden="1">{#N/A,#N/A,FALSE,"ihz. icmal";#N/A,#N/A,FALSE,"avans";#N/A,#N/A,FALSE,"mal_FF_icm";#N/A,#N/A,FALSE,"fat_ihz";#N/A,#N/A,FALSE,"söz_fiy_fark";#N/A,#N/A,FALSE,"kap2"}</definedName>
    <definedName name="ffggg_2" hidden="1">{#N/A,#N/A,FALSE,"ihz. icmal";#N/A,#N/A,FALSE,"avans";#N/A,#N/A,FALSE,"mal_FF_icm";#N/A,#N/A,FALSE,"fat_ihz";#N/A,#N/A,FALSE,"söz_fiy_fark";#N/A,#N/A,FALSE,"kap2"}</definedName>
    <definedName name="ffggg_3" localSheetId="5" hidden="1">{#N/A,#N/A,FALSE,"ihz. icmal";#N/A,#N/A,FALSE,"avans";#N/A,#N/A,FALSE,"mal_FF_icm";#N/A,#N/A,FALSE,"fat_ihz";#N/A,#N/A,FALSE,"söz_fiy_fark";#N/A,#N/A,FALSE,"kap2"}</definedName>
    <definedName name="ffggg_3" hidden="1">{#N/A,#N/A,FALSE,"ihz. icmal";#N/A,#N/A,FALSE,"avans";#N/A,#N/A,FALSE,"mal_FF_icm";#N/A,#N/A,FALSE,"fat_ihz";#N/A,#N/A,FALSE,"söz_fiy_fark";#N/A,#N/A,FALSE,"kap2"}</definedName>
    <definedName name="fg" localSheetId="5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_1" localSheetId="5" hidden="1">{#N/A,#N/A,TRUE,"Cover";#N/A,#N/A,TRUE,"Conts";#N/A,#N/A,TRUE,"VOS";#N/A,#N/A,TRUE,"Warrington";#N/A,#N/A,TRUE,"Widnes"}</definedName>
    <definedName name="fg_1" hidden="1">{#N/A,#N/A,TRUE,"Cover";#N/A,#N/A,TRUE,"Conts";#N/A,#N/A,TRUE,"VOS";#N/A,#N/A,TRUE,"Warrington";#N/A,#N/A,TRUE,"Widnes"}</definedName>
    <definedName name="fg_2" localSheetId="5" hidden="1">{#N/A,#N/A,TRUE,"Cover";#N/A,#N/A,TRUE,"Conts";#N/A,#N/A,TRUE,"VOS";#N/A,#N/A,TRUE,"Warrington";#N/A,#N/A,TRUE,"Widnes"}</definedName>
    <definedName name="fg_2" hidden="1">{#N/A,#N/A,TRUE,"Cover";#N/A,#N/A,TRUE,"Conts";#N/A,#N/A,TRUE,"VOS";#N/A,#N/A,TRUE,"Warrington";#N/A,#N/A,TRUE,"Widnes"}</definedName>
    <definedName name="fg_3" localSheetId="5" hidden="1">{#N/A,#N/A,TRUE,"Cover";#N/A,#N/A,TRUE,"Conts";#N/A,#N/A,TRUE,"VOS";#N/A,#N/A,TRUE,"Warrington";#N/A,#N/A,TRUE,"Widnes"}</definedName>
    <definedName name="fg_3" hidden="1">{#N/A,#N/A,TRUE,"Cover";#N/A,#N/A,TRUE,"Conts";#N/A,#N/A,TRUE,"VOS";#N/A,#N/A,TRUE,"Warrington";#N/A,#N/A,TRUE,"Widnes"}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jk" hidden="1">#REF!</definedName>
    <definedName name="fgh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dhfg23555" hidden="1">#REF!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fhfgd" hidden="1">#REF!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htyjyu56" hidden="1">#REF!</definedName>
    <definedName name="fill_" hidden="1">#REF!</definedName>
    <definedName name="filtrage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x_1_e">#REF!</definedName>
    <definedName name="fjhfg" hidden="1">#REF!</definedName>
    <definedName name="FLO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ngfn" localSheetId="5" hidden="1">{"taşkınsuyu1icmal",#N/A,FALSE,"tsicm";"taşkınsuyu2icmal",#N/A,FALSE,"tsicm"}</definedName>
    <definedName name="fngfn" hidden="1">{"taşkınsuyu1icmal",#N/A,FALSE,"tsicm";"taşkınsuyu2icmal",#N/A,FALSE,"tsicm"}</definedName>
    <definedName name="ForestHill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localSheetId="5" hidden="1">{#N/A,#N/A,FALSE,"Ejector 1";#N/A,#N/A,FALSE,"Ejector 2"}</definedName>
    <definedName name="fransızca" hidden="1">{#N/A,#N/A,FALSE,"Ejector 1";#N/A,#N/A,FALSE,"Ejector 2"}</definedName>
    <definedName name="fre" localSheetId="5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s" hidden="1">#REF!</definedName>
    <definedName name="fsad" hidden="1">#REF!</definedName>
    <definedName name="fsd" localSheetId="5" hidden="1">{"баланс",#N/A,TRUE,"Баланс  на  декабрь"}</definedName>
    <definedName name="fsd" hidden="1">{"баланс",#N/A,TRUE,"Баланс  на  декабрь"}</definedName>
    <definedName name="fsgsdf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V_TL" hidden="1">#N/A</definedName>
    <definedName name="fvcasdv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wfewfw" hidden="1">#REF!</definedName>
    <definedName name="fwffw" hidden="1">#REF!</definedName>
    <definedName name="fwkaiohsghsgdfygYSAUF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wkaiohsghsgdfygYSAU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Y">1999</definedName>
    <definedName name="ğ" localSheetId="5" hidden="1">{"çewre1icmal",#N/A,FALSE,"çticm";"çewre2icmal",#N/A,FALSE,"çticm"}</definedName>
    <definedName name="ğ" hidden="1">{"çewre1icmal",#N/A,FALSE,"çticm";"çewre2icmal",#N/A,FALSE,"çticm"}</definedName>
    <definedName name="G2G2G" localSheetId="5" hidden="1">{#N/A,#N/A,FALSE,"TELEFON"}</definedName>
    <definedName name="G2G2G" hidden="1">{#N/A,#N/A,FALSE,"TELEFON"}</definedName>
    <definedName name="gagr" hidden="1">#REF!</definedName>
    <definedName name="garyneu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bf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" hidden="1">#REF!</definedName>
    <definedName name="gdf" hidden="1">#REF!</definedName>
    <definedName name="gdfg" hidden="1">#REF!</definedName>
    <definedName name="GD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sf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cici">[2]GFR!$AA$2</definedName>
    <definedName name="gercekkar">#REF!</definedName>
    <definedName name="geuro">[4]T1!$G$4</definedName>
    <definedName name="gew" hidden="1">#REF!</definedName>
    <definedName name="gf" hidden="1">#N/A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" hidden="1">#REF!</definedName>
    <definedName name="G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tr56y65" hidden="1">#REF!</definedName>
    <definedName name="gg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g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s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gs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ğıieau" localSheetId="5" hidden="1">{#VALUE!,#N/A,FALSE,0;#N/A,#N/A,FALSE,0;#N/A,#N/A,FALSE,0;#N/A,#N/A,FALSE,0;#N/A,#N/A,FALSE,0;#N/A,#N/A,FALSE,0;#N/A,#N/A,FALSE,0;#N/A,#N/A,FALSE,0;#N/A,#N/A,FALSE,0;#N/A,#N/A,FALSE,0}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jkh">#N/A</definedName>
    <definedName name="ggree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fghfgh" localSheetId="5" hidden="1">{#VALUE!,#N/A,FALSE,0;#N/A,#N/A,FALSE,0;#N/A,#N/A,FALSE,0;#N/A,#N/A,FALSE,0;#N/A,#N/A,FALSE,0;#N/A,#N/A,FALSE,0;#N/A,#N/A,FALSE,0;#N/A,#N/A,FALSE,0}</definedName>
    <definedName name="ghfghfgh" hidden="1">{#VALUE!,#N/A,FALSE,0;#N/A,#N/A,FALSE,0;#N/A,#N/A,FALSE,0;#N/A,#N/A,FALSE,0;#N/A,#N/A,FALSE,0;#N/A,#N/A,FALSE,0;#N/A,#N/A,FALSE,0;#N/A,#N/A,FALSE,0}</definedName>
    <definedName name="GHGFHGFH" localSheetId="5" hidden="1">{#VALUE!,#N/A,FALSE,0;#N/A,#N/A,FALSE,0;#N/A,#N/A,FALSE,0;#N/A,#N/A,FALSE,0;#N/A,#N/A,FALSE,0;#N/A,#N/A,FALSE,0;#N/A,#N/A,FALSE,0;#N/A,#N/A,FALSE,0;#N/A,#N/A,FALSE,0;#N/A,#N/A,FALSE,0}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ghjghjhfg" hidden="1">#REF!</definedName>
    <definedName name="ghjjghbfg" hidden="1">#REF!</definedName>
    <definedName name="ghkghjkgh" hidden="1">#REF!</definedName>
    <definedName name="ghnfg" hidden="1">#REF!</definedName>
    <definedName name="ghngfn" localSheetId="5" hidden="1">{"suhaznesi1icmal",#N/A,FALSE,"shicm";"suhaznesi2icmal",#N/A,FALSE,"shicm";"suhaznesi3icmal",#N/A,FALSE,"shicm"}</definedName>
    <definedName name="ghngfn" hidden="1">{"suhaznesi1icmal",#N/A,FALSE,"shicm";"suhaznesi2icmal",#N/A,FALSE,"shicm";"suhaznesi3icmal",#N/A,FALSE,"shicm"}</definedName>
    <definedName name="ghuoop" localSheetId="5" hidden="1">{#N/A,#N/A,FALSE,"TELEFON"}</definedName>
    <definedName name="ghuoop" hidden="1">{#N/A,#N/A,FALSE,"TELEFON"}</definedName>
    <definedName name="ghyt" localSheetId="5" hidden="1">{#N/A,#N/A,FALSE,"SUBS";#N/A,#N/A,FALSE,"SUPERS";#N/A,#N/A,FALSE,"FINISHES";#N/A,#N/A,FALSE,"FITTINGS";#N/A,#N/A,FALSE,"SERVICES";#N/A,#N/A,FALSE,"SITEWORKS"}</definedName>
    <definedName name="ghyt" hidden="1">{#N/A,#N/A,FALSE,"SUBS";#N/A,#N/A,FALSE,"SUPERS";#N/A,#N/A,FALSE,"FINISHES";#N/A,#N/A,FALSE,"FITTINGS";#N/A,#N/A,FALSE,"SERVICES";#N/A,#N/A,FALSE,"SITEWORKS"}</definedName>
    <definedName name="ghyt_1" localSheetId="5" hidden="1">{#N/A,#N/A,FALSE,"SUBS";#N/A,#N/A,FALSE,"SUPERS";#N/A,#N/A,FALSE,"FINISHES";#N/A,#N/A,FALSE,"FITTINGS";#N/A,#N/A,FALSE,"SERVICES";#N/A,#N/A,FALSE,"SITEWORKS"}</definedName>
    <definedName name="ghyt_1" hidden="1">{#N/A,#N/A,FALSE,"SUBS";#N/A,#N/A,FALSE,"SUPERS";#N/A,#N/A,FALSE,"FINISHES";#N/A,#N/A,FALSE,"FITTINGS";#N/A,#N/A,FALSE,"SERVICES";#N/A,#N/A,FALSE,"SITEWORKS"}</definedName>
    <definedName name="ghyt_2" localSheetId="5" hidden="1">{#N/A,#N/A,FALSE,"SUBS";#N/A,#N/A,FALSE,"SUPERS";#N/A,#N/A,FALSE,"FINISHES";#N/A,#N/A,FALSE,"FITTINGS";#N/A,#N/A,FALSE,"SERVICES";#N/A,#N/A,FALSE,"SITEWORKS"}</definedName>
    <definedName name="ghyt_2" hidden="1">{#N/A,#N/A,FALSE,"SUBS";#N/A,#N/A,FALSE,"SUPERS";#N/A,#N/A,FALSE,"FINISHES";#N/A,#N/A,FALSE,"FITTINGS";#N/A,#N/A,FALSE,"SERVICES";#N/A,#N/A,FALSE,"SITEWORKS"}</definedName>
    <definedName name="ghyt_3" localSheetId="5" hidden="1">{#N/A,#N/A,FALSE,"SUBS";#N/A,#N/A,FALSE,"SUPERS";#N/A,#N/A,FALSE,"FINISHES";#N/A,#N/A,FALSE,"FITTINGS";#N/A,#N/A,FALSE,"SERVICES";#N/A,#N/A,FALSE,"SITEWORKS"}</definedName>
    <definedName name="ghyt_3" hidden="1">{#N/A,#N/A,FALSE,"SUBS";#N/A,#N/A,FALSE,"SUPERS";#N/A,#N/A,FALSE,"FINISHES";#N/A,#N/A,FALSE,"FITTINGS";#N/A,#N/A,FALSE,"SERVICES";#N/A,#N/A,FALSE,"SITEWORKS"}</definedName>
    <definedName name="ğı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iray2" hidden="1">#REF!</definedName>
    <definedName name="giray5" hidden="1">#REF!</definedName>
    <definedName name="gk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okhan" hidden="1">#REF!</definedName>
    <definedName name="ğp" localSheetId="5" hidden="1">{#N/A,#N/A,TRUE,"Sales Comparison";#N/A,#N/A,TRUE,"Cum. Summary FFR";#N/A,#N/A,TRUE,"Monthly Summary FFR";#N/A,#N/A,TRUE,"Cum. Summary TL";#N/A,#N/A,TRUE,"Monthly Summary TL"}</definedName>
    <definedName name="ğp" hidden="1">{#N/A,#N/A,TRUE,"Sales Comparison";#N/A,#N/A,TRUE,"Cum. Summary FFR";#N/A,#N/A,TRUE,"Monthly Summary FFR";#N/A,#N/A,TRUE,"Cum. Summary TL";#N/A,#N/A,TRUE,"Monthly Summary TL"}</definedName>
    <definedName name="GPR" hidden="1">#REF!</definedName>
    <definedName name="graphs_IRR" localSheetId="5">{"Client Name or Project Name"}</definedName>
    <definedName name="graphs_IRR">{"Client Name or Project Name"}</definedName>
    <definedName name="greg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e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egr" localSheetId="5" hidden="1">{#N/A,#N/A,FALSE,"SUMMARY 4a";#N/A,#N/A,FALSE,"GBA 4b";#N/A,#N/A,FALSE,"TENANT 4c";#N/A,#N/A,FALSE,"BUDGET DETAIL";#N/A,#N/A,FALSE,"PRO FORMA"}</definedName>
    <definedName name="gregr" hidden="1">{#N/A,#N/A,FALSE,"SUMMARY 4a";#N/A,#N/A,FALSE,"GBA 4b";#N/A,#N/A,FALSE,"TENANT 4c";#N/A,#N/A,FALSE,"BUDGET DETAIL";#N/A,#N/A,FALSE,"PRO FORMA"}</definedName>
    <definedName name="grobetonkar">#REF!</definedName>
    <definedName name="GRWG" localSheetId="5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localSheetId="5" hidden="1">{#N/A,#N/A,FALSE,"TELEFON"}</definedName>
    <definedName name="gsdgsg" hidden="1">{#N/A,#N/A,FALSE,"TELEFON"}</definedName>
    <definedName name="gt" localSheetId="5" hidden="1">{#N/A,#N/A,FALSE,"ihz. icmal";#N/A,#N/A,FALSE,"avans";#N/A,#N/A,FALSE,"mal_FF_icm";#N/A,#N/A,FALSE,"fat_ihz";#N/A,#N/A,FALSE,"söz_fiy_fark";#N/A,#N/A,FALSE,"kap2"}</definedName>
    <definedName name="gt" hidden="1">{#N/A,#N/A,FALSE,"ihz. icmal";#N/A,#N/A,FALSE,"avans";#N/A,#N/A,FALSE,"mal_FF_icm";#N/A,#N/A,FALSE,"fat_ihz";#N/A,#N/A,FALSE,"söz_fiy_fark";#N/A,#N/A,FALSE,"kap2"}</definedName>
    <definedName name="gt_1" localSheetId="5" hidden="1">{#N/A,#N/A,FALSE,"ihz. icmal";#N/A,#N/A,FALSE,"avans";#N/A,#N/A,FALSE,"mal_FF_icm";#N/A,#N/A,FALSE,"fat_ihz";#N/A,#N/A,FALSE,"söz_fiy_fark";#N/A,#N/A,FALSE,"kap2"}</definedName>
    <definedName name="gt_1" hidden="1">{#N/A,#N/A,FALSE,"ihz. icmal";#N/A,#N/A,FALSE,"avans";#N/A,#N/A,FALSE,"mal_FF_icm";#N/A,#N/A,FALSE,"fat_ihz";#N/A,#N/A,FALSE,"söz_fiy_fark";#N/A,#N/A,FALSE,"kap2"}</definedName>
    <definedName name="gt_2" localSheetId="5" hidden="1">{#N/A,#N/A,FALSE,"ihz. icmal";#N/A,#N/A,FALSE,"avans";#N/A,#N/A,FALSE,"mal_FF_icm";#N/A,#N/A,FALSE,"fat_ihz";#N/A,#N/A,FALSE,"söz_fiy_fark";#N/A,#N/A,FALSE,"kap2"}</definedName>
    <definedName name="gt_2" hidden="1">{#N/A,#N/A,FALSE,"ihz. icmal";#N/A,#N/A,FALSE,"avans";#N/A,#N/A,FALSE,"mal_FF_icm";#N/A,#N/A,FALSE,"fat_ihz";#N/A,#N/A,FALSE,"söz_fiy_fark";#N/A,#N/A,FALSE,"kap2"}</definedName>
    <definedName name="gt_3" localSheetId="5" hidden="1">{#N/A,#N/A,FALSE,"ihz. icmal";#N/A,#N/A,FALSE,"avans";#N/A,#N/A,FALSE,"mal_FF_icm";#N/A,#N/A,FALSE,"fat_ihz";#N/A,#N/A,FALSE,"söz_fiy_fark";#N/A,#N/A,FALSE,"kap2"}</definedName>
    <definedName name="gt_3" hidden="1">{#N/A,#N/A,FALSE,"ihz. icmal";#N/A,#N/A,FALSE,"avans";#N/A,#N/A,FALSE,"mal_FF_icm";#N/A,#N/A,FALSE,"fat_ihz";#N/A,#N/A,FALSE,"söz_fiy_fark";#N/A,#N/A,FALSE,"kap2"}</definedName>
    <definedName name="ğüğopğp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un">#REF!</definedName>
    <definedName name="GUUUG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" localSheetId="5" hidden="1">{#N/A,#N/A,FALSE,"CCTV"}</definedName>
    <definedName name="GV" hidden="1">{#N/A,#N/A,FALSE,"CCTV"}</definedName>
    <definedName name="gwag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">#REF!</definedName>
    <definedName name="hakan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NAAA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KNAAA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lil" localSheetId="5" hidden="1">{#N/A,#N/A,FALSE,"TELEFON"}</definedName>
    <definedName name="halil" hidden="1">{#N/A,#N/A,FALSE,"TELEFON"}</definedName>
    <definedName name="handtools">#REF!</definedName>
    <definedName name="hans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tice">#REF!</definedName>
    <definedName name="HAVUZ" localSheetId="5" hidden="1">{"'KABA MALZEME'!$B$5:$G$101","'KABA MALZEME'!$B$5:$G$101"}</definedName>
    <definedName name="HAVUZ" hidden="1">{"'KABA MALZEME'!$B$5:$G$101","'KABA MALZEME'!$B$5:$G$101"}</definedName>
    <definedName name="Hayes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dd" hidden="1">#REF!</definedName>
    <definedName name="Header1" hidden="1">IF(COUNTA(#REF!)=0,0,INDEX(#REF!,MATCH(ROW(#REF!),#REF!,TRUE)))+1</definedName>
    <definedName name="hede" hidden="1">#REF!</definedName>
    <definedName name="HE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ghgfhsdfaf" hidden="1">#REF!</definedName>
    <definedName name="hg" hidden="1">#N/A</definedName>
    <definedName name="hgdtgd" localSheetId="5" hidden="1">{"'РП (2)'!$A$5:$S$150"}</definedName>
    <definedName name="hgdtgd" hidden="1">{"'РП (2)'!$A$5:$S$150"}</definedName>
    <definedName name="hgf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ds" hidden="1">#REF!</definedName>
    <definedName name="hgfhfgh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ghgbnf" hidden="1">#REF!</definedName>
    <definedName name="hghfggddsgds" hidden="1">#REF!</definedName>
    <definedName name="hgj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hgj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hh" localSheetId="5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hh">#REF!</definedName>
    <definedName name="hhhh">#REF!</definedName>
    <definedName name="hhhhhhh" localSheetId="5" hidden="1">{#N/A,#N/A,FALSE,"Ejector 1";#N/A,#N/A,FALSE,"Ejector 2"}</definedName>
    <definedName name="hhhhhhh" hidden="1">{#N/A,#N/A,FALSE,"Ejector 1";#N/A,#N/A,FALSE,"Ejector 2"}</definedName>
    <definedName name="hhhhhhhh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hhhhhh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i" localSheetId="5" hidden="1">{#N/A,#N/A,FALSE,"parsel_atıksu_icmal";#N/A,#N/A,FALSE,"parsel_atıksu 236";#N/A,#N/A,FALSE,"parsel_atıksu 238";#N/A,#N/A,FALSE,"parsel_atıksu 244";#N/A,#N/A,FALSE,"parsel_atıksu 245";#N/A,#N/A,FALSE,"parsel_atıksu 246"}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ddenRows" hidden="1">#REF!</definedName>
    <definedName name="hilmi" localSheetId="5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ım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ım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IS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localSheetId="5" hidden="1">{#VALUE!,#N/A,TRUE,0;#N/A,#N/A,TRUE,0;#N/A,#N/A,TRUE,0;#N/A,#N/A,TRUE,0;#N/A,#N/A,TRUE,0;#N/A,#N/A,TRUE,0;#N/A,#N/A,TRUE,0}</definedName>
    <definedName name="HJGHJHJ" hidden="1">{#VALUE!,#N/A,TRUE,0;#N/A,#N/A,TRUE,0;#N/A,#N/A,TRUE,0;#N/A,#N/A,TRUE,0;#N/A,#N/A,TRUE,0;#N/A,#N/A,TRUE,0;#N/A,#N/A,TRUE,0}</definedName>
    <definedName name="hjhjjhk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localSheetId="5" hidden="1">{#N/A,#N/A,FALSE,"kal_iç_ihz";#N/A,#N/A,FALSE,"kal_iç_er";#N/A,#N/A,FALSE,"kal_iç_tut"}</definedName>
    <definedName name="hjuu" hidden="1">{#N/A,#N/A,FALSE,"kal_iç_ihz";#N/A,#N/A,FALSE,"kal_iç_er";#N/A,#N/A,FALSE,"kal_iç_tut"}</definedName>
    <definedName name="hkjhkj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Ö" localSheetId="5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ML" localSheetId="5" hidden="1">{"'장비'!$A$3:$M$12"}</definedName>
    <definedName name="HTML" hidden="1">{"'장비'!$A$3:$M$12"}</definedName>
    <definedName name="HTML_CodePage" hidden="1">1252</definedName>
    <definedName name="HTML_Control" localSheetId="5" hidden="1">{"'Sheet2'!$A$1:$D$37"}</definedName>
    <definedName name="HTML_Control" hidden="1">{"'Sheet2'!$A$1:$D$37"}</definedName>
    <definedName name="HTML_Control_1" localSheetId="5" hidden="1">{"'Sheet2'!$A$1:$D$37"}</definedName>
    <definedName name="HTML_Control_1" hidden="1">{"'Sheet2'!$A$1:$D$37"}</definedName>
    <definedName name="HTML_Control_2" localSheetId="5" hidden="1">{"'Sheet2'!$A$1:$D$37"}</definedName>
    <definedName name="HTML_Control_2" hidden="1">{"'Sheet2'!$A$1:$D$37"}</definedName>
    <definedName name="HTML_Control_3" localSheetId="5" hidden="1">{"'Sheet2'!$A$1:$D$37"}</definedName>
    <definedName name="HTML_Control_3" hidden="1">{"'Sheet2'!$A$1:$D$37"}</definedName>
    <definedName name="HTML_Control1" localSheetId="5" hidden="1">{"'Sheet1'!$A$1:$X$25"}</definedName>
    <definedName name="HTML_Control1" hidden="1">{"'Sheet1'!$A$1:$X$25"}</definedName>
    <definedName name="HTML_Description" hidden="1">""</definedName>
    <definedName name="HTML_Email" hidden="1">"michael_woodrow@lendlease.co.uk"</definedName>
    <definedName name="HTML_Header" hidden="1">"Draft - test"</definedName>
    <definedName name="HTML_Header_1" hidden="1">"Лист1"</definedName>
    <definedName name="HTML_LastUpdate" hidden="1">"02/11/2000"</definedName>
    <definedName name="HTML_LastUpdate_1" hidden="1">"26.04.01"</definedName>
    <definedName name="HTML_LineAfter" hidden="1">FALSE</definedName>
    <definedName name="HTML_LineBefore" hidden="1">FALSE</definedName>
    <definedName name="HTML_Name" hidden="1">"Michael Woodrow"</definedName>
    <definedName name="HTML_Name_1" hidden="1">"Резниченко"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"G:\Finance\COGNOS\PPLAY\Test_Reports\HTML_Test\Mgmt_Test1005.htm"</definedName>
    <definedName name="HTML_PathFile_1" hidden="1">"C:\Documents\svw\MyHTML.htm"</definedName>
    <definedName name="HTML_PathTemplate" hidden="1">"\\INETSRV\alex\thankyou.htm"</definedName>
    <definedName name="HTML_Title" hidden="1">"1005"</definedName>
    <definedName name="HTML_Title_1" hidden="1">"Interface May"</definedName>
    <definedName name="hy" localSheetId="5" hidden="1">{"trafo1icmal",#N/A,FALSE,"trafoicmal";"trafo2icmal",#N/A,FALSE,"trafoicmal"}</definedName>
    <definedName name="hy" hidden="1">{"trafo1icmal",#N/A,FALSE,"trafoicmal";"trafo2icmal",#N/A,FALSE,"trafoicmal"}</definedName>
    <definedName name="Hyperion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i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localSheetId="5" hidden="1">{"taşkınsuyu1fiyat",#N/A,FALSE,"tsfiyat"}</definedName>
    <definedName name="ı" hidden="1">{"taşkınsuyu1fiyat",#N/A,FALSE,"tsfiyat"}</definedName>
    <definedName name="iCMAL" localSheetId="5" hidden="1">{"'KABA MALZEME'!$B$5:$G$101","'KABA MALZEME'!$B$5:$G$101"}</definedName>
    <definedName name="iCMAL" hidden="1">{"'KABA MALZEME'!$B$5:$G$101","'KABA MALZEME'!$B$5:$G$101"}</definedName>
    <definedName name="ICON1">INDIRECT([2]GFR!$R$21)</definedName>
    <definedName name="ieatkakieaie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localSheetId="5" hidden="1">{#N/A,#N/A,FALSE,"kal_iç_ihz";#N/A,#N/A,FALSE,"kal_iç_er";#N/A,#N/A,FALSE,"kal_iç_tut"}</definedName>
    <definedName name="ieaueai" hidden="1">{#N/A,#N/A,FALSE,"kal_iç_ihz";#N/A,#N/A,FALSE,"kal_iç_er";#N/A,#N/A,FALSE,"kal_iç_tut"}</definedName>
    <definedName name="ieaüieaüüı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IIE" hidden="1">#REF!</definedName>
    <definedName name="iekipman">1.15</definedName>
    <definedName name="iğ" localSheetId="5" hidden="1">{#N/A,#N/A,FALSE,"avans";#N/A,#N/A,FALSE,"teminat_mektubu";#N/A,#N/A,FALSE,"ihz. icmal";#N/A,#N/A,FALSE,"söz_fiy_fark";#N/A,#N/A,FALSE,"kap2";#N/A,#N/A,FALSE,"mal_FF_icm";#N/A,#N/A,FALSE,"kap1"}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ggk">1.83</definedName>
    <definedName name="ih" localSheetId="5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jhf" localSheetId="5" hidden="1">{"'РП (2)'!$A$5:$S$150"}</definedName>
    <definedName name="ihjhf" hidden="1">{"'РП (2)'!$A$5:$S$150"}</definedName>
    <definedName name="iii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ııı" localSheetId="5" hidden="1">{#N/A,#N/A,FALSE,"TELEFON"}</definedName>
    <definedName name="ııı" hidden="1">{#N/A,#N/A,FALSE,"TELEFON"}</definedName>
    <definedName name="iii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İIPŞYK" localSheetId="5" hidden="1">{"'Cash Requirements 5F '!$A$1:$AC$48"}</definedName>
    <definedName name="İIPŞYK" hidden="1">{"'Cash Requirements 5F '!$A$1:$AC$48"}</definedName>
    <definedName name="ııuu" localSheetId="5" hidden="1">{#N/A,#N/A,FALSE,"kal_iç_ihz";#N/A,#N/A,FALSE,"kal_iç_er";#N/A,#N/A,FALSE,"kal_iç_tut"}</definedName>
    <definedName name="ııuu" hidden="1">{#N/A,#N/A,FALSE,"kal_iç_ihz";#N/A,#N/A,FALSE,"kal_iç_er";#N/A,#N/A,FALSE,"kal_iç_tut"}</definedName>
    <definedName name="ıjn" localSheetId="5" hidden="1">{"taşkınsuyu1icmal",#N/A,FALSE,"tsicm";"taşkınsuyu2icmal",#N/A,FALSE,"tsicm"}</definedName>
    <definedName name="ıjn" hidden="1">{"taşkınsuyu1icmal",#N/A,FALSE,"tsicm";"taşkınsuyu2icmal",#N/A,FALSE,"tsicm"}</definedName>
    <definedName name="ıkl" localSheetId="5" hidden="1">{#N/A,#N/A,FALSE,"ihz. icmal";#N/A,#N/A,FALSE,"avans";#N/A,#N/A,FALSE,"mal_FF_icm";#N/A,#N/A,FALSE,"fat_ihz";#N/A,#N/A,FALSE,"söz_fiy_fark";#N/A,#N/A,FALSE,"kap2"}</definedName>
    <definedName name="ıkl" hidden="1">{#N/A,#N/A,FALSE,"ihz. icmal";#N/A,#N/A,FALSE,"avans";#N/A,#N/A,FALSE,"mal_FF_icm";#N/A,#N/A,FALSE,"fat_ihz";#N/A,#N/A,FALSE,"söz_fiy_fark";#N/A,#N/A,FALSE,"kap2"}</definedName>
    <definedName name="ıkl_1" localSheetId="5" hidden="1">{#N/A,#N/A,FALSE,"ihz. icmal";#N/A,#N/A,FALSE,"avans";#N/A,#N/A,FALSE,"mal_FF_icm";#N/A,#N/A,FALSE,"fat_ihz";#N/A,#N/A,FALSE,"söz_fiy_fark";#N/A,#N/A,FALSE,"kap2"}</definedName>
    <definedName name="ıkl_1" hidden="1">{#N/A,#N/A,FALSE,"ihz. icmal";#N/A,#N/A,FALSE,"avans";#N/A,#N/A,FALSE,"mal_FF_icm";#N/A,#N/A,FALSE,"fat_ihz";#N/A,#N/A,FALSE,"söz_fiy_fark";#N/A,#N/A,FALSE,"kap2"}</definedName>
    <definedName name="ıkl_2" localSheetId="5" hidden="1">{#N/A,#N/A,FALSE,"ihz. icmal";#N/A,#N/A,FALSE,"avans";#N/A,#N/A,FALSE,"mal_FF_icm";#N/A,#N/A,FALSE,"fat_ihz";#N/A,#N/A,FALSE,"söz_fiy_fark";#N/A,#N/A,FALSE,"kap2"}</definedName>
    <definedName name="ıkl_2" hidden="1">{#N/A,#N/A,FALSE,"ihz. icmal";#N/A,#N/A,FALSE,"avans";#N/A,#N/A,FALSE,"mal_FF_icm";#N/A,#N/A,FALSE,"fat_ihz";#N/A,#N/A,FALSE,"söz_fiy_fark";#N/A,#N/A,FALSE,"kap2"}</definedName>
    <definedName name="ıkl_3" localSheetId="5" hidden="1">{#N/A,#N/A,FALSE,"ihz. icmal";#N/A,#N/A,FALSE,"avans";#N/A,#N/A,FALSE,"mal_FF_icm";#N/A,#N/A,FALSE,"fat_ihz";#N/A,#N/A,FALSE,"söz_fiy_fark";#N/A,#N/A,FALSE,"kap2"}</definedName>
    <definedName name="ıkl_3" hidden="1">{#N/A,#N/A,FALSE,"ihz. icmal";#N/A,#N/A,FALSE,"avans";#N/A,#N/A,FALSE,"mal_FF_icm";#N/A,#N/A,FALSE,"fat_ihz";#N/A,#N/A,FALSE,"söz_fiy_fark";#N/A,#N/A,FALSE,"kap2"}</definedName>
    <definedName name="ıkö" localSheetId="5" hidden="1">{"trafo1fiyat",#N/A,FALSE,"trafofiyat"}</definedName>
    <definedName name="ıkö" hidden="1">{"trafo1fiyat",#N/A,FALSE,"trafofiyat"}</definedName>
    <definedName name="İMTA" localSheetId="5" hidden="1">{#N/A,#N/A,FALSE,"parsel_atıksu_icmal";#N/A,#N/A,FALSE,"parsel_atıksu 236";#N/A,#N/A,FALSE,"parsel_atıksu 238";#N/A,#N/A,FALSE,"parsel_atıksu 244";#N/A,#N/A,FALSE,"parsel_atıksu 245";#N/A,#N/A,FALSE,"parsel_atıksu 246"}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ın" hidden="1">#N/A</definedName>
    <definedName name="İNCE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1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2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3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_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DEXX" hidden="1">#N/A</definedName>
    <definedName name="ınnt" localSheetId="5" hidden="1">{#N/A,#N/A,FALSE,"Aging Summary";#N/A,#N/A,FALSE,"Ratio Analysis";#N/A,#N/A,FALSE,"Test 120 Day Accts";#N/A,#N/A,FALSE,"Tickmarks"}</definedName>
    <definedName name="ınnt" hidden="1">{#N/A,#N/A,FALSE,"Aging Summary";#N/A,#N/A,FALSE,"Ratio Analysis";#N/A,#N/A,FALSE,"Test 120 Day Accts";#N/A,#N/A,FALSE,"Tickmarks"}</definedName>
    <definedName name="inv" localSheetId="5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localSheetId="5" hidden="1">{"trafo1icmal",#N/A,FALSE,"trafoicmal";"trafo2icmal",#N/A,FALSE,"trafoicmal"}</definedName>
    <definedName name="ıolıkjh" hidden="1">{"trafo1icmal",#N/A,FALSE,"trafoicmal";"trafo2icmal",#N/A,FALSE,"trafoicmal"}</definedName>
    <definedName name="iop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localSheetId="5" hidden="1">{#VALUE!,#N/A,FALSE,0;#N/A,#N/A,FALSE,0;#N/A,#N/A,FALSE,0;#N/A,#N/A,FALSE,0;#N/A,#N/A,FALSE,0;#N/A,#N/A,FALSE,0;#N/A,#N/A,FALSE,0}</definedName>
    <definedName name="IOPIOPOPO" hidden="1">{#VALUE!,#N/A,FALSE,0;#N/A,#N/A,FALSE,0;#N/A,#N/A,FALSE,0;#N/A,#N/A,FALSE,0;#N/A,#N/A,FALSE,0;#N/A,#N/A,FALSE,0;#N/A,#N/A,FALSE,0}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39436.3887731481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ş" localSheetId="5" hidden="1">{#N/A,#N/A,TRUE,"Sales Comparison";#N/A,#N/A,TRUE,"Cum. Summary FFR";#N/A,#N/A,TRUE,"Monthly Summary FFR";#N/A,#N/A,TRUE,"Cum. Summary TL";#N/A,#N/A,TRUE,"Monthly Summary TL"}</definedName>
    <definedName name="iş" hidden="1">{#N/A,#N/A,TRUE,"Sales Comparison";#N/A,#N/A,TRUE,"Cum. Summary FFR";#N/A,#N/A,TRUE,"Monthly Summary FFR";#N/A,#N/A,TRUE,"Cum. Summary TL";#N/A,#N/A,TRUE,"Monthly Summary TL"}</definedName>
    <definedName name="işçilik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scisayisi">#REF!</definedName>
    <definedName name="IsColHidden" hidden="1">FALSE</definedName>
    <definedName name="ısıl" hidden="1">#N/A</definedName>
    <definedName name="isim">#REF!</definedName>
    <definedName name="islistesi">#REF!</definedName>
    <definedName name="IsLTMColHidden" hidden="1">FALSE</definedName>
    <definedName name="isveren">#REF!</definedName>
    <definedName name="ıu" localSheetId="5" hidden="1">{"çewre1icmal",#N/A,FALSE,"çticm";"çewre2icmal",#N/A,FALSE,"çticm"}</definedName>
    <definedName name="ıu" hidden="1">{"çewre1icmal",#N/A,FALSE,"çticm";"çewre2icmal",#N/A,FALSE,"çticm"}</definedName>
    <definedName name="ıuhıgıuguygf" hidden="1">#N/A</definedName>
    <definedName name="ıuıı" localSheetId="5" hidden="1">{#N/A,#N/A,FALSE,"müş_iç_ihz";#N/A,#N/A,FALSE,"müş_iç_er";#N/A,#N/A,FALSE,"müş_iç_tut"}</definedName>
    <definedName name="ıuıı" hidden="1">{#N/A,#N/A,FALSE,"müş_iç_ihz";#N/A,#N/A,FALSE,"müş_iç_er";#N/A,#N/A,FALSE,"müş_iç_tut"}</definedName>
    <definedName name="ıuıuı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localSheetId="5" hidden="1">{#N/A,#N/A,FALSE,"elk_iç_er";#N/A,#N/A,FALSE,"elk_iç_tut";#N/A,#N/A,FALSE,"elk_iç_ihz"}</definedName>
    <definedName name="ıuuı" hidden="1">{#N/A,#N/A,FALSE,"elk_iç_er";#N/A,#N/A,FALSE,"elk_iç_tut";#N/A,#N/A,FALSE,"elk_iç_ihz"}</definedName>
    <definedName name="ıuuuıuı" localSheetId="5" hidden="1">{#N/A,#N/A,FALSE,"sıh_iç_ihz";#N/A,#N/A,FALSE,"sıh_iç_er";#N/A,#N/A,FALSE,"sıh_iç_tut"}</definedName>
    <definedName name="ıuuuıuı" hidden="1">{#N/A,#N/A,FALSE,"sıh_iç_ihz";#N/A,#N/A,FALSE,"sıh_iç_er";#N/A,#N/A,FALSE,"sıh_iç_tut"}</definedName>
    <definedName name="ıuuyı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yıu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localSheetId="5" hidden="1">{#N/A,#N/A,FALSE,"kal_iç_ihz";#N/A,#N/A,FALSE,"kal_iç_er";#N/A,#N/A,FALSE,"kal_iç_tut"}</definedName>
    <definedName name="ıuyyuı" hidden="1">{#N/A,#N/A,FALSE,"kal_iç_ihz";#N/A,#N/A,FALSE,"kal_iç_er";#N/A,#N/A,FALSE,"kal_iç_tut"}</definedName>
    <definedName name="ıyıı" localSheetId="5" hidden="1">{#N/A,#N/A,FALSE,"elk_iç_er";#N/A,#N/A,FALSE,"elk_iç_tut";#N/A,#N/A,FALSE,"elk_iç_ihz"}</definedName>
    <definedName name="ıyıı" hidden="1">{#N/A,#N/A,FALSE,"elk_iç_er";#N/A,#N/A,FALSE,"elk_iç_tut";#N/A,#N/A,FALSE,"elk_iç_ihz"}</definedName>
    <definedName name="ıytyutyu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localSheetId="5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asnkjn" hidden="1">#REF!</definedName>
    <definedName name="jfgj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fgj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fhytbvh" localSheetId="5" hidden="1">{"'РП (2)'!$A$5:$S$150"}</definedName>
    <definedName name="jfhytbvh" hidden="1">{"'РП (2)'!$A$5:$S$150"}</definedName>
    <definedName name="jghyf" localSheetId="5" hidden="1">{"'РП (2)'!$A$5:$S$150"}</definedName>
    <definedName name="jghyf" hidden="1">{"'РП (2)'!$A$5:$S$150"}</definedName>
    <definedName name="jgjfdfgs" hidden="1">#REF!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fc" hidden="1">#REF!</definedName>
    <definedName name="jhgytf" localSheetId="5" hidden="1">{"'РП (2)'!$A$5:$S$150"}</definedName>
    <definedName name="jhgytf" hidden="1">{"'РП (2)'!$A$5:$S$150"}</definedName>
    <definedName name="jhhn" localSheetId="5" hidden="1">{"'РП (2)'!$A$5:$S$150"}</definedName>
    <definedName name="jhhn" hidden="1">{"'РП (2)'!$A$5:$S$150"}</definedName>
    <definedName name="jhtjyt" hidden="1">#REF!</definedName>
    <definedName name="jj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" hidden="1">#REF!</definedName>
    <definedName name="jjjj" localSheetId="5" hidden="1">{#N/A,#N/A,FALSE,"müş_iç_ihz";#N/A,#N/A,FALSE,"müş_iç_er";#N/A,#N/A,FALSE,"müş_iç_tut"}</definedName>
    <definedName name="jjjj" hidden="1">{#N/A,#N/A,FALSE,"müş_iç_ihz";#N/A,#N/A,FALSE,"müş_iç_er";#N/A,#N/A,FALSE,"müş_iç_tut"}</definedName>
    <definedName name="jjjjj" hidden="1">#REF!</definedName>
    <definedName name="JK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gykyugkyguk" hidden="1">#REF!</definedName>
    <definedName name="jkhjkhkj" localSheetId="5" hidden="1">{#VALUE!,#N/A,FALSE,0;#N/A,#N/A,FALSE,0;#N/A,#N/A,FALSE,0;#N/A,#N/A,FALSE,0;#N/A,#N/A,FALSE,0;#N/A,#N/A,FALSE,0;#N/A,#N/A,FALSE,0}</definedName>
    <definedName name="jkhjkhkj" hidden="1">{#VALUE!,#N/A,FALSE,0;#N/A,#N/A,FALSE,0;#N/A,#N/A,FALSE,0;#N/A,#N/A,FALSE,0;#N/A,#N/A,FALSE,0;#N/A,#N/A,FALSE,0;#N/A,#N/A,FALSE,0}</definedName>
    <definedName name="JKLKJLJK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mbj" localSheetId="5" hidden="1">{"'РП (2)'!$A$5:$S$150"}</definedName>
    <definedName name="jmbj" hidden="1">{"'РП (2)'!$A$5:$S$150"}</definedName>
    <definedName name="jo" hidden="1">#REF!</definedName>
    <definedName name="job_number">"qs12257"</definedName>
    <definedName name="john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rtttttttttt" hidden="1">#REF!</definedName>
    <definedName name="ju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kaan" localSheetId="5" hidden="1">{#N/A,#N/A,FALSE,"Aging Summary";#N/A,#N/A,FALSE,"Ratio Analysis";#N/A,#N/A,FALSE,"Test 120 Day Accts";#N/A,#N/A,FALSE,"Tickmarks"}</definedName>
    <definedName name="kaan" hidden="1">{#N/A,#N/A,FALSE,"Aging Summary";#N/A,#N/A,FALSE,"Ratio Analysis";#N/A,#N/A,FALSE,"Test 120 Day Accts";#N/A,#N/A,FALSE,"Tickmarks"}</definedName>
    <definedName name="KALIP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adsa">#REF!</definedName>
    <definedName name="kalipzaiyat">#REF!</definedName>
    <definedName name="kamprus">#REF!</definedName>
    <definedName name="kamptr">#REF!</definedName>
    <definedName name="kapalialan">#REF!</definedName>
    <definedName name="kar">#REF!</definedName>
    <definedName name="KASA" localSheetId="5" hidden="1">{#N/A,#N/A,FALSE,"ihz. icmal";#N/A,#N/A,FALSE,"avans";#N/A,#N/A,FALSE,"mal_FF_icm";#N/A,#N/A,FALSE,"fat_ihz";#N/A,#N/A,FALSE,"söz_fiy_fark";#N/A,#N/A,FALSE,"kap2"}</definedName>
    <definedName name="KASA" hidden="1">{#N/A,#N/A,FALSE,"ihz. icmal";#N/A,#N/A,FALSE,"avans";#N/A,#N/A,FALSE,"mal_FF_icm";#N/A,#N/A,FALSE,"fat_ihz";#N/A,#N/A,FALSE,"söz_fiy_fark";#N/A,#N/A,FALSE,"kap2"}</definedName>
    <definedName name="KASE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imdata">#REF!</definedName>
    <definedName name="kay" localSheetId="5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BNT" localSheetId="5" hidden="1">{"'РП (2)'!$A$5:$S$150"}</definedName>
    <definedName name="kBNT" hidden="1">{"'РП (2)'!$A$5:$S$150"}</definedName>
    <definedName name="kdv">#REF!</definedName>
    <definedName name="kdvorani">#REF!</definedName>
    <definedName name="Keit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gumruk">#REF!</definedName>
    <definedName name="KH" hidden="1">#N/A</definedName>
    <definedName name="ki" hidden="1">#REF!</definedName>
    <definedName name="kı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ıyafet">#REF!</definedName>
    <definedName name="kj" localSheetId="5" hidden="1">{"'РП (2)'!$A$5:$S$150"}</definedName>
    <definedName name="kj" hidden="1">{"'РП (2)'!$A$5:$S$150"}</definedName>
    <definedName name="kjfkjhd" hidden="1">#REF!</definedName>
    <definedName name="kjhjhgfgs" localSheetId="5" hidden="1">{"'РП (2)'!$A$5:$S$150"}</definedName>
    <definedName name="kjhjhgfgs" hidden="1">{"'РП (2)'!$A$5:$S$150"}</definedName>
    <definedName name="kjhkhjkhjkjk" localSheetId="5" hidden="1">{#VALUE!,#N/A,FALSE,0;#N/A,#N/A,FALSE,0;#N/A,#N/A,FALSE,0;#N/A,#N/A,FALSE,0;#N/A,#N/A,FALSE,0;#N/A,#N/A,FALSE,0;#N/A,#N/A,FALSE,0;#N/A,#N/A,FALSE,0}</definedName>
    <definedName name="kjhkhjkhjkjk" hidden="1">{#VALUE!,#N/A,FALSE,0;#N/A,#N/A,FALSE,0;#N/A,#N/A,FALSE,0;#N/A,#N/A,FALSE,0;#N/A,#N/A,FALSE,0;#N/A,#N/A,FALSE,0;#N/A,#N/A,FALSE,0;#N/A,#N/A,FALSE,0}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" localSheetId="5" hidden="1">{"'РП (2)'!$A$5:$S$150"}</definedName>
    <definedName name="kjk" hidden="1">{"'РП (2)'!$A$5:$S$150"}</definedName>
    <definedName name="kjkj" localSheetId="5" hidden="1">{"'РП (2)'!$A$5:$S$150"}</definedName>
    <definedName name="kjkj" hidden="1">{"'РП (2)'!$A$5:$S$150"}</definedName>
    <definedName name="KJKLJH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ck" localSheetId="5" hidden="1">{#VALUE!,#N/A,TRUE,0;#N/A,#N/A,TRUE,0;#N/A,#N/A,TRUE,0;#N/A,#N/A,TRUE,0;#N/A,#N/A,TRUE,0;#N/A,#N/A,TRUE,0;#N/A,#N/A,TRUE,0}</definedName>
    <definedName name="kkck" hidden="1">{#VALUE!,#N/A,TRUE,0;#N/A,#N/A,TRUE,0;#N/A,#N/A,TRUE,0;#N/A,#N/A,TRUE,0;#N/A,#N/A,TRUE,0;#N/A,#N/A,TRUE,0;#N/A,#N/A,TRUE,0}</definedName>
    <definedName name="kkk" localSheetId="5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j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localSheetId="5" hidden="1">{#VALUE!,#N/A,TRUE,0;#N/A,#N/A,TRUE,0;#N/A,#N/A,TRUE,0;#N/A,#N/A,TRUE,0;#N/A,#N/A,TRUE,0;#N/A,#N/A,TRUE,0;#N/A,#N/A,TRUE,0}</definedName>
    <definedName name="KKKKKKKK" hidden="1">{#VALUE!,#N/A,TRUE,0;#N/A,#N/A,TRUE,0;#N/A,#N/A,TRUE,0;#N/A,#N/A,TRUE,0;#N/A,#N/A,TRUE,0;#N/A,#N/A,TRUE,0;#N/A,#N/A,TRUE,0}</definedName>
    <definedName name="klhjkjkkgj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kjj" localSheetId="5" hidden="1">{#N/A,#N/A,FALSE,"Aging Summary";#N/A,#N/A,FALSE,"Ratio Analysis";#N/A,#N/A,FALSE,"Test 120 Day Accts";#N/A,#N/A,FALSE,"Tickmarks"}</definedName>
    <definedName name="klkjj" hidden="1">{#N/A,#N/A,FALSE,"Aging Summary";#N/A,#N/A,FALSE,"Ratio Analysis";#N/A,#N/A,FALSE,"Test 120 Day Accts";#N/A,#N/A,FALSE,"Tickmarks"}</definedName>
    <definedName name="KLO" localSheetId="5" hidden="1">{#N/A,#N/A,FALSE,"TELEFON"}</definedName>
    <definedName name="KLO" hidden="1">{#N/A,#N/A,FALSE,"TELEFON"}</definedName>
    <definedName name="KnaOfAv">#REF!</definedName>
    <definedName name="KnaOfHak">#REF!</definedName>
    <definedName name="KnaOfPer">#REF!</definedName>
    <definedName name="KnaSaAv">#REF!</definedName>
    <definedName name="KnaSaHak">#REF!</definedName>
    <definedName name="KnaSaPer">#REF!</definedName>
    <definedName name="KnaSofAv">#REF!</definedName>
    <definedName name="KnaSofHak">#REF!</definedName>
    <definedName name="KnaSofPer">#REF!</definedName>
    <definedName name="KNOP">#REF!</definedName>
    <definedName name="kolonh" localSheetId="5" hidden="1">{#N/A,#N/A,FALSE,"maff_h1";#N/A,#N/A,FALSE,"maff_h2";#N/A,#N/A,FALSE,"maff_h3";#N/A,#N/A,FALSE,"maff_h4";#N/A,#N/A,FALSE,"maff_h5";#N/A,#N/A,FALSE,"maff_h6";#N/A,#N/A,FALSE,"maff_h7"}</definedName>
    <definedName name="kolonh" hidden="1">{#N/A,#N/A,FALSE,"maff_h1";#N/A,#N/A,FALSE,"maff_h2";#N/A,#N/A,FALSE,"maff_h3";#N/A,#N/A,FALSE,"maff_h4";#N/A,#N/A,FALSE,"maff_h5";#N/A,#N/A,FALSE,"maff_h6";#N/A,#N/A,FALSE,"maff_h7"}</definedName>
    <definedName name="kontrat">#REF!</definedName>
    <definedName name="körr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körr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ksat4">#REF!</definedName>
    <definedName name="KSF" hidden="1">#REF!</definedName>
    <definedName name="Ksigorta">#REF!</definedName>
    <definedName name="KSKSKSKSK" localSheetId="5" hidden="1">{#N/A,#N/A,FALSE,"ihz. icmal";#N/A,#N/A,FALSE,"avans";#N/A,#N/A,FALSE,"mal_FF_icm";#N/A,#N/A,FALSE,"fat_ihz";#N/A,#N/A,FALSE,"söz_fiy_fark";#N/A,#N/A,FALSE,"kap2"}</definedName>
    <definedName name="KSKSKSKSK" hidden="1">{#N/A,#N/A,FALSE,"ihz. icmal";#N/A,#N/A,FALSE,"avans";#N/A,#N/A,FALSE,"mal_FF_icm";#N/A,#N/A,FALSE,"fat_ihz";#N/A,#N/A,FALSE,"söz_fiy_fark";#N/A,#N/A,FALSE,"kap2"}</definedName>
    <definedName name="ktransport">#REF!</definedName>
    <definedName name="kuıkuk" localSheetId="5" hidden="1">{#VALUE!,#N/A,TRUE,0;#N/A,#N/A,TRUE,0;#N/A,#N/A,TRUE,0;#N/A,#N/A,TRUE,0;#N/A,#N/A,TRUE,0;#N/A,#N/A,TRUE,0;#N/A,#N/A,TRUE,0}</definedName>
    <definedName name="kuıkuk" hidden="1">{#VALUE!,#N/A,TRUE,0;#N/A,#N/A,TRUE,0;#N/A,#N/A,TRUE,0;#N/A,#N/A,TRUE,0;#N/A,#N/A,TRUE,0;#N/A,#N/A,TRUE,0;#N/A,#N/A,TRUE,0}</definedName>
    <definedName name="kukuku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r">#REF!</definedName>
    <definedName name="kurdegerleri">#REF!</definedName>
    <definedName name="kurlar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ale" localSheetId="5" hidden="1">{#N/A,#N/A,FALSE,"Aging Summary";#N/A,#N/A,FALSE,"Ratio Analysis";#N/A,#N/A,FALSE,"Test 120 Day Accts";#N/A,#N/A,FALSE,"Tickmarks"}</definedName>
    <definedName name="lale" hidden="1">{#N/A,#N/A,FALSE,"Aging Summary";#N/A,#N/A,FALSE,"Ratio Analysis";#N/A,#N/A,FALSE,"Test 120 Day Accts";#N/A,#N/A,FALSE,"Tickmarks"}</definedName>
    <definedName name="LE">#REF!</definedName>
    <definedName name="lento" localSheetId="5" hidden="1">{#N/A,#N/A,FALSE,"müş_iç_ihz";#N/A,#N/A,FALSE,"müş_iç_er";#N/A,#N/A,FALSE,"müş_iç_tut"}</definedName>
    <definedName name="lento" hidden="1">{#N/A,#N/A,FALSE,"müş_iç_ihz";#N/A,#N/A,FALSE,"müş_iç_er";#N/A,#N/A,FALSE,"müş_iç_tut"}</definedName>
    <definedName name="level" localSheetId="5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3" localSheetId="5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D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ght">"Picture 1"</definedName>
    <definedName name="lightequipment">#REF!</definedName>
    <definedName name="lıljkghjghj" localSheetId="5" hidden="1">{#VALUE!,#N/A,FALSE,0;#N/A,#N/A,FALSE,0;#N/A,#N/A,FALSE,0;#N/A,#N/A,FALSE,0;#N/A,#N/A,FALSE,0;#N/A,#N/A,FALSE,0;#N/A,#N/A,FALSE,0;#N/A,#N/A,FALSE,0}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sta">#REF!</definedName>
    <definedName name="Ljuba" hidden="1">#REF!</definedName>
    <definedName name="lk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ı" localSheetId="5" hidden="1">{#N/A,#N/A,FALSE,"ihz. icmal";#N/A,#N/A,FALSE,"avans";#N/A,#N/A,FALSE,"mal_FF_icm";#N/A,#N/A,FALSE,"fat_ihz";#N/A,#N/A,FALSE,"söz_fiy_fark";#N/A,#N/A,FALSE,"kap2"}</definedName>
    <definedName name="lkı" hidden="1">{#N/A,#N/A,FALSE,"ihz. icmal";#N/A,#N/A,FALSE,"avans";#N/A,#N/A,FALSE,"mal_FF_icm";#N/A,#N/A,FALSE,"fat_ihz";#N/A,#N/A,FALSE,"söz_fiy_fark";#N/A,#N/A,FALSE,"kap2"}</definedName>
    <definedName name="lkı_1" localSheetId="5" hidden="1">{#N/A,#N/A,FALSE,"ihz. icmal";#N/A,#N/A,FALSE,"avans";#N/A,#N/A,FALSE,"mal_FF_icm";#N/A,#N/A,FALSE,"fat_ihz";#N/A,#N/A,FALSE,"söz_fiy_fark";#N/A,#N/A,FALSE,"kap2"}</definedName>
    <definedName name="lkı_1" hidden="1">{#N/A,#N/A,FALSE,"ihz. icmal";#N/A,#N/A,FALSE,"avans";#N/A,#N/A,FALSE,"mal_FF_icm";#N/A,#N/A,FALSE,"fat_ihz";#N/A,#N/A,FALSE,"söz_fiy_fark";#N/A,#N/A,FALSE,"kap2"}</definedName>
    <definedName name="lkı_2" localSheetId="5" hidden="1">{#N/A,#N/A,FALSE,"ihz. icmal";#N/A,#N/A,FALSE,"avans";#N/A,#N/A,FALSE,"mal_FF_icm";#N/A,#N/A,FALSE,"fat_ihz";#N/A,#N/A,FALSE,"söz_fiy_fark";#N/A,#N/A,FALSE,"kap2"}</definedName>
    <definedName name="lkı_2" hidden="1">{#N/A,#N/A,FALSE,"ihz. icmal";#N/A,#N/A,FALSE,"avans";#N/A,#N/A,FALSE,"mal_FF_icm";#N/A,#N/A,FALSE,"fat_ihz";#N/A,#N/A,FALSE,"söz_fiy_fark";#N/A,#N/A,FALSE,"kap2"}</definedName>
    <definedName name="lkı_3" localSheetId="5" hidden="1">{#N/A,#N/A,FALSE,"ihz. icmal";#N/A,#N/A,FALSE,"avans";#N/A,#N/A,FALSE,"mal_FF_icm";#N/A,#N/A,FALSE,"fat_ihz";#N/A,#N/A,FALSE,"söz_fiy_fark";#N/A,#N/A,FALSE,"kap2"}</definedName>
    <definedName name="lkı_3" hidden="1">{#N/A,#N/A,FALSE,"ihz. icmal";#N/A,#N/A,FALSE,"avans";#N/A,#N/A,FALSE,"mal_FF_icm";#N/A,#N/A,FALSE,"fat_ihz";#N/A,#N/A,FALSE,"söz_fiy_fark";#N/A,#N/A,FALSE,"kap2"}</definedName>
    <definedName name="LKJ" hidden="1">#N/A</definedName>
    <definedName name="lkjhgfd" localSheetId="5" hidden="1">{"'РП (2)'!$A$5:$S$150"}</definedName>
    <definedName name="lkjhgfd" hidden="1">{"'РП (2)'!$A$5:$S$150"}</definedName>
    <definedName name="lkjhug" localSheetId="5" hidden="1">{"'РП (2)'!$A$5:$S$150"}</definedName>
    <definedName name="lkjhug" hidden="1">{"'РП (2)'!$A$5:$S$150"}</definedName>
    <definedName name="lkjljkljkl" localSheetId="5" hidden="1">{#VALUE!,#N/A,TRUE,0;#N/A,#N/A,TRUE,0;#N/A,#N/A,TRUE,0;#N/A,#N/A,TRUE,0;#N/A,#N/A,TRUE,0;#N/A,#N/A,TRUE,0;#N/A,#N/A,TRUE,0}</definedName>
    <definedName name="lkjljkljkl" hidden="1">{#VALUE!,#N/A,TRUE,0;#N/A,#N/A,TRUE,0;#N/A,#N/A,TRUE,0;#N/A,#N/A,TRUE,0;#N/A,#N/A,TRUE,0;#N/A,#N/A,TRUE,0;#N/A,#N/A,TRUE,0}</definedName>
    <definedName name="lkkkk" localSheetId="5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M">#REF!</definedName>
    <definedName name="LNKJLKM" localSheetId="5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o" localSheetId="5" hidden="1">{"çewre1icmal",#N/A,FALSE,"çticm";"çewre2icmal",#N/A,FALSE,"çticm"}</definedName>
    <definedName name="lo" hidden="1">{"çewre1icmal",#N/A,FALSE,"çticm";"çewre2icmal",#N/A,FALSE,"çticm"}</definedName>
    <definedName name="Lordshill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" hidden="1">#REF!</definedName>
    <definedName name="ma" localSheetId="5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l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localSheetId="5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2_1" localSheetId="5" hidden="1">{#N/A,#N/A,FALSE,"ihz. icmal";#N/A,#N/A,FALSE,"avans";#N/A,#N/A,FALSE,"mal_FF_icm";#N/A,#N/A,FALSE,"fat_ihz";#N/A,#N/A,FALSE,"söz_fiy_fark";#N/A,#N/A,FALSE,"kap2"}</definedName>
    <definedName name="MAL.F.F.HESAP2_1" hidden="1">{#N/A,#N/A,FALSE,"ihz. icmal";#N/A,#N/A,FALSE,"avans";#N/A,#N/A,FALSE,"mal_FF_icm";#N/A,#N/A,FALSE,"fat_ihz";#N/A,#N/A,FALSE,"söz_fiy_fark";#N/A,#N/A,FALSE,"kap2"}</definedName>
    <definedName name="MAL.F.F.HESAP2_2" localSheetId="5" hidden="1">{#N/A,#N/A,FALSE,"ihz. icmal";#N/A,#N/A,FALSE,"avans";#N/A,#N/A,FALSE,"mal_FF_icm";#N/A,#N/A,FALSE,"fat_ihz";#N/A,#N/A,FALSE,"söz_fiy_fark";#N/A,#N/A,FALSE,"kap2"}</definedName>
    <definedName name="MAL.F.F.HESAP2_2" hidden="1">{#N/A,#N/A,FALSE,"ihz. icmal";#N/A,#N/A,FALSE,"avans";#N/A,#N/A,FALSE,"mal_FF_icm";#N/A,#N/A,FALSE,"fat_ihz";#N/A,#N/A,FALSE,"söz_fiy_fark";#N/A,#N/A,FALSE,"kap2"}</definedName>
    <definedName name="MAL.F.F.HESAP2_3" localSheetId="5" hidden="1">{#N/A,#N/A,FALSE,"ihz. icmal";#N/A,#N/A,FALSE,"avans";#N/A,#N/A,FALSE,"mal_FF_icm";#N/A,#N/A,FALSE,"fat_ihz";#N/A,#N/A,FALSE,"söz_fiy_fark";#N/A,#N/A,FALSE,"kap2"}</definedName>
    <definedName name="MAL.F.F.HESAP2_3" hidden="1">{#N/A,#N/A,FALSE,"ihz. icmal";#N/A,#N/A,FALSE,"avans";#N/A,#N/A,FALSE,"mal_FF_icm";#N/A,#N/A,FALSE,"fat_ihz";#N/A,#N/A,FALSE,"söz_fiy_fark";#N/A,#N/A,FALSE,"kap2"}</definedName>
    <definedName name="MAL.F.F.HESAP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5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3_1" localSheetId="5" hidden="1">{#N/A,#N/A,FALSE,"ihz. icmal";#N/A,#N/A,FALSE,"avans";#N/A,#N/A,FALSE,"mal_FF_icm";#N/A,#N/A,FALSE,"fat_ihz";#N/A,#N/A,FALSE,"söz_fiy_fark";#N/A,#N/A,FALSE,"kap2"}</definedName>
    <definedName name="MAL.F.F3_1" hidden="1">{#N/A,#N/A,FALSE,"ihz. icmal";#N/A,#N/A,FALSE,"avans";#N/A,#N/A,FALSE,"mal_FF_icm";#N/A,#N/A,FALSE,"fat_ihz";#N/A,#N/A,FALSE,"söz_fiy_fark";#N/A,#N/A,FALSE,"kap2"}</definedName>
    <definedName name="MAL.F.F3_2" localSheetId="5" hidden="1">{#N/A,#N/A,FALSE,"ihz. icmal";#N/A,#N/A,FALSE,"avans";#N/A,#N/A,FALSE,"mal_FF_icm";#N/A,#N/A,FALSE,"fat_ihz";#N/A,#N/A,FALSE,"söz_fiy_fark";#N/A,#N/A,FALSE,"kap2"}</definedName>
    <definedName name="MAL.F.F3_2" hidden="1">{#N/A,#N/A,FALSE,"ihz. icmal";#N/A,#N/A,FALSE,"avans";#N/A,#N/A,FALSE,"mal_FF_icm";#N/A,#N/A,FALSE,"fat_ihz";#N/A,#N/A,FALSE,"söz_fiy_fark";#N/A,#N/A,FALSE,"kap2"}</definedName>
    <definedName name="MAL.F.F3_3" localSheetId="5" hidden="1">{#N/A,#N/A,FALSE,"ihz. icmal";#N/A,#N/A,FALSE,"avans";#N/A,#N/A,FALSE,"mal_FF_icm";#N/A,#N/A,FALSE,"fat_ihz";#N/A,#N/A,FALSE,"söz_fiy_fark";#N/A,#N/A,FALSE,"kap2"}</definedName>
    <definedName name="MAL.F.F3_3" hidden="1">{#N/A,#N/A,FALSE,"ihz. icmal";#N/A,#N/A,FALSE,"avans";#N/A,#N/A,FALSE,"mal_FF_icm";#N/A,#N/A,FALSE,"fat_ihz";#N/A,#N/A,FALSE,"söz_fiy_fark";#N/A,#N/A,FALSE,"kap2"}</definedName>
    <definedName name="MAL.F.F4" localSheetId="5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.F.F4_1" localSheetId="5" hidden="1">{#N/A,#N/A,FALSE,"ihz. icmal";#N/A,#N/A,FALSE,"avans";#N/A,#N/A,FALSE,"mal_FF_icm";#N/A,#N/A,FALSE,"fat_ihz";#N/A,#N/A,FALSE,"söz_fiy_fark";#N/A,#N/A,FALSE,"kap2"}</definedName>
    <definedName name="MAL.F.F4_1" hidden="1">{#N/A,#N/A,FALSE,"ihz. icmal";#N/A,#N/A,FALSE,"avans";#N/A,#N/A,FALSE,"mal_FF_icm";#N/A,#N/A,FALSE,"fat_ihz";#N/A,#N/A,FALSE,"söz_fiy_fark";#N/A,#N/A,FALSE,"kap2"}</definedName>
    <definedName name="MAL.F.F4_2" localSheetId="5" hidden="1">{#N/A,#N/A,FALSE,"ihz. icmal";#N/A,#N/A,FALSE,"avans";#N/A,#N/A,FALSE,"mal_FF_icm";#N/A,#N/A,FALSE,"fat_ihz";#N/A,#N/A,FALSE,"söz_fiy_fark";#N/A,#N/A,FALSE,"kap2"}</definedName>
    <definedName name="MAL.F.F4_2" hidden="1">{#N/A,#N/A,FALSE,"ihz. icmal";#N/A,#N/A,FALSE,"avans";#N/A,#N/A,FALSE,"mal_FF_icm";#N/A,#N/A,FALSE,"fat_ihz";#N/A,#N/A,FALSE,"söz_fiy_fark";#N/A,#N/A,FALSE,"kap2"}</definedName>
    <definedName name="MAL.F.F4_3" localSheetId="5" hidden="1">{#N/A,#N/A,FALSE,"ihz. icmal";#N/A,#N/A,FALSE,"avans";#N/A,#N/A,FALSE,"mal_FF_icm";#N/A,#N/A,FALSE,"fat_ihz";#N/A,#N/A,FALSE,"söz_fiy_fark";#N/A,#N/A,FALSE,"kap2"}</definedName>
    <definedName name="MAL.F.F4_3" hidden="1">{#N/A,#N/A,FALSE,"ihz. icmal";#N/A,#N/A,FALSE,"avans";#N/A,#N/A,FALSE,"mal_FF_icm";#N/A,#N/A,FALSE,"fat_ihz";#N/A,#N/A,FALSE,"söz_fiy_fark";#N/A,#N/A,FALSE,"kap2"}</definedName>
    <definedName name="mal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IYET">[1]MALIYETGERCEK!$I$6:$T$142</definedName>
    <definedName name="MALIYET_TOP">[1]MALIYETGERCEK!$I$151:$T$287</definedName>
    <definedName name="MALZEME2" hidden="1">#REF!</definedName>
    <definedName name="MANNN" hidden="1">#REF!</definedName>
    <definedName name="MASTER_DATE">#NAME?</definedName>
    <definedName name="mazotfiyat">#REF!</definedName>
    <definedName name="MCL_sheet_inc" localSheetId="5" hidden="1">{"'Sheet1'!$A$1:$X$25"}</definedName>
    <definedName name="MCL_sheet_inc" hidden="1">{"'Sheet1'!$A$1:$X$25"}</definedName>
    <definedName name="MDKDJD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DKDJ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EHMET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j" localSheetId="5" hidden="1">{#N/A,#N/A,FALSE,"TELEFON"}</definedName>
    <definedName name="mej" hidden="1">{#N/A,#N/A,FALSE,"TELEFON"}</definedName>
    <definedName name="Mekanik900" hidden="1">#REF!</definedName>
    <definedName name="mekipman">1.02</definedName>
    <definedName name="MereGree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" localSheetId="5" hidden="1">{#N/A,#N/A,FALSE,"TELEFON"}</definedName>
    <definedName name="met" hidden="1">{#N/A,#N/A,FALSE,"TELEFON"}</definedName>
    <definedName name="METRAJ" localSheetId="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localSheetId="5" hidden="1">{#N/A,#N/A,FALSE,"TELEFON"}</definedName>
    <definedName name="metrajlar" hidden="1">{#N/A,#N/A,FALSE,"TELEFON"}</definedName>
    <definedName name="mggk">1.3</definedName>
    <definedName name="MH">#REF!</definedName>
    <definedName name="mhc">2.62</definedName>
    <definedName name="MktSctr1">#REF!</definedName>
    <definedName name="MktSctr10">#REF!</definedName>
    <definedName name="MktSctr11">#REF!</definedName>
    <definedName name="MktSctr2">#REF!</definedName>
    <definedName name="MktSctr3">#REF!</definedName>
    <definedName name="MktSctr4">#REF!</definedName>
    <definedName name="MktSctr5">#REF!</definedName>
    <definedName name="MktSctr6">#REF!</definedName>
    <definedName name="MktSctr7">#REF!</definedName>
    <definedName name="MktSctr8">#REF!</definedName>
    <definedName name="MktSctr9">#REF!</definedName>
    <definedName name="mm" localSheetId="5" hidden="1">{#N/A,#N/A,FALSE,"maff_h1";#N/A,#N/A,FALSE,"maff_h2";#N/A,#N/A,FALSE,"maff_h3";#N/A,#N/A,FALSE,"maff_h4";#N/A,#N/A,FALSE,"maff_h5";#N/A,#N/A,FALSE,"maff_h6";#N/A,#N/A,FALSE,"maff_h7"}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localSheetId="5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obsure">#REF!</definedName>
    <definedName name="MÖMMMMM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onitorRow">1</definedName>
    <definedName name="MRT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u65m" hidden="1">#REF!</definedName>
    <definedName name="Mydata">#REF!</definedName>
    <definedName name="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akDay">#N/A</definedName>
    <definedName name="nakFrom">#N/A</definedName>
    <definedName name="nakMonth">#N/A</definedName>
    <definedName name="nakName">#N/A</definedName>
    <definedName name="nakNo">#N/A</definedName>
    <definedName name="nakNumber">#N/A</definedName>
    <definedName name="nakPriceC">#N/A</definedName>
    <definedName name="nakPriceR">#N/A</definedName>
    <definedName name="nakQnt">#N/A</definedName>
    <definedName name="nakSumC">#N/A</definedName>
    <definedName name="nakSumR">#N/A</definedName>
    <definedName name="nakTo">#N/A</definedName>
    <definedName name="nakYear">#N/A</definedName>
    <definedName name="name">#REF!</definedName>
    <definedName name="nbbxx" localSheetId="5" hidden="1">{"'РП (2)'!$A$5:$S$150"}</definedName>
    <definedName name="nbbxx" hidden="1">{"'РП (2)'!$A$5:$S$150"}</definedName>
    <definedName name="ncheam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w" hidden="1">0</definedName>
    <definedName name="NEWNAME" localSheetId="5" hidden="1">{#N/A,#N/A,FALSE,"CCTV"}</definedName>
    <definedName name="NEWNAME" hidden="1">{#N/A,#N/A,FALSE,"CCTV"}</definedName>
    <definedName name="nh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tgbfr" localSheetId="5" hidden="1">{"çewre1fiyat",#N/A,FALSE,"çtfiyat";"çewre2fiyat",#N/A,FALSE,"çtfiyat"}</definedName>
    <definedName name="nhytgbfr" hidden="1">{"çewre1fiyat",#N/A,FALSE,"çtfiyat";"çewre2fiyat",#N/A,FALSE,"çtfiyat"}</definedName>
    <definedName name="NİL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M_R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m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1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2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2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3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m_3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nb" localSheetId="5" hidden="1">{"'РП (2)'!$A$5:$S$150"}</definedName>
    <definedName name="nnb" hidden="1">{"'РП (2)'!$A$5:$S$150"}</definedName>
    <definedName name="nn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nn" localSheetId="5" hidden="1">MAIN.SAPF4HELP()</definedName>
    <definedName name="nnnnnnnnnn" hidden="1">MAIN.SAPF4HELP()</definedName>
    <definedName name="nogmaals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localSheetId="5" hidden="1">{"'KABA MALZEME'!$B$5:$G$101","'KABA MALZEME'!$B$5:$G$101"}</definedName>
    <definedName name="nrnr1" hidden="1">{"'KABA MALZEME'!$B$5:$G$101","'KABA MALZEME'!$B$5:$G$101"}</definedName>
    <definedName name="nrnr2" localSheetId="5" hidden="1">{"'KABA MALZEME'!$B$5:$G$101","'KABA MALZEME'!$B$5:$G$101"}</definedName>
    <definedName name="nrnr2" hidden="1">{"'KABA MALZEME'!$B$5:$G$101","'KABA MALZEME'!$B$5:$G$101"}</definedName>
    <definedName name="nrnr6" localSheetId="5" hidden="1">{"'KABA MALZEME'!$B$5:$G$101","'KABA MALZEME'!$B$5:$G$101"}</definedName>
    <definedName name="nrnr6" hidden="1">{"'KABA MALZEME'!$B$5:$G$101","'KABA MALZEME'!$B$5:$G$101"}</definedName>
    <definedName name="nrnr7" localSheetId="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UEVA" hidden="1">#REF!</definedName>
    <definedName name="nuevo" hidden="1">#REF!</definedName>
    <definedName name="NVBNBNVBN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localSheetId="5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ÖBF02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ÖBF0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OÇ" localSheetId="5" hidden="1">{#N/A,#N/A,FALSE,"ihz. icmal";#N/A,#N/A,FALSE,"avans";#N/A,#N/A,FALSE,"mal_FF_icm";#N/A,#N/A,FALSE,"fat_ihz";#N/A,#N/A,FALSE,"söz_fiy_fark";#N/A,#N/A,FALSE,"kap2"}</definedName>
    <definedName name="OÇ" hidden="1">{#N/A,#N/A,FALSE,"ihz. icmal";#N/A,#N/A,FALSE,"avans";#N/A,#N/A,FALSE,"mal_FF_icm";#N/A,#N/A,FALSE,"fat_ihz";#N/A,#N/A,FALSE,"söz_fiy_fark";#N/A,#N/A,FALSE,"kap2"}</definedName>
    <definedName name="OÇ_1" localSheetId="5" hidden="1">{#N/A,#N/A,FALSE,"ihz. icmal";#N/A,#N/A,FALSE,"avans";#N/A,#N/A,FALSE,"mal_FF_icm";#N/A,#N/A,FALSE,"fat_ihz";#N/A,#N/A,FALSE,"söz_fiy_fark";#N/A,#N/A,FALSE,"kap2"}</definedName>
    <definedName name="OÇ_1" hidden="1">{#N/A,#N/A,FALSE,"ihz. icmal";#N/A,#N/A,FALSE,"avans";#N/A,#N/A,FALSE,"mal_FF_icm";#N/A,#N/A,FALSE,"fat_ihz";#N/A,#N/A,FALSE,"söz_fiy_fark";#N/A,#N/A,FALSE,"kap2"}</definedName>
    <definedName name="OÇ_2" localSheetId="5" hidden="1">{#N/A,#N/A,FALSE,"ihz. icmal";#N/A,#N/A,FALSE,"avans";#N/A,#N/A,FALSE,"mal_FF_icm";#N/A,#N/A,FALSE,"fat_ihz";#N/A,#N/A,FALSE,"söz_fiy_fark";#N/A,#N/A,FALSE,"kap2"}</definedName>
    <definedName name="OÇ_2" hidden="1">{#N/A,#N/A,FALSE,"ihz. icmal";#N/A,#N/A,FALSE,"avans";#N/A,#N/A,FALSE,"mal_FF_icm";#N/A,#N/A,FALSE,"fat_ihz";#N/A,#N/A,FALSE,"söz_fiy_fark";#N/A,#N/A,FALSE,"kap2"}</definedName>
    <definedName name="OÇ_3" localSheetId="5" hidden="1">{#N/A,#N/A,FALSE,"ihz. icmal";#N/A,#N/A,FALSE,"avans";#N/A,#N/A,FALSE,"mal_FF_icm";#N/A,#N/A,FALSE,"fat_ihz";#N/A,#N/A,FALSE,"söz_fiy_fark";#N/A,#N/A,FALSE,"kap2"}</definedName>
    <definedName name="OÇ_3" hidden="1">{#N/A,#N/A,FALSE,"ihz. icmal";#N/A,#N/A,FALSE,"avans";#N/A,#N/A,FALSE,"mal_FF_icm";#N/A,#N/A,FALSE,"fat_ihz";#N/A,#N/A,FALSE,"söz_fiy_fark";#N/A,#N/A,FALSE,"kap2"}</definedName>
    <definedName name="öççç" localSheetId="5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ODH" hidden="1">#REF!</definedName>
    <definedName name="offset">1</definedName>
    <definedName name="ofisaraclari">#REF!</definedName>
    <definedName name="OfOfAv">#REF!</definedName>
    <definedName name="OfOfHak">#REF!</definedName>
    <definedName name="OfOfPer">#REF!</definedName>
    <definedName name="OfOstAv">#REF!</definedName>
    <definedName name="OfOstHak">#REF!</definedName>
    <definedName name="OfOstPer">#REF!</definedName>
    <definedName name="OfRamAv">#REF!</definedName>
    <definedName name="OfRamHak">#REF!</definedName>
    <definedName name="OfRamPer">#REF!</definedName>
    <definedName name="OfUniAv">#REF!</definedName>
    <definedName name="OfUniHak">#REF!</definedName>
    <definedName name="OfUniPer">#REF!</definedName>
    <definedName name="oip" hidden="1">#REF!</definedName>
    <definedName name="oiuytrel" localSheetId="5" hidden="1">{"'РП (2)'!$A$5:$S$150"}</definedName>
    <definedName name="oiuytrel" hidden="1">{"'РП (2)'!$A$5:$S$150"}</definedName>
    <definedName name="okj" hidden="1">#REF!</definedName>
    <definedName name="okm" localSheetId="5" hidden="1">{"suhaznesi1icmal",#N/A,FALSE,"shicm";"suhaznesi2icmal",#N/A,FALSE,"shicm";"suhaznesi3icmal",#N/A,FALSE,"shicm"}</definedName>
    <definedName name="okm" hidden="1">{"suhaznesi1icmal",#N/A,FALSE,"shicm";"suhaznesi2icmal",#N/A,FALSE,"shicm";"suhaznesi3icmal",#N/A,FALSE,"shicm"}</definedName>
    <definedName name="okokkkkk" localSheetId="5" hidden="1">MAIN.SAPF4HELP()</definedName>
    <definedName name="okokkkkk" hidden="1">MAIN.SAPF4HELP()</definedName>
    <definedName name="oks" hidden="1">#REF!</definedName>
    <definedName name="Oktober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localSheetId="5" hidden="1">{"çewre1icmal",#N/A,FALSE,"çticm";"çewre2icmal",#N/A,FALSE,"çticm"}</definedName>
    <definedName name="olç" hidden="1">{"çewre1icmal",#N/A,FALSE,"çticm";"çewre2icmal",#N/A,FALSE,"çticm"}</definedName>
    <definedName name="olo" hidden="1">#REF!</definedName>
    <definedName name="onurearned" hidden="1">#REF!</definedName>
    <definedName name="oo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o" localSheetId="5" hidden="1">MAIN.SAPF4HELP()</definedName>
    <definedName name="ooo" hidden="1">MAIN.SAPF4HELP()</definedName>
    <definedName name="ööö" localSheetId="5" hidden="1">{#N/A,#N/A,FALSE,"12.21";#N/A,#N/A,FALSE,"12.10";#N/A,#N/A,FALSE,"3";#N/A,#N/A,FALSE,"2";#N/A,#N/A,FALSE,"1"}</definedName>
    <definedName name="ööö" hidden="1">{#N/A,#N/A,FALSE,"12.21";#N/A,#N/A,FALSE,"12.10";#N/A,#N/A,FALSE,"3";#N/A,#N/A,FALSE,"2";#N/A,#N/A,FALSE,"1"}</definedName>
    <definedName name="oooo" localSheetId="5" hidden="1">MAIN.SAPF4HELP()</definedName>
    <definedName name="oooo" hidden="1">MAIN.SAPF4HELP()</definedName>
    <definedName name="OR">#REF!</definedName>
    <definedName name="OrderTable" hidden="1">#REF!</definedName>
    <definedName name="Orgchart" localSheetId="5" hidden="1">{#N/A,#N/A,FALSE,"müş_iç_ihz";#N/A,#N/A,FALSE,"müş_iç_er";#N/A,#N/A,FALSE,"müş_iç_tut"}</definedName>
    <definedName name="Orgchart" hidden="1">{#N/A,#N/A,FALSE,"müş_iç_ihz";#N/A,#N/A,FALSE,"müş_iç_er";#N/A,#N/A,FALSE,"müş_iç_tut"}</definedName>
    <definedName name="ÖRNEK2" localSheetId="5" hidden="1">{#N/A,#N/A,FALSE,"ihz. icmal";#N/A,#N/A,FALSE,"avans";#N/A,#N/A,FALSE,"mal_FF_icm";#N/A,#N/A,FALSE,"fat_ihz";#N/A,#N/A,FALSE,"söz_fiy_fark";#N/A,#N/A,FALSE,"kap2"}</definedName>
    <definedName name="ÖRNEK2" hidden="1">{#N/A,#N/A,FALSE,"ihz. icmal";#N/A,#N/A,FALSE,"avans";#N/A,#N/A,FALSE,"mal_FF_icm";#N/A,#N/A,FALSE,"fat_ihz";#N/A,#N/A,FALSE,"söz_fiy_fark";#N/A,#N/A,FALSE,"kap2"}</definedName>
    <definedName name="ÖRNEK2_1" localSheetId="5" hidden="1">{#N/A,#N/A,FALSE,"ihz. icmal";#N/A,#N/A,FALSE,"avans";#N/A,#N/A,FALSE,"mal_FF_icm";#N/A,#N/A,FALSE,"fat_ihz";#N/A,#N/A,FALSE,"söz_fiy_fark";#N/A,#N/A,FALSE,"kap2"}</definedName>
    <definedName name="ÖRNEK2_1" hidden="1">{#N/A,#N/A,FALSE,"ihz. icmal";#N/A,#N/A,FALSE,"avans";#N/A,#N/A,FALSE,"mal_FF_icm";#N/A,#N/A,FALSE,"fat_ihz";#N/A,#N/A,FALSE,"söz_fiy_fark";#N/A,#N/A,FALSE,"kap2"}</definedName>
    <definedName name="ÖRNEK2_2" localSheetId="5" hidden="1">{#N/A,#N/A,FALSE,"ihz. icmal";#N/A,#N/A,FALSE,"avans";#N/A,#N/A,FALSE,"mal_FF_icm";#N/A,#N/A,FALSE,"fat_ihz";#N/A,#N/A,FALSE,"söz_fiy_fark";#N/A,#N/A,FALSE,"kap2"}</definedName>
    <definedName name="ÖRNEK2_2" hidden="1">{#N/A,#N/A,FALSE,"ihz. icmal";#N/A,#N/A,FALSE,"avans";#N/A,#N/A,FALSE,"mal_FF_icm";#N/A,#N/A,FALSE,"fat_ihz";#N/A,#N/A,FALSE,"söz_fiy_fark";#N/A,#N/A,FALSE,"kap2"}</definedName>
    <definedName name="ÖRNEK2_3" localSheetId="5" hidden="1">{#N/A,#N/A,FALSE,"ihz. icmal";#N/A,#N/A,FALSE,"avans";#N/A,#N/A,FALSE,"mal_FF_icm";#N/A,#N/A,FALSE,"fat_ihz";#N/A,#N/A,FALSE,"söz_fiy_fark";#N/A,#N/A,FALSE,"kap2"}</definedName>
    <definedName name="ÖRNEK2_3" hidden="1">{#N/A,#N/A,FALSE,"ihz. icmal";#N/A,#N/A,FALSE,"avans";#N/A,#N/A,FALSE,"mal_FF_icm";#N/A,#N/A,FALSE,"fat_ihz";#N/A,#N/A,FALSE,"söz_fiy_fark";#N/A,#N/A,FALSE,"kap2"}</definedName>
    <definedName name="OSBL" localSheetId="5" hidden="1">{#N/A,#N/A,FALSE,"CCTV"}</definedName>
    <definedName name="OSBL" hidden="1">{#N/A,#N/A,FALSE,"CCTV"}</definedName>
    <definedName name="OSM" localSheetId="5" hidden="1">{#N/A,#N/A,FALSE,"TELEFON"}</definedName>
    <definedName name="OSM" hidden="1">{#N/A,#N/A,FALSE,"TELEFON"}</definedName>
    <definedName name="OSM_1" localSheetId="5" hidden="1">{#N/A,#N/A,FALSE,"TELEFON"}</definedName>
    <definedName name="OSM_1" hidden="1">{#N/A,#N/A,FALSE,"TELEFON"}</definedName>
    <definedName name="OSM_2" localSheetId="5" hidden="1">{#N/A,#N/A,FALSE,"TELEFON"}</definedName>
    <definedName name="OSM_2" hidden="1">{#N/A,#N/A,FALSE,"TELEFON"}</definedName>
    <definedName name="OSM_3" localSheetId="5" hidden="1">{#N/A,#N/A,FALSE,"TELEFON"}</definedName>
    <definedName name="OSM_3" hidden="1">{#N/A,#N/A,FALSE,"TELEFON"}</definedName>
    <definedName name="Osmaston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TNEK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z" localSheetId="5" hidden="1">{#N/A,#N/A,FALSE,"12.10";#N/A,#N/A,FALSE,"12.11";#N/A,#N/A,FALSE,"12.12";#N/A,#N/A,FALSE,"12.21";#N/A,#N/A,FALSE,"12.22";#N/A,#N/A,FALSE,"12.23";#N/A,#N/A,FALSE,"12.24";#N/A,#N/A,FALSE,"12.25";#N/A,#N/A,FALSE,"12.26"}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localSheetId="5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ozkan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l_Workbook_GUID" hidden="1">"JR7RBX3V7RSH7D27MEW8JSSJ"</definedName>
    <definedName name="paratonersiz" localSheetId="5" hidden="1">{#N/A,#N/A,FALSE,"kal_iç_ihz";#N/A,#N/A,FALSE,"kal_iç_er";#N/A,#N/A,FALSE,"kal_iç_tut"}</definedName>
    <definedName name="paratonersiz" hidden="1">{#N/A,#N/A,FALSE,"kal_iç_ihz";#N/A,#N/A,FALSE,"kal_iç_er";#N/A,#N/A,FALSE,"kal_iç_tut"}</definedName>
    <definedName name="PARİTE">#REF!</definedName>
    <definedName name="pc" localSheetId="5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eriodic_rate" localSheetId="5">Annual_interest_rate/Payments_per_year</definedName>
    <definedName name="Periodic_rate">Annual_interest_rate/Payments_per_year</definedName>
    <definedName name="peroxide" localSheetId="5" hidden="1">{#N/A,#N/A,FALSE,"CCTV"}</definedName>
    <definedName name="peroxide" hidden="1">{#N/A,#N/A,FALSE,"CCTV"}</definedName>
    <definedName name="PG">#REF!</definedName>
    <definedName name="pğ" localSheetId="5" hidden="1">{"elektrik1fiyat",#N/A,FALSE,"elcfiyat";"elektrik2fiyat",#N/A,FALSE,"elcfiyat";"elektrik3fiyat",#N/A,FALSE,"elcfiyat"}</definedName>
    <definedName name="pğ" hidden="1">{"elektrik1fiyat",#N/A,FALSE,"elcfiyat";"elektrik2fiyat",#N/A,FALSE,"elcfiyat";"elektrik3fiyat",#N/A,FALSE,"elcfiyat"}</definedName>
    <definedName name="pg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G_guncel" hidden="1">#REF!</definedName>
    <definedName name="pippo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ipp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IVOTT">OFFSET(#REF!,0,0,#REF!,16)</definedName>
    <definedName name="pl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1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2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3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3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AT" localSheetId="5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FORM" localSheetId="5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n" localSheetId="5" hidden="1">{"'РП (2)'!$A$5:$S$150"}</definedName>
    <definedName name="pln" hidden="1">{"'РП (2)'!$A$5:$S$150"}</definedName>
    <definedName name="plö" localSheetId="5" hidden="1">{"mekanik1icmal",#N/A,FALSE,"mkticm";"mekanik2icmal",#N/A,FALSE,"mkticm";"mekanik3icmal",#N/A,FALSE,"mkticm"}</definedName>
    <definedName name="plö" hidden="1">{"mekanik1icmal",#N/A,FALSE,"mkticm";"mekanik2icmal",#N/A,FALSE,"mkticm";"mekanik3icmal",#N/A,FALSE,"mkticm"}</definedName>
    <definedName name="PM" localSheetId="5" hidden="1">{#N/A,#N/A,FALSE,"단축1";#N/A,#N/A,FALSE,"단축2";#N/A,#N/A,FALSE,"단축3";#N/A,#N/A,FALSE,"장축";#N/A,#N/A,FALSE,"4WD"}</definedName>
    <definedName name="PM" hidden="1">{#N/A,#N/A,FALSE,"단축1";#N/A,#N/A,FALSE,"단축2";#N/A,#N/A,FALSE,"단축3";#N/A,#N/A,FALSE,"장축";#N/A,#N/A,FALSE,"4WD"}</definedName>
    <definedName name="pmnCCode1">#N/A</definedName>
    <definedName name="pmnCCode2">#N/A</definedName>
    <definedName name="pmnDay">#N/A</definedName>
    <definedName name="pmnDCode1">#N/A</definedName>
    <definedName name="pmnDCode2">#N/A</definedName>
    <definedName name="pmnDirection">#N/A</definedName>
    <definedName name="pmnMonth">#N/A</definedName>
    <definedName name="pmnNumber">#N/A</definedName>
    <definedName name="pmnOper">#N/A</definedName>
    <definedName name="pmnPayer">#N/A</definedName>
    <definedName name="pmnPayer1">#N/A</definedName>
    <definedName name="pmnPayerBank1">#N/A</definedName>
    <definedName name="pmnPayerBank2">#N/A</definedName>
    <definedName name="pmnPayerBank3">#N/A</definedName>
    <definedName name="pmnPayerCode">#N/A</definedName>
    <definedName name="pmnPayerCount1">#N/A</definedName>
    <definedName name="pmnPayerCount2">#N/A</definedName>
    <definedName name="pmnPayerCount3">#N/A</definedName>
    <definedName name="pmnRecBank1">#N/A</definedName>
    <definedName name="pmnRecBank2">#N/A</definedName>
    <definedName name="pmnRecBank3">#N/A</definedName>
    <definedName name="pmnRecCode">#N/A</definedName>
    <definedName name="pmnRecCount1">#N/A</definedName>
    <definedName name="pmnRecCount2">#N/A</definedName>
    <definedName name="pmnRecCount3">#N/A</definedName>
    <definedName name="pmnReceiver">#N/A</definedName>
    <definedName name="pmnReceiver1">#N/A</definedName>
    <definedName name="pmnSum1">#N/A</definedName>
    <definedName name="pmnSum2">#N/A</definedName>
    <definedName name="pmnWNalog">#N/A</definedName>
    <definedName name="pmnWSum1">#N/A</definedName>
    <definedName name="pmnWSum2">#N/A</definedName>
    <definedName name="pmnWSum3">#N/A</definedName>
    <definedName name="pmnYear">#N/A</definedName>
    <definedName name="pmt">#REF!</definedName>
    <definedName name="PO" localSheetId="5" hidden="1">{#N/A,#N/A,FALSE,"Ejector 1";#N/A,#N/A,FALSE,"Ejector 2"}</definedName>
    <definedName name="PO" hidden="1">{#N/A,#N/A,FALSE,"Ejector 1";#N/A,#N/A,FALSE,"Ejector 2"}</definedName>
    <definedName name="poging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localSheetId="5" hidden="1">{"taşkınsuyu1fiyat",#N/A,FALSE,"tsfiyat"}</definedName>
    <definedName name="poıutyrera" hidden="1">{"taşkınsuyu1fiyat",#N/A,FALSE,"tsfiyat"}</definedName>
    <definedName name="PP6FIRE_DEC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" localSheetId="5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AYER" localSheetId="5" hidden="1">{#N/A,#N/A,FALSE,"CCTV"}</definedName>
    <definedName name="PRAYER" hidden="1">{#N/A,#N/A,FALSE,"CCTV"}</definedName>
    <definedName name="priApplication1">#N/A</definedName>
    <definedName name="priApplication2">#N/A</definedName>
    <definedName name="priDate1">#N/A</definedName>
    <definedName name="priDate2">#N/A</definedName>
    <definedName name="priKDay">#N/A</definedName>
    <definedName name="priKMonth">#N/A</definedName>
    <definedName name="priKNumber">#N/A</definedName>
    <definedName name="priKOrgn">#N/A</definedName>
    <definedName name="priKPayer1">#N/A</definedName>
    <definedName name="priKPayer2">#N/A</definedName>
    <definedName name="priKPayer3">#N/A</definedName>
    <definedName name="priKSubject1">#N/A</definedName>
    <definedName name="priKSubject2">#N/A</definedName>
    <definedName name="priKSubject3">#N/A</definedName>
    <definedName name="priKWSum1">#N/A</definedName>
    <definedName name="priKWSum2">#N/A</definedName>
    <definedName name="priKWSum3">#N/A</definedName>
    <definedName name="priKWSum4">#N/A</definedName>
    <definedName name="priKWSum5">#N/A</definedName>
    <definedName name="priKWSumC">#N/A</definedName>
    <definedName name="priKYear">#N/A</definedName>
    <definedName name="print_out" localSheetId="5" hidden="1">{#N/A,#N/A,FALSE,"Broker Sheet";#N/A,#N/A,FALSE,"Exec.Summary";#N/A,#N/A,FALSE,"Argus Cash Flow";#N/A,#N/A,FALSE,"SPF";#N/A,#N/A,FALSE,"RentRoll"}</definedName>
    <definedName name="print_out" hidden="1">{#N/A,#N/A,FALSE,"Broker Sheet";#N/A,#N/A,FALSE,"Exec.Summary";#N/A,#N/A,FALSE,"Argus Cash Flow";#N/A,#N/A,FALSE,"SPF";#N/A,#N/A,FALSE,"RentRoll"}</definedName>
    <definedName name="priNumber">#N/A</definedName>
    <definedName name="priOrgn">#N/A</definedName>
    <definedName name="priPayer">#N/A</definedName>
    <definedName name="priSubject1">#N/A</definedName>
    <definedName name="priSubject2">#N/A</definedName>
    <definedName name="priSum">#N/A</definedName>
    <definedName name="priWSum1">#N/A</definedName>
    <definedName name="priWSum2">#N/A</definedName>
    <definedName name="priWSumC">#N/A</definedName>
    <definedName name="ProdForm" hidden="1">#REF!</definedName>
    <definedName name="Product" hidden="1">#REF!</definedName>
    <definedName name="ProjectName" localSheetId="5">{"Client Name or Project Name"}</definedName>
    <definedName name="ProjectName">{"Client Name or Project Name"}</definedName>
    <definedName name="ProjName" localSheetId="5">{"Project Trinoro"}</definedName>
    <definedName name="ProjName">{"Project Trinoro"}</definedName>
    <definedName name="pş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." localSheetId="5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_1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_2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_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_3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_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T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UB_UserID" hidden="1">"MAYERX"</definedName>
    <definedName name="q" localSheetId="5" hidden="1">{"Inflation-BaseYear",#N/A,FALSE,"Inputs"}</definedName>
    <definedName name="q" hidden="1">{"Inflation-BaseYear",#N/A,FALSE,"Inputs"}</definedName>
    <definedName name="qa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zxssw" localSheetId="5" hidden="1">{"isalehattı1fiyat",#N/A,FALSE,"ihfiyat";"isalehattı2fiyat",#N/A,FALSE,"ihfiyat";"isalehattı3fiyat",#N/A,FALSE,"ihfiyat";"isalehattı4fiyat",#N/A,FALSE,"ihfiyat";"isalehattı5fiyat",#N/A,FALSE,"ihfiyat"}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D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egqrg" localSheetId="5" hidden="1">{#N/A,#N/A,FALSE,"SUMMARY 4a";#N/A,#N/A,FALSE,"GBA 4b";#N/A,#N/A,FALSE,"TENANT 4c";#N/A,#N/A,FALSE,"BUDGET DETAIL";#N/A,#N/A,FALSE,"PRO FORMA"}</definedName>
    <definedName name="qegqrg" hidden="1">{#N/A,#N/A,FALSE,"SUMMARY 4a";#N/A,#N/A,FALSE,"GBA 4b";#N/A,#N/A,FALSE,"TENANT 4c";#N/A,#N/A,FALSE,"BUDGET DETAIL";#N/A,#N/A,FALSE,"PRO FORMA"}</definedName>
    <definedName name="QG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1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2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3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_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qg" localSheetId="5" hidden="1">{#N/A,#N/A,FALSE,"Leasing 6A"}</definedName>
    <definedName name="qgqg" hidden="1">{#N/A,#N/A,FALSE,"Leasing 6A"}</definedName>
    <definedName name="QK" localSheetId="5" hidden="1">{#N/A,#N/A,FALSE,"ihz. icmal";#N/A,#N/A,FALSE,"avans";#N/A,#N/A,FALSE,"mal_FF_icm";#N/A,#N/A,FALSE,"fat_ihz";#N/A,#N/A,FALSE,"söz_fiy_fark";#N/A,#N/A,FALSE,"kap2"}</definedName>
    <definedName name="QK" hidden="1">{#N/A,#N/A,FALSE,"ihz. icmal";#N/A,#N/A,FALSE,"avans";#N/A,#N/A,FALSE,"mal_FF_icm";#N/A,#N/A,FALSE,"fat_ihz";#N/A,#N/A,FALSE,"söz_fiy_fark";#N/A,#N/A,FALSE,"kap2"}</definedName>
    <definedName name="QK_1" localSheetId="5" hidden="1">{#N/A,#N/A,FALSE,"ihz. icmal";#N/A,#N/A,FALSE,"avans";#N/A,#N/A,FALSE,"mal_FF_icm";#N/A,#N/A,FALSE,"fat_ihz";#N/A,#N/A,FALSE,"söz_fiy_fark";#N/A,#N/A,FALSE,"kap2"}</definedName>
    <definedName name="QK_1" hidden="1">{#N/A,#N/A,FALSE,"ihz. icmal";#N/A,#N/A,FALSE,"avans";#N/A,#N/A,FALSE,"mal_FF_icm";#N/A,#N/A,FALSE,"fat_ihz";#N/A,#N/A,FALSE,"söz_fiy_fark";#N/A,#N/A,FALSE,"kap2"}</definedName>
    <definedName name="QK_2" localSheetId="5" hidden="1">{#N/A,#N/A,FALSE,"ihz. icmal";#N/A,#N/A,FALSE,"avans";#N/A,#N/A,FALSE,"mal_FF_icm";#N/A,#N/A,FALSE,"fat_ihz";#N/A,#N/A,FALSE,"söz_fiy_fark";#N/A,#N/A,FALSE,"kap2"}</definedName>
    <definedName name="QK_2" hidden="1">{#N/A,#N/A,FALSE,"ihz. icmal";#N/A,#N/A,FALSE,"avans";#N/A,#N/A,FALSE,"mal_FF_icm";#N/A,#N/A,FALSE,"fat_ihz";#N/A,#N/A,FALSE,"söz_fiy_fark";#N/A,#N/A,FALSE,"kap2"}</definedName>
    <definedName name="QK_3" localSheetId="5" hidden="1">{#N/A,#N/A,FALSE,"ihz. icmal";#N/A,#N/A,FALSE,"avans";#N/A,#N/A,FALSE,"mal_FF_icm";#N/A,#N/A,FALSE,"fat_ihz";#N/A,#N/A,FALSE,"söz_fiy_fark";#N/A,#N/A,FALSE,"kap2"}</definedName>
    <definedName name="QK_3" hidden="1">{#N/A,#N/A,FALSE,"ihz. icmal";#N/A,#N/A,FALSE,"avans";#N/A,#N/A,FALSE,"mal_FF_icm";#N/A,#N/A,FALSE,"fat_ihz";#N/A,#N/A,FALSE,"söz_fiy_fark";#N/A,#N/A,FALSE,"kap2"}</definedName>
    <definedName name="qkl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1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2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3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_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O" localSheetId="5" hidden="1">{#N/A,#N/A,FALSE,"ihz. icmal";#N/A,#N/A,FALSE,"avans";#N/A,#N/A,FALSE,"mal_FF_icm";#N/A,#N/A,FALSE,"fat_ihz";#N/A,#N/A,FALSE,"söz_fiy_fark";#N/A,#N/A,FALSE,"kap2"}</definedName>
    <definedName name="QO" hidden="1">{#N/A,#N/A,FALSE,"ihz. icmal";#N/A,#N/A,FALSE,"avans";#N/A,#N/A,FALSE,"mal_FF_icm";#N/A,#N/A,FALSE,"fat_ihz";#N/A,#N/A,FALSE,"söz_fiy_fark";#N/A,#N/A,FALSE,"kap2"}</definedName>
    <definedName name="QO_1" localSheetId="5" hidden="1">{#N/A,#N/A,FALSE,"ihz. icmal";#N/A,#N/A,FALSE,"avans";#N/A,#N/A,FALSE,"mal_FF_icm";#N/A,#N/A,FALSE,"fat_ihz";#N/A,#N/A,FALSE,"söz_fiy_fark";#N/A,#N/A,FALSE,"kap2"}</definedName>
    <definedName name="QO_1" hidden="1">{#N/A,#N/A,FALSE,"ihz. icmal";#N/A,#N/A,FALSE,"avans";#N/A,#N/A,FALSE,"mal_FF_icm";#N/A,#N/A,FALSE,"fat_ihz";#N/A,#N/A,FALSE,"söz_fiy_fark";#N/A,#N/A,FALSE,"kap2"}</definedName>
    <definedName name="QO_2" localSheetId="5" hidden="1">{#N/A,#N/A,FALSE,"ihz. icmal";#N/A,#N/A,FALSE,"avans";#N/A,#N/A,FALSE,"mal_FF_icm";#N/A,#N/A,FALSE,"fat_ihz";#N/A,#N/A,FALSE,"söz_fiy_fark";#N/A,#N/A,FALSE,"kap2"}</definedName>
    <definedName name="QO_2" hidden="1">{#N/A,#N/A,FALSE,"ihz. icmal";#N/A,#N/A,FALSE,"avans";#N/A,#N/A,FALSE,"mal_FF_icm";#N/A,#N/A,FALSE,"fat_ihz";#N/A,#N/A,FALSE,"söz_fiy_fark";#N/A,#N/A,FALSE,"kap2"}</definedName>
    <definedName name="QO_3" localSheetId="5" hidden="1">{#N/A,#N/A,FALSE,"ihz. icmal";#N/A,#N/A,FALSE,"avans";#N/A,#N/A,FALSE,"mal_FF_icm";#N/A,#N/A,FALSE,"fat_ihz";#N/A,#N/A,FALSE,"söz_fiy_fark";#N/A,#N/A,FALSE,"kap2"}</definedName>
    <definedName name="QO_3" hidden="1">{#N/A,#N/A,FALSE,"ihz. icmal";#N/A,#N/A,FALSE,"avans";#N/A,#N/A,FALSE,"mal_FF_icm";#N/A,#N/A,FALSE,"fat_ihz";#N/A,#N/A,FALSE,"söz_fiy_fark";#N/A,#N/A,FALSE,"kap2"}</definedName>
    <definedName name="qpş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1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2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3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_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 hidden="1">#REF!</definedName>
    <definedName name="qqq" localSheetId="5" hidden="1">{"Output-3Column",#N/A,FALSE,"Output"}</definedName>
    <definedName name="qqq" hidden="1">{"Output-3Column",#N/A,FALSE,"Output"}</definedName>
    <definedName name="qqq_1" localSheetId="5" hidden="1">{"Output-3Column",#N/A,FALSE,"Output"}</definedName>
    <definedName name="qqq_1" hidden="1">{"Output-3Column",#N/A,FALSE,"Output"}</definedName>
    <definedName name="qqq_2" localSheetId="5" hidden="1">{"Output-3Column",#N/A,FALSE,"Output"}</definedName>
    <definedName name="qqq_2" hidden="1">{"Output-3Column",#N/A,FALSE,"Output"}</definedName>
    <definedName name="qqq_3" localSheetId="5" hidden="1">{"Output-3Column",#N/A,FALSE,"Output"}</definedName>
    <definedName name="qqq_3" hidden="1">{"Output-3Column",#N/A,FALSE,"Output"}</definedName>
    <definedName name="qqqq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q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qq" localSheetId="5" hidden="1">{#N/A,#N/A,FALSE,"Aging Summary";#N/A,#N/A,FALSE,"Ratio Analysis";#N/A,#N/A,FALSE,"Test 120 Day Accts";#N/A,#N/A,FALSE,"Tickmarks"}</definedName>
    <definedName name="qqqqq" hidden="1">{#N/A,#N/A,FALSE,"Aging Summary";#N/A,#N/A,FALSE,"Ratio Analysis";#N/A,#N/A,FALSE,"Test 120 Day Accts";#N/A,#N/A,FALSE,"Tickmarks"}</definedName>
    <definedName name="qqqqqq" localSheetId="5" hidden="1">{"Output-BaseYear",#N/A,FALSE,"Output"}</definedName>
    <definedName name="qqqqqq" hidden="1">{"Output-BaseYear",#N/A,FALSE,"Output"}</definedName>
    <definedName name="qqqqqq_1" localSheetId="5" hidden="1">{"Output-BaseYear",#N/A,FALSE,"Output"}</definedName>
    <definedName name="qqqqqq_1" hidden="1">{"Output-BaseYear",#N/A,FALSE,"Output"}</definedName>
    <definedName name="qqqqqq_2" localSheetId="5" hidden="1">{"Output-BaseYear",#N/A,FALSE,"Output"}</definedName>
    <definedName name="qqqqqq_2" hidden="1">{"Output-BaseYear",#N/A,FALSE,"Output"}</definedName>
    <definedName name="qqqqqq_3" localSheetId="5" hidden="1">{"Output-BaseYear",#N/A,FALSE,"Output"}</definedName>
    <definedName name="qqqqqq_3" hidden="1">{"Output-BaseYear",#N/A,FALSE,"Output"}</definedName>
    <definedName name="qqv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v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rt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d" localSheetId="5" hidden="1">{#N/A,#N/A,FALSE,"ihz. icmal";#N/A,#N/A,FALSE,"avans";#N/A,#N/A,FALSE,"mal_FF_icm";#N/A,#N/A,FALSE,"fat_ihz";#N/A,#N/A,FALSE,"söz_fiy_fark";#N/A,#N/A,FALSE,"kap2"}</definedName>
    <definedName name="qsd" hidden="1">{#N/A,#N/A,FALSE,"ihz. icmal";#N/A,#N/A,FALSE,"avans";#N/A,#N/A,FALSE,"mal_FF_icm";#N/A,#N/A,FALSE,"fat_ihz";#N/A,#N/A,FALSE,"söz_fiy_fark";#N/A,#N/A,FALSE,"kap2"}</definedName>
    <definedName name="qsd_1" localSheetId="5" hidden="1">{#N/A,#N/A,FALSE,"ihz. icmal";#N/A,#N/A,FALSE,"avans";#N/A,#N/A,FALSE,"mal_FF_icm";#N/A,#N/A,FALSE,"fat_ihz";#N/A,#N/A,FALSE,"söz_fiy_fark";#N/A,#N/A,FALSE,"kap2"}</definedName>
    <definedName name="qsd_1" hidden="1">{#N/A,#N/A,FALSE,"ihz. icmal";#N/A,#N/A,FALSE,"avans";#N/A,#N/A,FALSE,"mal_FF_icm";#N/A,#N/A,FALSE,"fat_ihz";#N/A,#N/A,FALSE,"söz_fiy_fark";#N/A,#N/A,FALSE,"kap2"}</definedName>
    <definedName name="qsd_2" localSheetId="5" hidden="1">{#N/A,#N/A,FALSE,"ihz. icmal";#N/A,#N/A,FALSE,"avans";#N/A,#N/A,FALSE,"mal_FF_icm";#N/A,#N/A,FALSE,"fat_ihz";#N/A,#N/A,FALSE,"söz_fiy_fark";#N/A,#N/A,FALSE,"kap2"}</definedName>
    <definedName name="qsd_2" hidden="1">{#N/A,#N/A,FALSE,"ihz. icmal";#N/A,#N/A,FALSE,"avans";#N/A,#N/A,FALSE,"mal_FF_icm";#N/A,#N/A,FALSE,"fat_ihz";#N/A,#N/A,FALSE,"söz_fiy_fark";#N/A,#N/A,FALSE,"kap2"}</definedName>
    <definedName name="qsd_3" localSheetId="5" hidden="1">{#N/A,#N/A,FALSE,"ihz. icmal";#N/A,#N/A,FALSE,"avans";#N/A,#N/A,FALSE,"mal_FF_icm";#N/A,#N/A,FALSE,"fat_ihz";#N/A,#N/A,FALSE,"söz_fiy_fark";#N/A,#N/A,FALSE,"kap2"}</definedName>
    <definedName name="qsd_3" hidden="1">{#N/A,#N/A,FALSE,"ihz. icmal";#N/A,#N/A,FALSE,"avans";#N/A,#N/A,FALSE,"mal_FF_icm";#N/A,#N/A,FALSE,"fat_ihz";#N/A,#N/A,FALSE,"söz_fiy_fark";#N/A,#N/A,FALSE,"kap2"}</definedName>
    <definedName name="qse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v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1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2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2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3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_3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e" hidden="1">#REF!</definedName>
    <definedName name="qwert" localSheetId="5" hidden="1">{#N/A,#N/A,FALSE,"ihz. icmal";#N/A,#N/A,FALSE,"avans";#N/A,#N/A,FALSE,"mal_FF_icm";#N/A,#N/A,FALSE,"fat_ihz";#N/A,#N/A,FALSE,"söz_fiy_fark";#N/A,#N/A,FALSE,"kap2"}</definedName>
    <definedName name="qwert" hidden="1">{#N/A,#N/A,FALSE,"ihz. icmal";#N/A,#N/A,FALSE,"avans";#N/A,#N/A,FALSE,"mal_FF_icm";#N/A,#N/A,FALSE,"fat_ihz";#N/A,#N/A,FALSE,"söz_fiy_fark";#N/A,#N/A,FALSE,"kap2"}</definedName>
    <definedName name="qwert_1" localSheetId="5" hidden="1">{#N/A,#N/A,FALSE,"ihz. icmal";#N/A,#N/A,FALSE,"avans";#N/A,#N/A,FALSE,"mal_FF_icm";#N/A,#N/A,FALSE,"fat_ihz";#N/A,#N/A,FALSE,"söz_fiy_fark";#N/A,#N/A,FALSE,"kap2"}</definedName>
    <definedName name="qwert_1" hidden="1">{#N/A,#N/A,FALSE,"ihz. icmal";#N/A,#N/A,FALSE,"avans";#N/A,#N/A,FALSE,"mal_FF_icm";#N/A,#N/A,FALSE,"fat_ihz";#N/A,#N/A,FALSE,"söz_fiy_fark";#N/A,#N/A,FALSE,"kap2"}</definedName>
    <definedName name="qwert_2" localSheetId="5" hidden="1">{#N/A,#N/A,FALSE,"ihz. icmal";#N/A,#N/A,FALSE,"avans";#N/A,#N/A,FALSE,"mal_FF_icm";#N/A,#N/A,FALSE,"fat_ihz";#N/A,#N/A,FALSE,"söz_fiy_fark";#N/A,#N/A,FALSE,"kap2"}</definedName>
    <definedName name="qwert_2" hidden="1">{#N/A,#N/A,FALSE,"ihz. icmal";#N/A,#N/A,FALSE,"avans";#N/A,#N/A,FALSE,"mal_FF_icm";#N/A,#N/A,FALSE,"fat_ihz";#N/A,#N/A,FALSE,"söz_fiy_fark";#N/A,#N/A,FALSE,"kap2"}</definedName>
    <definedName name="qwert_3" localSheetId="5" hidden="1">{#N/A,#N/A,FALSE,"ihz. icmal";#N/A,#N/A,FALSE,"avans";#N/A,#N/A,FALSE,"mal_FF_icm";#N/A,#N/A,FALSE,"fat_ihz";#N/A,#N/A,FALSE,"söz_fiy_fark";#N/A,#N/A,FALSE,"kap2"}</definedName>
    <definedName name="qwert_3" hidden="1">{#N/A,#N/A,FALSE,"ihz. icmal";#N/A,#N/A,FALSE,"avans";#N/A,#N/A,FALSE,"mal_FF_icm";#N/A,#N/A,FALSE,"fat_ihz";#N/A,#N/A,FALSE,"söz_fiy_fark";#N/A,#N/A,FALSE,"kap2"}</definedName>
    <definedName name="qwerty" localSheetId="5" hidden="1">{"'РП (2)'!$A$5:$S$150"}</definedName>
    <definedName name="qwerty" hidden="1">{"'РП (2)'!$A$5:$S$150"}</definedName>
    <definedName name="qwewe" hidden="1">#REF!</definedName>
    <definedName name="qwqw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QWW" localSheetId="5" hidden="1">{#N/A,#N/A,FALSE,"Ejector 1";#N/A,#N/A,FALSE,"Ejector 2"}</definedName>
    <definedName name="QWW" hidden="1">{#N/A,#N/A,FALSE,"Ejector 1";#N/A,#N/A,FALSE,"Ejector 2"}</definedName>
    <definedName name="qwy" localSheetId="5" hidden="1">{#N/A,#N/A,FALSE,"ihz. icmal";#N/A,#N/A,FALSE,"avans";#N/A,#N/A,FALSE,"mal_FF_icm";#N/A,#N/A,FALSE,"fat_ihz";#N/A,#N/A,FALSE,"söz_fiy_fark";#N/A,#N/A,FALSE,"kap2"}</definedName>
    <definedName name="qwy" hidden="1">{#N/A,#N/A,FALSE,"ihz. icmal";#N/A,#N/A,FALSE,"avans";#N/A,#N/A,FALSE,"mal_FF_icm";#N/A,#N/A,FALSE,"fat_ihz";#N/A,#N/A,FALSE,"söz_fiy_fark";#N/A,#N/A,FALSE,"kap2"}</definedName>
    <definedName name="qwy_1" localSheetId="5" hidden="1">{#N/A,#N/A,FALSE,"ihz. icmal";#N/A,#N/A,FALSE,"avans";#N/A,#N/A,FALSE,"mal_FF_icm";#N/A,#N/A,FALSE,"fat_ihz";#N/A,#N/A,FALSE,"söz_fiy_fark";#N/A,#N/A,FALSE,"kap2"}</definedName>
    <definedName name="qwy_1" hidden="1">{#N/A,#N/A,FALSE,"ihz. icmal";#N/A,#N/A,FALSE,"avans";#N/A,#N/A,FALSE,"mal_FF_icm";#N/A,#N/A,FALSE,"fat_ihz";#N/A,#N/A,FALSE,"söz_fiy_fark";#N/A,#N/A,FALSE,"kap2"}</definedName>
    <definedName name="qwy_2" localSheetId="5" hidden="1">{#N/A,#N/A,FALSE,"ihz. icmal";#N/A,#N/A,FALSE,"avans";#N/A,#N/A,FALSE,"mal_FF_icm";#N/A,#N/A,FALSE,"fat_ihz";#N/A,#N/A,FALSE,"söz_fiy_fark";#N/A,#N/A,FALSE,"kap2"}</definedName>
    <definedName name="qwy_2" hidden="1">{#N/A,#N/A,FALSE,"ihz. icmal";#N/A,#N/A,FALSE,"avans";#N/A,#N/A,FALSE,"mal_FF_icm";#N/A,#N/A,FALSE,"fat_ihz";#N/A,#N/A,FALSE,"söz_fiy_fark";#N/A,#N/A,FALSE,"kap2"}</definedName>
    <definedName name="qwy_3" localSheetId="5" hidden="1">{#N/A,#N/A,FALSE,"ihz. icmal";#N/A,#N/A,FALSE,"avans";#N/A,#N/A,FALSE,"mal_FF_icm";#N/A,#N/A,FALSE,"fat_ihz";#N/A,#N/A,FALSE,"söz_fiy_fark";#N/A,#N/A,FALSE,"kap2"}</definedName>
    <definedName name="qwy_3" hidden="1">{#N/A,#N/A,FALSE,"ihz. icmal";#N/A,#N/A,FALSE,"avans";#N/A,#N/A,FALSE,"mal_FF_icm";#N/A,#N/A,FALSE,"fat_ihz";#N/A,#N/A,FALSE,"söz_fiy_fark";#N/A,#N/A,FALSE,"kap2"}</definedName>
    <definedName name="qxc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a">#REF!</definedName>
    <definedName name="rasApplication1">#N/A</definedName>
    <definedName name="rasApplication2">#N/A</definedName>
    <definedName name="rasDate1">#N/A</definedName>
    <definedName name="rasDate2">#N/A</definedName>
    <definedName name="rasDoc1">#N/A</definedName>
    <definedName name="rasDoc2">#N/A</definedName>
    <definedName name="rasNumber">#N/A</definedName>
    <definedName name="rasOrgn">#N/A</definedName>
    <definedName name="rasRecDay">#N/A</definedName>
    <definedName name="rasReceiver">#N/A</definedName>
    <definedName name="rasRecMonth">#N/A</definedName>
    <definedName name="rasRecYear">#N/A</definedName>
    <definedName name="rasSubject1">#N/A</definedName>
    <definedName name="rasSubject2">#N/A</definedName>
    <definedName name="rasSum">#N/A</definedName>
    <definedName name="rasWRecSum1">#N/A</definedName>
    <definedName name="rasWRecSum2">#N/A</definedName>
    <definedName name="rasWRecSumC">#N/A</definedName>
    <definedName name="rasWSum1">#N/A</definedName>
    <definedName name="rasWSum2">#N/A</definedName>
    <definedName name="rasWSumC">#N/A</definedName>
    <definedName name="RCArea" hidden="1">#REF!</definedName>
    <definedName name="rd" localSheetId="5" hidden="1">MAIN.SAPF4HELP()</definedName>
    <definedName name="rd" hidden="1">MAIN.SAPF4HELP()</definedName>
    <definedName name="RE" localSheetId="5" hidden="1">{#N/A,#N/A,FALSE,"kal_iç_ihz";#N/A,#N/A,FALSE,"kal_iç_er";#N/A,#N/A,FALSE,"kal_iç_tut"}</definedName>
    <definedName name="RE" hidden="1">{#N/A,#N/A,FALSE,"kal_iç_ihz";#N/A,#N/A,FALSE,"kal_iç_er";#N/A,#N/A,FALSE,"kal_iç_tut"}</definedName>
    <definedName name="refer">FALSE</definedName>
    <definedName name="retg" hidden="1">#REF!</definedName>
    <definedName name="rew" localSheetId="5" hidden="1">{#N/A,#N/A,FALSE,"Aging Summary";#N/A,#N/A,FALSE,"Ratio Analysis";#N/A,#N/A,FALSE,"Test 120 Day Accts";#N/A,#N/A,FALSE,"Tickmarks"}</definedName>
    <definedName name="rew" hidden="1">{#N/A,#N/A,FALSE,"Aging Summary";#N/A,#N/A,FALSE,"Ratio Analysis";#N/A,#N/A,FALSE,"Test 120 Day Accts";#N/A,#N/A,FALSE,"Tickmarks"}</definedName>
    <definedName name="RF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V" localSheetId="5" hidden="1">{#N/A,#N/A,FALSE,"CCTV"}</definedName>
    <definedName name="RFV" hidden="1">{#N/A,#N/A,FALSE,"CCTV"}</definedName>
    <definedName name="rgqg" localSheetId="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localSheetId="5" hidden="1">{"page1",#N/A,FALSE,"sheet 1";"Page2",#N/A,FALSE,"sheet 1";"page3",#N/A,FALSE,"sheet 1";"page4",#N/A,FALSE,"sheet 1"}</definedName>
    <definedName name="rgrg" hidden="1">{"page1",#N/A,FALSE,"sheet 1";"Page2",#N/A,FALSE,"sheet 1";"page3",#N/A,FALSE,"sheet 1";"page4",#N/A,FALSE,"sheet 1"}</definedName>
    <definedName name="rgwg" localSheetId="5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n_e">#REF!</definedName>
    <definedName name="Ripley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2000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jgbz" localSheetId="5" hidden="1">{"'РП (2)'!$A$5:$S$150"}</definedName>
    <definedName name="rjgbz" hidden="1">{"'РП (2)'!$A$5:$S$150"}</definedName>
    <definedName name="rkt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J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5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localSheetId="5" hidden="1">{#N/A,#N/A,FALSE,"kal_iç_ihz";#N/A,#N/A,FALSE,"kal_iç_er";#N/A,#N/A,FALSE,"kal_iç_tut"}</definedName>
    <definedName name="rnh" hidden="1">{#N/A,#N/A,FALSE,"kal_iç_ihz";#N/A,#N/A,FALSE,"kal_iç_er";#N/A,#N/A,FALSE,"kal_iç_tut"}</definedName>
    <definedName name="rouble3" hidden="1">#REF!</definedName>
    <definedName name="rouble5" hidden="1">#REF!</definedName>
    <definedName name="round">1</definedName>
    <definedName name="rpr_me">[3]Eski!$A$5</definedName>
    <definedName name="RQ" localSheetId="5" hidden="1">{#N/A,#N/A,FALSE,"ihz. icmal";#N/A,#N/A,FALSE,"avans";#N/A,#N/A,FALSE,"mal_FF_icm";#N/A,#N/A,FALSE,"fat_ihz";#N/A,#N/A,FALSE,"söz_fiy_fark";#N/A,#N/A,FALSE,"kap2"}</definedName>
    <definedName name="RQ" hidden="1">{#N/A,#N/A,FALSE,"ihz. icmal";#N/A,#N/A,FALSE,"avans";#N/A,#N/A,FALSE,"mal_FF_icm";#N/A,#N/A,FALSE,"fat_ihz";#N/A,#N/A,FALSE,"söz_fiy_fark";#N/A,#N/A,FALSE,"kap2"}</definedName>
    <definedName name="RQ_1" localSheetId="5" hidden="1">{#N/A,#N/A,FALSE,"ihz. icmal";#N/A,#N/A,FALSE,"avans";#N/A,#N/A,FALSE,"mal_FF_icm";#N/A,#N/A,FALSE,"fat_ihz";#N/A,#N/A,FALSE,"söz_fiy_fark";#N/A,#N/A,FALSE,"kap2"}</definedName>
    <definedName name="RQ_1" hidden="1">{#N/A,#N/A,FALSE,"ihz. icmal";#N/A,#N/A,FALSE,"avans";#N/A,#N/A,FALSE,"mal_FF_icm";#N/A,#N/A,FALSE,"fat_ihz";#N/A,#N/A,FALSE,"söz_fiy_fark";#N/A,#N/A,FALSE,"kap2"}</definedName>
    <definedName name="RQ_2" localSheetId="5" hidden="1">{#N/A,#N/A,FALSE,"ihz. icmal";#N/A,#N/A,FALSE,"avans";#N/A,#N/A,FALSE,"mal_FF_icm";#N/A,#N/A,FALSE,"fat_ihz";#N/A,#N/A,FALSE,"söz_fiy_fark";#N/A,#N/A,FALSE,"kap2"}</definedName>
    <definedName name="RQ_2" hidden="1">{#N/A,#N/A,FALSE,"ihz. icmal";#N/A,#N/A,FALSE,"avans";#N/A,#N/A,FALSE,"mal_FF_icm";#N/A,#N/A,FALSE,"fat_ihz";#N/A,#N/A,FALSE,"söz_fiy_fark";#N/A,#N/A,FALSE,"kap2"}</definedName>
    <definedName name="RQ_3" localSheetId="5" hidden="1">{#N/A,#N/A,FALSE,"ihz. icmal";#N/A,#N/A,FALSE,"avans";#N/A,#N/A,FALSE,"mal_FF_icm";#N/A,#N/A,FALSE,"fat_ihz";#N/A,#N/A,FALSE,"söz_fiy_fark";#N/A,#N/A,FALSE,"kap2"}</definedName>
    <definedName name="RQ_3" hidden="1">{#N/A,#N/A,FALSE,"ihz. icmal";#N/A,#N/A,FALSE,"avans";#N/A,#N/A,FALSE,"mal_FF_icm";#N/A,#N/A,FALSE,"fat_ihz";#N/A,#N/A,FALSE,"söz_fiy_fark";#N/A,#N/A,FALSE,"kap2"}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RW" localSheetId="5" hidden="1">{#N/A,#N/A,FALSE,"CCTV"}</definedName>
    <definedName name="RRERW" hidden="1">{#N/A,#N/A,FALSE,"CCTV"}</definedName>
    <definedName name="rrr" hidden="1">#REF!</definedName>
    <definedName name="rrrrrrrrrrrr" hidden="1">#REF!</definedName>
    <definedName name="rrrrrrrrrrrrrrrrr" localSheetId="5" hidden="1">{#N/A,#N/A,FALSE,"ihz. icmal";#N/A,#N/A,FALSE,"avans";#N/A,#N/A,FALSE,"mal_FF_icm";#N/A,#N/A,FALSE,"fat_ihz";#N/A,#N/A,FALSE,"söz_fiy_fark";#N/A,#N/A,FALSE,"kap2"}</definedName>
    <definedName name="rrrrrrrrrrrrrrrrr" hidden="1">{#N/A,#N/A,FALSE,"ihz. icmal";#N/A,#N/A,FALSE,"avans";#N/A,#N/A,FALSE,"mal_FF_icm";#N/A,#N/A,FALSE,"fat_ihz";#N/A,#N/A,FALSE,"söz_fiy_fark";#N/A,#N/A,FALSE,"kap2"}</definedName>
    <definedName name="rrrrrrrrrrrrrrrrr_1" localSheetId="5" hidden="1">{#N/A,#N/A,FALSE,"ihz. icmal";#N/A,#N/A,FALSE,"avans";#N/A,#N/A,FALSE,"mal_FF_icm";#N/A,#N/A,FALSE,"fat_ihz";#N/A,#N/A,FALSE,"söz_fiy_fark";#N/A,#N/A,FALSE,"kap2"}</definedName>
    <definedName name="rrrrrrrrrrrrrrrrr_1" hidden="1">{#N/A,#N/A,FALSE,"ihz. icmal";#N/A,#N/A,FALSE,"avans";#N/A,#N/A,FALSE,"mal_FF_icm";#N/A,#N/A,FALSE,"fat_ihz";#N/A,#N/A,FALSE,"söz_fiy_fark";#N/A,#N/A,FALSE,"kap2"}</definedName>
    <definedName name="rrrrrrrrrrrrrrrrr_2" localSheetId="5" hidden="1">{#N/A,#N/A,FALSE,"ihz. icmal";#N/A,#N/A,FALSE,"avans";#N/A,#N/A,FALSE,"mal_FF_icm";#N/A,#N/A,FALSE,"fat_ihz";#N/A,#N/A,FALSE,"söz_fiy_fark";#N/A,#N/A,FALSE,"kap2"}</definedName>
    <definedName name="rrrrrrrrrrrrrrrrr_2" hidden="1">{#N/A,#N/A,FALSE,"ihz. icmal";#N/A,#N/A,FALSE,"avans";#N/A,#N/A,FALSE,"mal_FF_icm";#N/A,#N/A,FALSE,"fat_ihz";#N/A,#N/A,FALSE,"söz_fiy_fark";#N/A,#N/A,FALSE,"kap2"}</definedName>
    <definedName name="rrrrrrrrrrrrrrrrr_3" localSheetId="5" hidden="1">{#N/A,#N/A,FALSE,"ihz. icmal";#N/A,#N/A,FALSE,"avans";#N/A,#N/A,FALSE,"mal_FF_icm";#N/A,#N/A,FALSE,"fat_ihz";#N/A,#N/A,FALSE,"söz_fiy_fark";#N/A,#N/A,FALSE,"kap2"}</definedName>
    <definedName name="rrrrrrrrrrrrrrrrr_3" hidden="1">{#N/A,#N/A,FALSE,"ihz. icmal";#N/A,#N/A,FALSE,"avans";#N/A,#N/A,FALSE,"mal_FF_icm";#N/A,#N/A,FALSE,"fat_ihz";#N/A,#N/A,FALSE,"söz_fiy_fark";#N/A,#N/A,FALSE,"kap2"}</definedName>
    <definedName name="rrrrrrrrrrrrrrrrrrrrrrrrrrr" hidden="1">#REF!</definedName>
    <definedName name="rrtyr" hidden="1">#REF!</definedName>
    <definedName name="rt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ERTRET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p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RETRETRET" localSheetId="5" hidden="1">{#VALUE!,#N/A,TRUE,0;#N/A,#N/A,TRUE,0;#N/A,#N/A,TRUE,0;#N/A,#N/A,TRUE,0;#N/A,#N/A,TRUE,0;#N/A,#N/A,TRUE,0;#N/A,#N/A,TRUE,0}</definedName>
    <definedName name="RTRETRETRET" hidden="1">{#VALUE!,#N/A,TRUE,0;#N/A,#N/A,TRUE,0;#N/A,#N/A,TRUE,0;#N/A,#N/A,TRUE,0;#N/A,#N/A,TRUE,0;#N/A,#N/A,TRUE,0;#N/A,#N/A,TRUE,0}</definedName>
    <definedName name="RTRTERTRT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rtyrty" hidden="1">#REF!</definedName>
    <definedName name="rtyui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ui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ub_me">[3]Eski!$AC$11</definedName>
    <definedName name="ruble">#REF!</definedName>
    <definedName name="rusofis">#REF!</definedName>
    <definedName name="russa">#REF!</definedName>
    <definedName name="rusteknik">#REF!</definedName>
    <definedName name="rusyonetim">#REF!</definedName>
    <definedName name="RV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wgWEG" localSheetId="5" hidden="1">{#N/A,#N/A,FALSE,"Leasing 6A"}</definedName>
    <definedName name="rwgWEG" hidden="1">{#N/A,#N/A,FALSE,"Leasing 6A"}</definedName>
    <definedName name="ş" localSheetId="5" hidden="1">{#N/A,#N/A,FALSE,"ihz. icmal";#N/A,#N/A,FALSE,"avans";#N/A,#N/A,FALSE,"mal_FF_icm";#N/A,#N/A,FALSE,"fat_ihz";#N/A,#N/A,FALSE,"söz_fiy_fark";#N/A,#N/A,FALSE,"kap2"}</definedName>
    <definedName name="ş" hidden="1">{#N/A,#N/A,FALSE,"ihz. icmal";#N/A,#N/A,FALSE,"avans";#N/A,#N/A,FALSE,"mal_FF_icm";#N/A,#N/A,FALSE,"fat_ihz";#N/A,#N/A,FALSE,"söz_fiy_fark";#N/A,#N/A,FALSE,"kap2"}</definedName>
    <definedName name="S.Alacan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ş_1" localSheetId="5" hidden="1">{#N/A,#N/A,FALSE,"ihz. icmal";#N/A,#N/A,FALSE,"avans";#N/A,#N/A,FALSE,"mal_FF_icm";#N/A,#N/A,FALSE,"fat_ihz";#N/A,#N/A,FALSE,"söz_fiy_fark";#N/A,#N/A,FALSE,"kap2"}</definedName>
    <definedName name="ş_1" hidden="1">{#N/A,#N/A,FALSE,"ihz. icmal";#N/A,#N/A,FALSE,"avans";#N/A,#N/A,FALSE,"mal_FF_icm";#N/A,#N/A,FALSE,"fat_ihz";#N/A,#N/A,FALSE,"söz_fiy_fark";#N/A,#N/A,FALSE,"kap2"}</definedName>
    <definedName name="ş_2" localSheetId="5" hidden="1">{#N/A,#N/A,FALSE,"ihz. icmal";#N/A,#N/A,FALSE,"avans";#N/A,#N/A,FALSE,"mal_FF_icm";#N/A,#N/A,FALSE,"fat_ihz";#N/A,#N/A,FALSE,"söz_fiy_fark";#N/A,#N/A,FALSE,"kap2"}</definedName>
    <definedName name="ş_2" hidden="1">{#N/A,#N/A,FALSE,"ihz. icmal";#N/A,#N/A,FALSE,"avans";#N/A,#N/A,FALSE,"mal_FF_icm";#N/A,#N/A,FALSE,"fat_ihz";#N/A,#N/A,FALSE,"söz_fiy_fark";#N/A,#N/A,FALSE,"kap2"}</definedName>
    <definedName name="ş_3" localSheetId="5" hidden="1">{#N/A,#N/A,FALSE,"ihz. icmal";#N/A,#N/A,FALSE,"avans";#N/A,#N/A,FALSE,"mal_FF_icm";#N/A,#N/A,FALSE,"fat_ihz";#N/A,#N/A,FALSE,"söz_fiy_fark";#N/A,#N/A,FALSE,"kap2"}</definedName>
    <definedName name="ş_3" hidden="1">{#N/A,#N/A,FALSE,"ihz. icmal";#N/A,#N/A,FALSE,"avans";#N/A,#N/A,FALSE,"mal_FF_icm";#N/A,#N/A,FALSE,"fat_ihz";#N/A,#N/A,FALSE,"söz_fiy_fark";#N/A,#N/A,FALSE,"kap2"}</definedName>
    <definedName name="sa" localSheetId="5" hidden="1">{#N/A,#N/A,FALSE,"ihz. icmal";#N/A,#N/A,FALSE,"avans";#N/A,#N/A,FALSE,"mal_FF_icm";#N/A,#N/A,FALSE,"fat_ihz";#N/A,#N/A,FALSE,"söz_fiy_fark";#N/A,#N/A,FALSE,"kap2"}</definedName>
    <definedName name="sa" hidden="1">{#N/A,#N/A,FALSE,"ihz. icmal";#N/A,#N/A,FALSE,"avans";#N/A,#N/A,FALSE,"mal_FF_icm";#N/A,#N/A,FALSE,"fat_ihz";#N/A,#N/A,FALSE,"söz_fiy_fark";#N/A,#N/A,FALSE,"kap2"}</definedName>
    <definedName name="sa_1" localSheetId="5" hidden="1">{#N/A,#N/A,FALSE,"ihz. icmal";#N/A,#N/A,FALSE,"avans";#N/A,#N/A,FALSE,"mal_FF_icm";#N/A,#N/A,FALSE,"fat_ihz";#N/A,#N/A,FALSE,"söz_fiy_fark";#N/A,#N/A,FALSE,"kap2"}</definedName>
    <definedName name="sa_1" hidden="1">{#N/A,#N/A,FALSE,"ihz. icmal";#N/A,#N/A,FALSE,"avans";#N/A,#N/A,FALSE,"mal_FF_icm";#N/A,#N/A,FALSE,"fat_ihz";#N/A,#N/A,FALSE,"söz_fiy_fark";#N/A,#N/A,FALSE,"kap2"}</definedName>
    <definedName name="sa_2" localSheetId="5" hidden="1">{#N/A,#N/A,FALSE,"ihz. icmal";#N/A,#N/A,FALSE,"avans";#N/A,#N/A,FALSE,"mal_FF_icm";#N/A,#N/A,FALSE,"fat_ihz";#N/A,#N/A,FALSE,"söz_fiy_fark";#N/A,#N/A,FALSE,"kap2"}</definedName>
    <definedName name="sa_2" hidden="1">{#N/A,#N/A,FALSE,"ihz. icmal";#N/A,#N/A,FALSE,"avans";#N/A,#N/A,FALSE,"mal_FF_icm";#N/A,#N/A,FALSE,"fat_ihz";#N/A,#N/A,FALSE,"söz_fiy_fark";#N/A,#N/A,FALSE,"kap2"}</definedName>
    <definedName name="sa_3" localSheetId="5" hidden="1">{#N/A,#N/A,FALSE,"ihz. icmal";#N/A,#N/A,FALSE,"avans";#N/A,#N/A,FALSE,"mal_FF_icm";#N/A,#N/A,FALSE,"fat_ihz";#N/A,#N/A,FALSE,"söz_fiy_fark";#N/A,#N/A,FALSE,"kap2"}</definedName>
    <definedName name="sa_3" hidden="1">{#N/A,#N/A,FALSE,"ihz. icmal";#N/A,#N/A,FALSE,"avans";#N/A,#N/A,FALSE,"mal_FF_icm";#N/A,#N/A,FALSE,"fat_ihz";#N/A,#N/A,FALSE,"söz_fiy_fark";#N/A,#N/A,FALSE,"kap2"}</definedName>
    <definedName name="SADAS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ADA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adasdasdassdas" hidden="1">#REF!</definedName>
    <definedName name="sadff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localSheetId="5" hidden="1">{#VALUE!,#N/A,FALSE,0;#N/A,#N/A,FALSE,0;#N/A,#N/A,FALSE,0;#N/A,#N/A,FALSE,0;#N/A,#N/A,FALSE,0;#N/A,#N/A,FALSE,0;#N/A,#N/A,FALSE,0}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localSheetId="5" hidden="1">{#VALUE!,#N/A,TRUE,0;#N/A,#N/A,TRUE,0;#N/A,#N/A,TRUE,0}</definedName>
    <definedName name="sadsdsd" hidden="1">{#VALUE!,#N/A,TRUE,0;#N/A,#N/A,TRUE,0;#N/A,#N/A,TRUE,0}</definedName>
    <definedName name="saglik">#REF!</definedName>
    <definedName name="sajdD" localSheetId="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aj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ŞAN.DIŞ.İHZ.TUT.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PFuncF4Help" localSheetId="5" hidden="1">MAIN.SAPF4HELP()</definedName>
    <definedName name="SAPFuncF4Help" hidden="1">MAIN.SAPF4HELP()</definedName>
    <definedName name="sasa" localSheetId="5" hidden="1">{#N/A,#N/A,FALSE,"CCTV"}</definedName>
    <definedName name="sasa" hidden="1">{#N/A,#N/A,FALSE,"CCTV"}</definedName>
    <definedName name="SASASAS" hidden="1">#REF!</definedName>
    <definedName name="sasasasas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localSheetId="5" hidden="1">{"'Break down'!$A$4"}</definedName>
    <definedName name="Scaffolding" hidden="1">{"'Break down'!$A$4"}</definedName>
    <definedName name="scarce" localSheetId="5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rce_1" localSheetId="5" hidden="1">{#N/A,#N/A,FALSE,"Summary";#N/A,#N/A,FALSE,"3TJ";#N/A,#N/A,FALSE,"3TN";#N/A,#N/A,FALSE,"3TP";#N/A,#N/A,FALSE,"3SJ";#N/A,#N/A,FALSE,"3CJ";#N/A,#N/A,FALSE,"3CN";#N/A,#N/A,FALSE,"3CP";#N/A,#N/A,FALSE,"3A"}</definedName>
    <definedName name="scarce_1" hidden="1">{#N/A,#N/A,FALSE,"Summary";#N/A,#N/A,FALSE,"3TJ";#N/A,#N/A,FALSE,"3TN";#N/A,#N/A,FALSE,"3TP";#N/A,#N/A,FALSE,"3SJ";#N/A,#N/A,FALSE,"3CJ";#N/A,#N/A,FALSE,"3CN";#N/A,#N/A,FALSE,"3CP";#N/A,#N/A,FALSE,"3A"}</definedName>
    <definedName name="scarce_2" localSheetId="5" hidden="1">{#N/A,#N/A,FALSE,"Summary";#N/A,#N/A,FALSE,"3TJ";#N/A,#N/A,FALSE,"3TN";#N/A,#N/A,FALSE,"3TP";#N/A,#N/A,FALSE,"3SJ";#N/A,#N/A,FALSE,"3CJ";#N/A,#N/A,FALSE,"3CN";#N/A,#N/A,FALSE,"3CP";#N/A,#N/A,FALSE,"3A"}</definedName>
    <definedName name="scarce_2" hidden="1">{#N/A,#N/A,FALSE,"Summary";#N/A,#N/A,FALSE,"3TJ";#N/A,#N/A,FALSE,"3TN";#N/A,#N/A,FALSE,"3TP";#N/A,#N/A,FALSE,"3SJ";#N/A,#N/A,FALSE,"3CJ";#N/A,#N/A,FALSE,"3CN";#N/A,#N/A,FALSE,"3CP";#N/A,#N/A,FALSE,"3A"}</definedName>
    <definedName name="scarce_3" localSheetId="5" hidden="1">{#N/A,#N/A,FALSE,"Summary";#N/A,#N/A,FALSE,"3TJ";#N/A,#N/A,FALSE,"3TN";#N/A,#N/A,FALSE,"3TP";#N/A,#N/A,FALSE,"3SJ";#N/A,#N/A,FALSE,"3CJ";#N/A,#N/A,FALSE,"3CN";#N/A,#N/A,FALSE,"3CP";#N/A,#N/A,FALSE,"3A"}</definedName>
    <definedName name="scarce_3" hidden="1">{#N/A,#N/A,FALSE,"Summary";#N/A,#N/A,FALSE,"3TJ";#N/A,#N/A,FALSE,"3TN";#N/A,#N/A,FALSE,"3TP";#N/A,#N/A,FALSE,"3SJ";#N/A,#N/A,FALSE,"3CJ";#N/A,#N/A,FALSE,"3CN";#N/A,#N/A,FALSE,"3CP";#N/A,#N/A,FALSE,"3A"}</definedName>
    <definedName name="scascda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h">#REF!</definedName>
    <definedName name="Sched">#REF!</definedName>
    <definedName name="Sched2">#REF!</definedName>
    <definedName name="Sched3">#REF!</definedName>
    <definedName name="Schedu">#REF!</definedName>
    <definedName name="Schedu2">#REF!</definedName>
    <definedName name="Schedu3">#REF!</definedName>
    <definedName name="şçl" localSheetId="5" hidden="1">MAIN.SAPF4HELP()</definedName>
    <definedName name="şçl" hidden="1">MAIN.SAPF4HELP()</definedName>
    <definedName name="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WEZD" localSheetId="5" hidden="1">{"suhaznesi1fiyat",#N/A,FALSE,"shfiyat";"suhaznesi2fiyat",#N/A,FALSE,"shfiyat"}</definedName>
    <definedName name="SDAWEZD" hidden="1">{"suhaznesi1fiyat",#N/A,FALSE,"shfiyat";"suhaznesi2fiyat",#N/A,FALSE,"shfiyat"}</definedName>
    <definedName name="sdfd" localSheetId="5" hidden="1">{#VALUE!,#N/A,FALSE,0;#N/A,#N/A,FALSE,0;#N/A,#N/A,FALSE,0;#N/A,#N/A,FALSE,0;#N/A,#N/A,FALSE,0}</definedName>
    <definedName name="sdfd" hidden="1">{#VALUE!,#N/A,FALSE,0;#N/A,#N/A,FALSE,0;#N/A,#N/A,FALSE,0;#N/A,#N/A,FALSE,0;#N/A,#N/A,FALSE,0}</definedName>
    <definedName name="sdfds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hds" hidden="1">#REF!</definedName>
    <definedName name="sdfsdf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fsdfsfsfsd" hidden="1">#REF!</definedName>
    <definedName name="sdfsdvcsfcds" hidden="1">#REF!</definedName>
    <definedName name="sdit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gs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dvdgsds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vdgsdsdg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e" localSheetId="5" hidden="1">{#N/A,#N/A,FALSE,"maff_h1";#N/A,#N/A,FALSE,"maff_h2";#N/A,#N/A,FALSE,"maff_h3";#N/A,#N/A,FALSE,"maff_h4";#N/A,#N/A,FALSE,"maff_h5";#N/A,#N/A,FALSE,"maff_h6";#N/A,#N/A,FALSE,"maff_h7"}</definedName>
    <definedName name="se" hidden="1">{#N/A,#N/A,FALSE,"maff_h1";#N/A,#N/A,FALSE,"maff_h2";#N/A,#N/A,FALSE,"maff_h3";#N/A,#N/A,FALSE,"maff_h4";#N/A,#N/A,FALSE,"maff_h5";#N/A,#N/A,FALSE,"maff_h6";#N/A,#N/A,FALSE,"maff_h7"}</definedName>
    <definedName name="Sech_2287">"Рисунок 29"</definedName>
    <definedName name="Sech_2289">"Рисунок 31"</definedName>
    <definedName name="sed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qu">#REF!</definedName>
    <definedName name="sequ_e">#REF!</definedName>
    <definedName name="ser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#REF!</definedName>
    <definedName name="sfsadf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sgs" localSheetId="5" hidden="1">{#N/A,#N/A,FALSE,"ihz. icmal";#N/A,#N/A,FALSE,"avans";#N/A,#N/A,FALSE,"mal_FF_icm";#N/A,#N/A,FALSE,"fat_ihz";#N/A,#N/A,FALSE,"söz_fiy_fark";#N/A,#N/A,FALSE,"kap2"}</definedName>
    <definedName name="sgsgs" hidden="1">{#N/A,#N/A,FALSE,"ihz. icmal";#N/A,#N/A,FALSE,"avans";#N/A,#N/A,FALSE,"mal_FF_icm";#N/A,#N/A,FALSE,"fat_ihz";#N/A,#N/A,FALSE,"söz_fiy_fark";#N/A,#N/A,FALSE,"kap2"}</definedName>
    <definedName name="sgsgs_1" localSheetId="5" hidden="1">{#N/A,#N/A,FALSE,"ihz. icmal";#N/A,#N/A,FALSE,"avans";#N/A,#N/A,FALSE,"mal_FF_icm";#N/A,#N/A,FALSE,"fat_ihz";#N/A,#N/A,FALSE,"söz_fiy_fark";#N/A,#N/A,FALSE,"kap2"}</definedName>
    <definedName name="sgsgs_1" hidden="1">{#N/A,#N/A,FALSE,"ihz. icmal";#N/A,#N/A,FALSE,"avans";#N/A,#N/A,FALSE,"mal_FF_icm";#N/A,#N/A,FALSE,"fat_ihz";#N/A,#N/A,FALSE,"söz_fiy_fark";#N/A,#N/A,FALSE,"kap2"}</definedName>
    <definedName name="sgsgs_2" localSheetId="5" hidden="1">{#N/A,#N/A,FALSE,"ihz. icmal";#N/A,#N/A,FALSE,"avans";#N/A,#N/A,FALSE,"mal_FF_icm";#N/A,#N/A,FALSE,"fat_ihz";#N/A,#N/A,FALSE,"söz_fiy_fark";#N/A,#N/A,FALSE,"kap2"}</definedName>
    <definedName name="sgsgs_2" hidden="1">{#N/A,#N/A,FALSE,"ihz. icmal";#N/A,#N/A,FALSE,"avans";#N/A,#N/A,FALSE,"mal_FF_icm";#N/A,#N/A,FALSE,"fat_ihz";#N/A,#N/A,FALSE,"söz_fiy_fark";#N/A,#N/A,FALSE,"kap2"}</definedName>
    <definedName name="sgsgs_3" localSheetId="5" hidden="1">{#N/A,#N/A,FALSE,"ihz. icmal";#N/A,#N/A,FALSE,"avans";#N/A,#N/A,FALSE,"mal_FF_icm";#N/A,#N/A,FALSE,"fat_ihz";#N/A,#N/A,FALSE,"söz_fiy_fark";#N/A,#N/A,FALSE,"kap2"}</definedName>
    <definedName name="sgsgs_3" hidden="1">{#N/A,#N/A,FALSE,"ihz. icmal";#N/A,#N/A,FALSE,"avans";#N/A,#N/A,FALSE,"mal_FF_icm";#N/A,#N/A,FALSE,"fat_ihz";#N/A,#N/A,FALSE,"söz_fiy_fark";#N/A,#N/A,FALSE,"kap2"}</definedName>
    <definedName name="SGWg" localSheetId="5" hidden="1">{#N/A,#N/A,FALSE,"SUMMARY 4a";#N/A,#N/A,FALSE,"GBA 4b";#N/A,#N/A,FALSE,"TENANT 4c";#N/A,#N/A,FALSE,"BUDGET DETAIL";#N/A,#N/A,FALSE,"PRO FORMA"}</definedName>
    <definedName name="SGWg" hidden="1">{#N/A,#N/A,FALSE,"SUMMARY 4a";#N/A,#N/A,FALSE,"GBA 4b";#N/A,#N/A,FALSE,"TENANT 4c";#N/A,#N/A,FALSE,"BUDGET DETAIL";#N/A,#N/A,FALSE,"PRO FORMA"}</definedName>
    <definedName name="shjahdAJ" localSheetId="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jahdA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" localSheetId="5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linecek1">#REF!</definedName>
    <definedName name="silinecek3">#REF!</definedName>
    <definedName name="silinecek4">#REF!</definedName>
    <definedName name="silinecek5">#REF!</definedName>
    <definedName name="silinecek6">#REF!</definedName>
    <definedName name="SITE" localSheetId="5" hidden="1">{#N/A,#N/A,TRUE,"Cover";#N/A,#N/A,TRUE,"Conts";#N/A,#N/A,TRUE,"VOS";#N/A,#N/A,TRUE,"Warrington";#N/A,#N/A,TRUE,"Widnes"}</definedName>
    <definedName name="SITE" hidden="1">{#N/A,#N/A,TRUE,"Cover";#N/A,#N/A,TRUE,"Conts";#N/A,#N/A,TRUE,"VOS";#N/A,#N/A,TRUE,"Warrington";#N/A,#N/A,TRUE,"Widnes"}</definedName>
    <definedName name="SITEWORK" localSheetId="5" hidden="1">{#N/A,#N/A,TRUE,"Cover";#N/A,#N/A,TRUE,"Conts";#N/A,#N/A,TRUE,"VOS";#N/A,#N/A,TRUE,"Warrington";#N/A,#N/A,TRUE,"Widnes"}</definedName>
    <definedName name="SITEWORK" hidden="1">{#N/A,#N/A,TRUE,"Cover";#N/A,#N/A,TRUE,"Conts";#N/A,#N/A,TRUE,"VOS";#N/A,#N/A,TRUE,"Warrington";#N/A,#N/A,TRUE,"Widnes"}</definedName>
    <definedName name="sıva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sıva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sjfghjgj" hidden="1">#REF!</definedName>
    <definedName name="SofOfPer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22000000000</definedName>
    <definedName name="SORT1" hidden="1">#REF!</definedName>
    <definedName name="şp" localSheetId="5" hidden="1">{"mekanik1icmal",#N/A,FALSE,"mkticm";"mekanik2icmal",#N/A,FALSE,"mkticm";"mekanik3icmal",#N/A,FALSE,"mkticm"}</definedName>
    <definedName name="şp" hidden="1">{"mekanik1icmal",#N/A,FALSE,"mkticm";"mekanik2icmal",#N/A,FALSE,"mkticm";"mekanik3icmal",#N/A,FALSE,"mkticm"}</definedName>
    <definedName name="SpecialPrice" hidden="1">#REF!</definedName>
    <definedName name="sr" hidden="1">#REF!</definedName>
    <definedName name="SRGAWG" localSheetId="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hidden="1">#REF!</definedName>
    <definedName name="SSS" localSheetId="5" hidden="1">{#N/A,#N/A,FALSE,"ihz. icmal";#N/A,#N/A,FALSE,"avans";#N/A,#N/A,FALSE,"mal_FF_icm";#N/A,#N/A,FALSE,"fat_ihz";#N/A,#N/A,FALSE,"söz_fiy_fark";#N/A,#N/A,FALSE,"kap2"}</definedName>
    <definedName name="SSS" hidden="1">{#N/A,#N/A,FALSE,"ihz. icmal";#N/A,#N/A,FALSE,"avans";#N/A,#N/A,FALSE,"mal_FF_icm";#N/A,#N/A,FALSE,"fat_ihz";#N/A,#N/A,FALSE,"söz_fiy_fark";#N/A,#N/A,FALSE,"kap2"}</definedName>
    <definedName name="SSS_1" localSheetId="5" hidden="1">{#N/A,#N/A,FALSE,"ihz. icmal";#N/A,#N/A,FALSE,"avans";#N/A,#N/A,FALSE,"mal_FF_icm";#N/A,#N/A,FALSE,"fat_ihz";#N/A,#N/A,FALSE,"söz_fiy_fark";#N/A,#N/A,FALSE,"kap2"}</definedName>
    <definedName name="SSS_1" hidden="1">{#N/A,#N/A,FALSE,"ihz. icmal";#N/A,#N/A,FALSE,"avans";#N/A,#N/A,FALSE,"mal_FF_icm";#N/A,#N/A,FALSE,"fat_ihz";#N/A,#N/A,FALSE,"söz_fiy_fark";#N/A,#N/A,FALSE,"kap2"}</definedName>
    <definedName name="SSS_2" localSheetId="5" hidden="1">{#N/A,#N/A,FALSE,"ihz. icmal";#N/A,#N/A,FALSE,"avans";#N/A,#N/A,FALSE,"mal_FF_icm";#N/A,#N/A,FALSE,"fat_ihz";#N/A,#N/A,FALSE,"söz_fiy_fark";#N/A,#N/A,FALSE,"kap2"}</definedName>
    <definedName name="SSS_2" hidden="1">{#N/A,#N/A,FALSE,"ihz. icmal";#N/A,#N/A,FALSE,"avans";#N/A,#N/A,FALSE,"mal_FF_icm";#N/A,#N/A,FALSE,"fat_ihz";#N/A,#N/A,FALSE,"söz_fiy_fark";#N/A,#N/A,FALSE,"kap2"}</definedName>
    <definedName name="SSS_3" localSheetId="5" hidden="1">{#N/A,#N/A,FALSE,"ihz. icmal";#N/A,#N/A,FALSE,"avans";#N/A,#N/A,FALSE,"mal_FF_icm";#N/A,#N/A,FALSE,"fat_ihz";#N/A,#N/A,FALSE,"söz_fiy_fark";#N/A,#N/A,FALSE,"kap2"}</definedName>
    <definedName name="SSS_3" hidden="1">{#N/A,#N/A,FALSE,"ihz. icmal";#N/A,#N/A,FALSE,"avans";#N/A,#N/A,FALSE,"mal_FF_icm";#N/A,#N/A,FALSE,"fat_ihz";#N/A,#N/A,FALSE,"söz_fiy_fark";#N/A,#N/A,FALSE,"kap2"}</definedName>
    <definedName name="sssa" localSheetId="5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şşşş" localSheetId="5" hidden="1">{"çewre1icmal",#N/A,FALSE,"çticm";"çewre2icmal",#N/A,FALSE,"çticm"}</definedName>
    <definedName name="şşşş" hidden="1">{"çewre1icmal",#N/A,FALSE,"çticm";"çewre2icmal",#N/A,FALSE,"çticm"}</definedName>
    <definedName name="ssss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" localSheetId="5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localSheetId="5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ssssssss" hidden="1">#REF!</definedName>
    <definedName name="ssssssssss" hidden="1">#REF!</definedName>
    <definedName name="ssssssssssssss" hidden="1">#REF!</definedName>
    <definedName name="sssssssssssssssssssssssssssss" hidden="1">#REF!</definedName>
    <definedName name="Stub">#REF!</definedName>
    <definedName name="süpürgelik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re">#REF!</definedName>
    <definedName name="Swadlincote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localSheetId="5" hidden="1">{#N/A,#N/A,FALSE,"elk_iç_er";#N/A,#N/A,FALSE,"elk_iç_tut";#N/A,#N/A,FALSE,"elk_iç_ihz"}</definedName>
    <definedName name="sww" hidden="1">{#N/A,#N/A,FALSE,"elk_iç_er";#N/A,#N/A,FALSE,"elk_iç_tut";#N/A,#N/A,FALSE,"elk_iç_ihz"}</definedName>
    <definedName name="t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8D_ULEV1" localSheetId="5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" localSheetId="5" hidden="1">{#N/A,#N/A,FALSE,"CCTV"}</definedName>
    <definedName name="TA" hidden="1">{#N/A,#N/A,FALSE,"CCTV"}</definedName>
    <definedName name="taa" localSheetId="5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MAM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MA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me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tame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taN" localSheetId="5" hidden="1">{#N/A,#N/A,FALSE,"parsel_atıksu_icmal";#N/A,#N/A,FALSE,"parsel_atıksu 236";#N/A,#N/A,FALSE,"parsel_atıksu 238";#N/A,#N/A,FALSE,"parsel_atıksu 244";#N/A,#N/A,FALSE,"parsel_atıksu 245";#N/A,#N/A,FALSE,"parsel_atıksu 246"}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localSheetId="5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sgun">#REF!</definedName>
    <definedName name="tasima">#REF!</definedName>
    <definedName name="tasimaend">#REF!</definedName>
    <definedName name="tasimaturk">#REF!</definedName>
    <definedName name="tasimayerel">#REF!</definedName>
    <definedName name="tassabettur">#REF!</definedName>
    <definedName name="tassabetyer">#REF!</definedName>
    <definedName name="tassaintur">#REF!</definedName>
    <definedName name="tassainyer">#REF!</definedName>
    <definedName name="TB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l_ProdInfo" hidden="1">#REF!</definedName>
    <definedName name="tc" localSheetId="5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5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">#REF!</definedName>
    <definedName name="TE">#REF!</definedName>
    <definedName name="temp" localSheetId="5" hidden="1">{"'Break down'!$A$4"}</definedName>
    <definedName name="temp" hidden="1">{"'Break down'!$A$4"}</definedName>
    <definedName name="test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st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xtRefCopyRangeCount" hidden="1">4</definedName>
    <definedName name="TG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b" localSheetId="5" hidden="1">{"suhaznesi1fiyat",#N/A,FALSE,"shfiyat";"suhaznesi2fiyat",#N/A,FALSE,"shfiyat"}</definedName>
    <definedName name="tgb" hidden="1">{"suhaznesi1fiyat",#N/A,FALSE,"shfiyat";"suhaznesi2fiyat",#N/A,FALSE,"shfiyat"}</definedName>
    <definedName name="tgvvcxsd" localSheetId="5" hidden="1">{"trafo1icmal",#N/A,FALSE,"trafoicmal";"trafo2icmal",#N/A,FALSE,"trafoicmal"}</definedName>
    <definedName name="tgvvcxsd" hidden="1">{"trafo1icmal",#N/A,FALSE,"trafoicmal";"trafo2icmal",#N/A,FALSE,"trafoicmal"}</definedName>
    <definedName name="Therion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ikmark" hidden="1">7</definedName>
    <definedName name="Times">#REF!</definedName>
    <definedName name="Tirtasima">#REF!</definedName>
    <definedName name="tlfAprt">#N/A</definedName>
    <definedName name="tlfBank">#N/A</definedName>
    <definedName name="tlfCorp">#N/A</definedName>
    <definedName name="tlfCount">#N/A</definedName>
    <definedName name="tlfFIO">#N/A</definedName>
    <definedName name="tlfHouse">#N/A</definedName>
    <definedName name="tlfKAprt">#N/A</definedName>
    <definedName name="tlfKBank">#N/A</definedName>
    <definedName name="tlfKCorp">#N/A</definedName>
    <definedName name="tlfKCount">#N/A</definedName>
    <definedName name="tlfKFio">#N/A</definedName>
    <definedName name="tlfKHouse">#N/A</definedName>
    <definedName name="tlfKMonth">#N/A</definedName>
    <definedName name="tlfKStreet">#N/A</definedName>
    <definedName name="tlfKSum">#N/A</definedName>
    <definedName name="tlfKTarif">#N/A</definedName>
    <definedName name="tlfKTlfNum">#N/A</definedName>
    <definedName name="tlfKTotal">#N/A</definedName>
    <definedName name="tlfKYear">#N/A</definedName>
    <definedName name="tlfMonth">#N/A</definedName>
    <definedName name="tlfStreet">#N/A</definedName>
    <definedName name="tlfSum">#N/A</definedName>
    <definedName name="tlfTarif">#N/A</definedName>
    <definedName name="tlfTlfNum">#N/A</definedName>
    <definedName name="tlfTotal">#N/A</definedName>
    <definedName name="tlfYear">#N/A</definedName>
    <definedName name="tmp" localSheetId="5" hidden="1">{"'Break down'!$A$4"}</definedName>
    <definedName name="tmp" hidden="1">{"'Break down'!$A$4"}</definedName>
    <definedName name="Topaz2_PL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tal_payments" localSheetId="5">Payments_per_year*Term_in_years</definedName>
    <definedName name="Total_payments">Payments_per_year*Term_in_years</definedName>
    <definedName name="toy">1995</definedName>
    <definedName name="tr" localSheetId="5" hidden="1">{#N/A,#N/A,FALSE,"kal_iç_ihz";#N/A,#N/A,FALSE,"kal_iç_er";#N/A,#N/A,FALSE,"kal_iç_tut"}</definedName>
    <definedName name="tr" hidden="1">{#N/A,#N/A,FALSE,"kal_iç_ihz";#N/A,#N/A,FALSE,"kal_iç_er";#N/A,#N/A,FALSE,"kal_iç_tut"}</definedName>
    <definedName name="TR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wtewer" localSheetId="5" hidden="1">{#VALUE!,#N/A,TRUE,0;#N/A,#N/A,TRUE,0;#N/A,#N/A,TRUE,0;#N/A,#N/A,TRUE,0;#N/A,#N/A,TRUE,0;#N/A,#N/A,TRUE,0;#N/A,#N/A,TRUE,0}</definedName>
    <definedName name="trwtewer" hidden="1">{#VALUE!,#N/A,TRUE,0;#N/A,#N/A,TRUE,0;#N/A,#N/A,TRUE,0;#N/A,#N/A,TRUE,0;#N/A,#N/A,TRUE,0;#N/A,#N/A,TRUE,0;#N/A,#N/A,TRUE,0}</definedName>
    <definedName name="TSUPPOT" localSheetId="5" hidden="1">{#N/A,#N/A,FALSE,"CCTV"}</definedName>
    <definedName name="TSUPPOT" hidden="1">{#N/A,#N/A,FALSE,"CCTV"}</definedName>
    <definedName name="tt" localSheetId="5" hidden="1">{#VALUE!,#N/A,FALSE,0;#N/A,#N/A,FALSE,0;#N/A,#N/A,FALSE,0;#N/A,#N/A,FALSE,0;#N/A,#N/A,FALSE,0}</definedName>
    <definedName name="tt" hidden="1">{#VALUE!,#N/A,FALSE,0;#N/A,#N/A,FALSE,0;#N/A,#N/A,FALSE,0;#N/A,#N/A,FALSE,0;#N/A,#N/A,FALSE,0}</definedName>
    <definedName name="TT.TTTTTÜL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.TTTTTÜL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1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2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3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_3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t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UBE" localSheetId="5" hidden="1">{#N/A,#N/A,FALSE,"CCTV"}</definedName>
    <definedName name="TUBE" hidden="1">{#N/A,#N/A,FALSE,"CCTV"}</definedName>
    <definedName name="tuiop" localSheetId="5" hidden="1">{#N/A,#N/A,FALSE,"SUBS";#N/A,#N/A,FALSE,"SUPERS";#N/A,#N/A,FALSE,"FINISHES";#N/A,#N/A,FALSE,"FITTINGS";#N/A,#N/A,FALSE,"SERVICES";#N/A,#N/A,FALSE,"SITEWORKS"}</definedName>
    <definedName name="tuiop" hidden="1">{#N/A,#N/A,FALSE,"SUBS";#N/A,#N/A,FALSE,"SUPERS";#N/A,#N/A,FALSE,"FINISHES";#N/A,#N/A,FALSE,"FITTINGS";#N/A,#N/A,FALSE,"SERVICES";#N/A,#N/A,FALSE,"SITEWORKS"}</definedName>
    <definedName name="tuiop_1" localSheetId="5" hidden="1">{#N/A,#N/A,FALSE,"SUBS";#N/A,#N/A,FALSE,"SUPERS";#N/A,#N/A,FALSE,"FINISHES";#N/A,#N/A,FALSE,"FITTINGS";#N/A,#N/A,FALSE,"SERVICES";#N/A,#N/A,FALSE,"SITEWORKS"}</definedName>
    <definedName name="tuiop_1" hidden="1">{#N/A,#N/A,FALSE,"SUBS";#N/A,#N/A,FALSE,"SUPERS";#N/A,#N/A,FALSE,"FINISHES";#N/A,#N/A,FALSE,"FITTINGS";#N/A,#N/A,FALSE,"SERVICES";#N/A,#N/A,FALSE,"SITEWORKS"}</definedName>
    <definedName name="tuiop_2" localSheetId="5" hidden="1">{#N/A,#N/A,FALSE,"SUBS";#N/A,#N/A,FALSE,"SUPERS";#N/A,#N/A,FALSE,"FINISHES";#N/A,#N/A,FALSE,"FITTINGS";#N/A,#N/A,FALSE,"SERVICES";#N/A,#N/A,FALSE,"SITEWORKS"}</definedName>
    <definedName name="tuiop_2" hidden="1">{#N/A,#N/A,FALSE,"SUBS";#N/A,#N/A,FALSE,"SUPERS";#N/A,#N/A,FALSE,"FINISHES";#N/A,#N/A,FALSE,"FITTINGS";#N/A,#N/A,FALSE,"SERVICES";#N/A,#N/A,FALSE,"SITEWORKS"}</definedName>
    <definedName name="tuiop_3" localSheetId="5" hidden="1">{#N/A,#N/A,FALSE,"SUBS";#N/A,#N/A,FALSE,"SUPERS";#N/A,#N/A,FALSE,"FINISHES";#N/A,#N/A,FALSE,"FITTINGS";#N/A,#N/A,FALSE,"SERVICES";#N/A,#N/A,FALSE,"SITEWORKS"}</definedName>
    <definedName name="tuiop_3" hidden="1">{#N/A,#N/A,FALSE,"SUBS";#N/A,#N/A,FALSE,"SUPERS";#N/A,#N/A,FALSE,"FINISHES";#N/A,#N/A,FALSE,"FITTINGS";#N/A,#N/A,FALSE,"SERVICES";#N/A,#N/A,FALSE,"SITEWORKS"}</definedName>
    <definedName name="TURGUT" localSheetId="5" hidden="1">{"turbine",#N/A,FALSE,"Option"}</definedName>
    <definedName name="TURGUT" hidden="1">{"turbine",#N/A,FALSE,"Option"}</definedName>
    <definedName name="TURGUT_1" localSheetId="5" hidden="1">{"turbine",#N/A,FALSE,"Option"}</definedName>
    <definedName name="TURGUT_1" hidden="1">{"turbine",#N/A,FALSE,"Option"}</definedName>
    <definedName name="TURGUT_2" localSheetId="5" hidden="1">{"turbine",#N/A,FALSE,"Option"}</definedName>
    <definedName name="TURGUT_2" hidden="1">{"turbine",#N/A,FALSE,"Option"}</definedName>
    <definedName name="TURGUT_3" localSheetId="5" hidden="1">{"turbine",#N/A,FALSE,"Option"}</definedName>
    <definedName name="TURGUT_3" hidden="1">{"turbine",#N/A,FALSE,"Option"}</definedName>
    <definedName name="turgutac" localSheetId="5" hidden="1">{#N/A,#N/A,TRUE,"arnitower";#N/A,#N/A,TRUE,"arnigarage "}</definedName>
    <definedName name="turgutac" hidden="1">{#N/A,#N/A,TRUE,"arnitower";#N/A,#N/A,TRUE,"arnigarage "}</definedName>
    <definedName name="turgutac_1" localSheetId="5" hidden="1">{#N/A,#N/A,TRUE,"arnitower";#N/A,#N/A,TRUE,"arnigarage "}</definedName>
    <definedName name="turgutac_1" hidden="1">{#N/A,#N/A,TRUE,"arnitower";#N/A,#N/A,TRUE,"arnigarage "}</definedName>
    <definedName name="turgutac_2" localSheetId="5" hidden="1">{#N/A,#N/A,TRUE,"arnitower";#N/A,#N/A,TRUE,"arnigarage "}</definedName>
    <definedName name="turgutac_2" hidden="1">{#N/A,#N/A,TRUE,"arnitower";#N/A,#N/A,TRUE,"arnigarage "}</definedName>
    <definedName name="turgutac_3" localSheetId="5" hidden="1">{#N/A,#N/A,TRUE,"arnitower";#N/A,#N/A,TRUE,"arnigarage "}</definedName>
    <definedName name="turgutac_3" hidden="1">{#N/A,#N/A,TRUE,"arnitower";#N/A,#N/A,TRUE,"arnigarage "}</definedName>
    <definedName name="turkofis">#REF!</definedName>
    <definedName name="turksa">#REF!</definedName>
    <definedName name="turkteknik">#REF!</definedName>
    <definedName name="turkyonetim">#REF!</definedName>
    <definedName name="tüt" localSheetId="5" hidden="1">{#N/A,#N/A,FALSE,0;#N/A,#N/A,FALSE,0;#N/A,#N/A,FALSE,0}</definedName>
    <definedName name="tüt" hidden="1">{#N/A,#N/A,FALSE,0;#N/A,#N/A,FALSE,0;#N/A,#N/A,FALSE,0}</definedName>
    <definedName name="ty" localSheetId="5" hidden="1">{#N/A,#N/A,FALSE,"SUBS";#N/A,#N/A,FALSE,"SUPERS";#N/A,#N/A,FALSE,"FINISHES";#N/A,#N/A,FALSE,"FITTINGS";#N/A,#N/A,FALSE,"SERVICES";#N/A,#N/A,FALSE,"SITEWORKS"}</definedName>
    <definedName name="ty" hidden="1">{#N/A,#N/A,FALSE,"SUBS";#N/A,#N/A,FALSE,"SUPERS";#N/A,#N/A,FALSE,"FINISHES";#N/A,#N/A,FALSE,"FITTINGS";#N/A,#N/A,FALSE,"SERVICES";#N/A,#N/A,FALSE,"SITEWORKS"}</definedName>
    <definedName name="ty_1" localSheetId="5" hidden="1">{#N/A,#N/A,FALSE,"SUBS";#N/A,#N/A,FALSE,"SUPERS";#N/A,#N/A,FALSE,"FINISHES";#N/A,#N/A,FALSE,"FITTINGS";#N/A,#N/A,FALSE,"SERVICES";#N/A,#N/A,FALSE,"SITEWORKS"}</definedName>
    <definedName name="ty_1" hidden="1">{#N/A,#N/A,FALSE,"SUBS";#N/A,#N/A,FALSE,"SUPERS";#N/A,#N/A,FALSE,"FINISHES";#N/A,#N/A,FALSE,"FITTINGS";#N/A,#N/A,FALSE,"SERVICES";#N/A,#N/A,FALSE,"SITEWORKS"}</definedName>
    <definedName name="ty_2" localSheetId="5" hidden="1">{#N/A,#N/A,FALSE,"SUBS";#N/A,#N/A,FALSE,"SUPERS";#N/A,#N/A,FALSE,"FINISHES";#N/A,#N/A,FALSE,"FITTINGS";#N/A,#N/A,FALSE,"SERVICES";#N/A,#N/A,FALSE,"SITEWORKS"}</definedName>
    <definedName name="ty_2" hidden="1">{#N/A,#N/A,FALSE,"SUBS";#N/A,#N/A,FALSE,"SUPERS";#N/A,#N/A,FALSE,"FINISHES";#N/A,#N/A,FALSE,"FITTINGS";#N/A,#N/A,FALSE,"SERVICES";#N/A,#N/A,FALSE,"SITEWORKS"}</definedName>
    <definedName name="ty_3" localSheetId="5" hidden="1">{#N/A,#N/A,FALSE,"SUBS";#N/A,#N/A,FALSE,"SUPERS";#N/A,#N/A,FALSE,"FINISHES";#N/A,#N/A,FALSE,"FITTINGS";#N/A,#N/A,FALSE,"SERVICES";#N/A,#N/A,FALSE,"SITEWORKS"}</definedName>
    <definedName name="ty_3" hidden="1">{#N/A,#N/A,FALSE,"SUBS";#N/A,#N/A,FALSE,"SUPERS";#N/A,#N/A,FALSE,"FINISHES";#N/A,#N/A,FALSE,"FITTINGS";#N/A,#N/A,FALSE,"SERVICES";#N/A,#N/A,FALSE,"SITEWORKS"}</definedName>
    <definedName name="type">#REF!</definedName>
    <definedName name="tyu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tuytuy" hidden="1">#REF!</definedName>
    <definedName name="tyutyutyu" hidden="1">#REF!</definedName>
    <definedName name="u65u655" hidden="1">#REF!</definedName>
    <definedName name="üa" localSheetId="5" hidden="1">{#VALUE!,#N/A,TRUE,0;#N/A,#N/A,TRUE,0;#N/A,#N/A,TRUE,0;#N/A,#N/A,TRUE,0;#N/A,#N/A,TRUE,0;#N/A,#N/A,TRUE,0;#N/A,#N/A,TRUE,0}</definedName>
    <definedName name="üa" hidden="1">{#VALUE!,#N/A,TRUE,0;#N/A,#N/A,TRUE,0;#N/A,#N/A,TRUE,0;#N/A,#N/A,TRUE,0;#N/A,#N/A,TRUE,0;#N/A,#N/A,TRUE,0;#N/A,#N/A,TRUE,0}</definedName>
    <definedName name="üaa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cakdir">#REF!</definedName>
    <definedName name="ucaktr">#REF!</definedName>
    <definedName name="uetyuetyu" hidden="1">#REF!</definedName>
    <definedName name="ufhiufh" hidden="1">#REF!</definedName>
    <definedName name="UFUK" localSheetId="5" hidden="1">{#N/A,#N/A,FALSE,"TELEFON"}</definedName>
    <definedName name="UFUK" hidden="1">{#N/A,#N/A,FALSE,"TELEFON"}</definedName>
    <definedName name="uhb" localSheetId="5" hidden="1">{"terfi1icmal",#N/A,FALSE,"tericm";"terfi2icmal",#N/A,FALSE,"tericm";"terfi3icmal",#N/A,FALSE,"tericm"}</definedName>
    <definedName name="uhb" hidden="1">{"terfi1icmal",#N/A,FALSE,"tericm";"terfi2icmal",#N/A,FALSE,"tericm";"terfi3icmal",#N/A,FALSE,"tericm"}</definedName>
    <definedName name="ui" hidden="1">#REF!</definedName>
    <definedName name="uııı" localSheetId="5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localSheetId="5" hidden="1">{#N/A,#N/A,FALSE,"maff_h1";#N/A,#N/A,FALSE,"maff_h2";#N/A,#N/A,FALSE,"maff_h3";#N/A,#N/A,FALSE,"maff_h4";#N/A,#N/A,FALSE,"maff_h5";#N/A,#N/A,FALSE,"maff_h6";#N/A,#N/A,FALSE,"maff_h7"}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uıu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klo" hidden="1">#REF!</definedName>
    <definedName name="uiop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localSheetId="5" hidden="1">{#N/A,#N/A,FALSE,"SUBS";#N/A,#N/A,FALSE,"SUPERS";#N/A,#N/A,FALSE,"FINISHES";#N/A,#N/A,FALSE,"FITTINGS";#N/A,#N/A,FALSE,"SERVICES";#N/A,#N/A,FALSE,"SITEWORKS"}</definedName>
    <definedName name="uiopbn" hidden="1">{#N/A,#N/A,FALSE,"SUBS";#N/A,#N/A,FALSE,"SUPERS";#N/A,#N/A,FALSE,"FINISHES";#N/A,#N/A,FALSE,"FITTINGS";#N/A,#N/A,FALSE,"SERVICES";#N/A,#N/A,FALSE,"SITEWORKS"}</definedName>
    <definedName name="uiopbn_1" localSheetId="5" hidden="1">{#N/A,#N/A,FALSE,"SUBS";#N/A,#N/A,FALSE,"SUPERS";#N/A,#N/A,FALSE,"FINISHES";#N/A,#N/A,FALSE,"FITTINGS";#N/A,#N/A,FALSE,"SERVICES";#N/A,#N/A,FALSE,"SITEWORKS"}</definedName>
    <definedName name="uiopbn_1" hidden="1">{#N/A,#N/A,FALSE,"SUBS";#N/A,#N/A,FALSE,"SUPERS";#N/A,#N/A,FALSE,"FINISHES";#N/A,#N/A,FALSE,"FITTINGS";#N/A,#N/A,FALSE,"SERVICES";#N/A,#N/A,FALSE,"SITEWORKS"}</definedName>
    <definedName name="uiopbn_2" localSheetId="5" hidden="1">{#N/A,#N/A,FALSE,"SUBS";#N/A,#N/A,FALSE,"SUPERS";#N/A,#N/A,FALSE,"FINISHES";#N/A,#N/A,FALSE,"FITTINGS";#N/A,#N/A,FALSE,"SERVICES";#N/A,#N/A,FALSE,"SITEWORKS"}</definedName>
    <definedName name="uiopbn_2" hidden="1">{#N/A,#N/A,FALSE,"SUBS";#N/A,#N/A,FALSE,"SUPERS";#N/A,#N/A,FALSE,"FINISHES";#N/A,#N/A,FALSE,"FITTINGS";#N/A,#N/A,FALSE,"SERVICES";#N/A,#N/A,FALSE,"SITEWORKS"}</definedName>
    <definedName name="uiopbn_3" localSheetId="5" hidden="1">{#N/A,#N/A,FALSE,"SUBS";#N/A,#N/A,FALSE,"SUPERS";#N/A,#N/A,FALSE,"FINISHES";#N/A,#N/A,FALSE,"FITTINGS";#N/A,#N/A,FALSE,"SERVICES";#N/A,#N/A,FALSE,"SITEWORKS"}</definedName>
    <definedName name="uiopbn_3" hidden="1">{#N/A,#N/A,FALSE,"SUBS";#N/A,#N/A,FALSE,"SUPERS";#N/A,#N/A,FALSE,"FINISHES";#N/A,#N/A,FALSE,"FITTINGS";#N/A,#N/A,FALSE,"SERVICES";#N/A,#N/A,FALSE,"SITEWORKS"}</definedName>
    <definedName name="uiopl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ui" hidden="1">#REF!</definedName>
    <definedName name="uıuı" localSheetId="5" hidden="1">{#N/A,#N/A,FALSE,"avans";#N/A,#N/A,FALSE,"teminat_mektubu";#N/A,#N/A,FALSE,"ihz. icmal";#N/A,#N/A,FALSE,"söz_fiy_fark";#N/A,#N/A,FALSE,"kap2";#N/A,#N/A,FALSE,"mal_FF_icm";#N/A,#N/A,FALSE,"kap1"}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iygtg" hidden="1">#REF!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1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2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3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_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localSheetId="5" hidden="1">{"terfi1fiyat",#N/A,FALSE,"terfiyat";"terfi2fiyat",#N/A,FALSE,"terfiyat"}</definedName>
    <definedName name="ujm" hidden="1">{"terfi1fiyat",#N/A,FALSE,"terfiyat";"terfi2fiyat",#N/A,FALSE,"terfiyat"}</definedName>
    <definedName name="uk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1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2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2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3" localSheetId="5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_3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K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ul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M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2">#REF!</definedName>
    <definedName name="unnamed">"$"</definedName>
    <definedName name="ünsal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sd">#REF!</definedName>
    <definedName name="USDEU">1.22</definedName>
    <definedName name="USDRBL">28.6</definedName>
    <definedName name="usdruble">28</definedName>
    <definedName name="USDYTL">1.36</definedName>
    <definedName name="ütk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localSheetId="5" hidden="1">{#N/A,#N/A,FALSE,"inş_iç_ihz";#N/A,#N/A,FALSE,"inş_iç_er";#N/A,#N/A,FALSE,"inş_iç_tut"}</definedName>
    <definedName name="uuı" hidden="1">{#N/A,#N/A,FALSE,"inş_iç_ihz";#N/A,#N/A,FALSE,"inş_iç_er";#N/A,#N/A,FALSE,"inş_iç_tut"}</definedName>
    <definedName name="uuııı" localSheetId="5" hidden="1">{#N/A,#N/A,FALSE,"kal_iç_ihz";#N/A,#N/A,FALSE,"kal_iç_er";#N/A,#N/A,FALSE,"kal_iç_tut"}</definedName>
    <definedName name="uuııı" hidden="1">{#N/A,#N/A,FALSE,"kal_iç_ihz";#N/A,#N/A,FALSE,"kal_iç_er";#N/A,#N/A,FALSE,"kal_iç_tut"}</definedName>
    <definedName name="uuıyy" localSheetId="5" hidden="1">{#VALUE!,#N/A,FALSE,0;#N/A,#N/A,FALSE,0;#N/A,#N/A,FALSE,0;#N/A,#N/A,FALSE,0;#N/A,#N/A,FALSE,0;#N/A,#N/A,FALSE,0;#N/A,#N/A,FALSE,0;#N/A,#N/A,FALSE,0;#N/A,#N/A,FALSE,0;#N/A,#N/A,FALSE,0;#N/A,#N/A,FALSE,0}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localSheetId="5" hidden="1">{#N/A,#N/A,FALSE,"müş_iç_ihz";#N/A,#N/A,FALSE,"müş_iç_er";#N/A,#N/A,FALSE,"müş_iç_tut"}</definedName>
    <definedName name="uuuııu" hidden="1">{#N/A,#N/A,FALSE,"müş_iç_ihz";#N/A,#N/A,FALSE,"müş_iç_er";#N/A,#N/A,FALSE,"müş_iç_tut"}</definedName>
    <definedName name="uuuuııuıı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uuuuuuuuuuuuuu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uuuuuuuuuuuuu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y" localSheetId="5" hidden="1">{#VALUE!,#N/A,TRUE,0;#N/A,#N/A,TRUE,0;#N/A,#N/A,TRUE,0;#N/A,#N/A,TRUE,0;#N/A,#N/A,TRUE,0;#N/A,#N/A,TRUE,0;#N/A,#N/A,TRUE,0}</definedName>
    <definedName name="uy" hidden="1">{#VALUE!,#N/A,TRUE,0;#N/A,#N/A,TRUE,0;#N/A,#N/A,TRUE,0;#N/A,#N/A,TRUE,0;#N/A,#N/A,TRUE,0;#N/A,#N/A,TRUE,0;#N/A,#N/A,TRUE,0}</definedName>
    <definedName name="uyg" localSheetId="5" hidden="1">{"'РП (2)'!$A$5:$S$150"}</definedName>
    <definedName name="uyg" hidden="1">{"'РП (2)'!$A$5:$S$150"}</definedName>
    <definedName name="UYI" localSheetId="5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ıııı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ij" hidden="1">#REF!</definedName>
    <definedName name="uytrewq" localSheetId="5" hidden="1">{"'РП (2)'!$A$5:$S$150"}</definedName>
    <definedName name="uytrewq" hidden="1">{"'РП (2)'!$A$5:$S$150"}</definedName>
    <definedName name="uyyuı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localSheetId="5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_1" localSheetId="5" hidden="1">{#N/A,#N/A,TRUE,"Cover";#N/A,#N/A,TRUE,"Conts";#N/A,#N/A,TRUE,"VOS";#N/A,#N/A,TRUE,"Warrington";#N/A,#N/A,TRUE,"Widnes"}</definedName>
    <definedName name="v_1" hidden="1">{#N/A,#N/A,TRUE,"Cover";#N/A,#N/A,TRUE,"Conts";#N/A,#N/A,TRUE,"VOS";#N/A,#N/A,TRUE,"Warrington";#N/A,#N/A,TRUE,"Widnes"}</definedName>
    <definedName name="v_2" localSheetId="5" hidden="1">{#N/A,#N/A,TRUE,"Cover";#N/A,#N/A,TRUE,"Conts";#N/A,#N/A,TRUE,"VOS";#N/A,#N/A,TRUE,"Warrington";#N/A,#N/A,TRUE,"Widnes"}</definedName>
    <definedName name="v_2" hidden="1">{#N/A,#N/A,TRUE,"Cover";#N/A,#N/A,TRUE,"Conts";#N/A,#N/A,TRUE,"VOS";#N/A,#N/A,TRUE,"Warrington";#N/A,#N/A,TRUE,"Widnes"}</definedName>
    <definedName name="v_3" localSheetId="5" hidden="1">{#N/A,#N/A,TRUE,"Cover";#N/A,#N/A,TRUE,"Conts";#N/A,#N/A,TRUE,"VOS";#N/A,#N/A,TRUE,"Warrington";#N/A,#N/A,TRUE,"Widnes"}</definedName>
    <definedName name="v_3" hidden="1">{#N/A,#N/A,TRUE,"Cover";#N/A,#N/A,TRUE,"Conts";#N/A,#N/A,TRUE,"VOS";#N/A,#N/A,TRUE,"Warrington";#N/A,#N/A,TRUE,"Widnes"}</definedName>
    <definedName name="value">3</definedName>
    <definedName name="Variation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ersionno">1</definedName>
    <definedName name="vfvfv" localSheetId="5" hidden="1">{#N/A,#N/A,FALSE,"Broker Sheet";#N/A,#N/A,FALSE,"Exec.Summary";#N/A,#N/A,FALSE,"Argus Cash Flow";#N/A,#N/A,FALSE,"SPF";#N/A,#N/A,FALSE,"RentRoll"}</definedName>
    <definedName name="vfvfv" hidden="1">{#N/A,#N/A,FALSE,"Broker Sheet";#N/A,#N/A,FALSE,"Exec.Summary";#N/A,#N/A,FALSE,"Argus Cash Flow";#N/A,#N/A,FALSE,"SPF";#N/A,#N/A,FALSE,"RentRoll"}</definedName>
    <definedName name="V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zaru">#REF!</definedName>
    <definedName name="vizarusdir">#REF!</definedName>
    <definedName name="vizatr">#REF!</definedName>
    <definedName name="vizatrdir">#REF!</definedName>
    <definedName name="vjgf" localSheetId="5" hidden="1">{"'РП (2)'!$A$5:$S$150"}</definedName>
    <definedName name="vjgf" hidden="1">{"'РП (2)'!$A$5:$S$150"}</definedName>
    <definedName name="Vntz" hidden="1">#REF!</definedName>
    <definedName name="Volumes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şş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WER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4TF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8u8uw" hidden="1">#REF!</definedName>
    <definedName name="wat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D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e" localSheetId="5" hidden="1">{#N/A,#N/A,FALSE,"ihz. icmal";#N/A,#N/A,FALSE,"avans";#N/A,#N/A,FALSE,"mal_FF_icm";#N/A,#N/A,FALSE,"fat_ihz";#N/A,#N/A,FALSE,"söz_fiy_fark";#N/A,#N/A,FALSE,"kap2"}</definedName>
    <definedName name="we" hidden="1">{#N/A,#N/A,FALSE,"ihz. icmal";#N/A,#N/A,FALSE,"avans";#N/A,#N/A,FALSE,"mal_FF_icm";#N/A,#N/A,FALSE,"fat_ihz";#N/A,#N/A,FALSE,"söz_fiy_fark";#N/A,#N/A,FALSE,"kap2"}</definedName>
    <definedName name="we_1" localSheetId="5" hidden="1">{#N/A,#N/A,FALSE,"ihz. icmal";#N/A,#N/A,FALSE,"avans";#N/A,#N/A,FALSE,"mal_FF_icm";#N/A,#N/A,FALSE,"fat_ihz";#N/A,#N/A,FALSE,"söz_fiy_fark";#N/A,#N/A,FALSE,"kap2"}</definedName>
    <definedName name="we_1" hidden="1">{#N/A,#N/A,FALSE,"ihz. icmal";#N/A,#N/A,FALSE,"avans";#N/A,#N/A,FALSE,"mal_FF_icm";#N/A,#N/A,FALSE,"fat_ihz";#N/A,#N/A,FALSE,"söz_fiy_fark";#N/A,#N/A,FALSE,"kap2"}</definedName>
    <definedName name="we_2" localSheetId="5" hidden="1">{#N/A,#N/A,FALSE,"ihz. icmal";#N/A,#N/A,FALSE,"avans";#N/A,#N/A,FALSE,"mal_FF_icm";#N/A,#N/A,FALSE,"fat_ihz";#N/A,#N/A,FALSE,"söz_fiy_fark";#N/A,#N/A,FALSE,"kap2"}</definedName>
    <definedName name="we_2" hidden="1">{#N/A,#N/A,FALSE,"ihz. icmal";#N/A,#N/A,FALSE,"avans";#N/A,#N/A,FALSE,"mal_FF_icm";#N/A,#N/A,FALSE,"fat_ihz";#N/A,#N/A,FALSE,"söz_fiy_fark";#N/A,#N/A,FALSE,"kap2"}</definedName>
    <definedName name="we_3" localSheetId="5" hidden="1">{#N/A,#N/A,FALSE,"ihz. icmal";#N/A,#N/A,FALSE,"avans";#N/A,#N/A,FALSE,"mal_FF_icm";#N/A,#N/A,FALSE,"fat_ihz";#N/A,#N/A,FALSE,"söz_fiy_fark";#N/A,#N/A,FALSE,"kap2"}</definedName>
    <definedName name="we_3" hidden="1">{#N/A,#N/A,FALSE,"ihz. icmal";#N/A,#N/A,FALSE,"avans";#N/A,#N/A,FALSE,"mal_FF_icm";#N/A,#N/A,FALSE,"fat_ihz";#N/A,#N/A,FALSE,"söz_fiy_fark";#N/A,#N/A,FALSE,"kap2"}</definedName>
    <definedName name="wefqwefqew" hidden="1">#REF!</definedName>
    <definedName name="wefqwefw" hidden="1">#REF!</definedName>
    <definedName name="wefwef" hidden="1">#REF!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localSheetId="5" hidden="1">{#N/A,#N/A,FALSE,"Summary";#N/A,#N/A,FALSE,"3TJ";#N/A,#N/A,FALSE,"3TN";#N/A,#N/A,FALSE,"3TP";#N/A,#N/A,FALSE,"3SJ";#N/A,#N/A,FALSE,"3CJ";#N/A,#N/A,FALSE,"3CN";#N/A,#N/A,FALSE,"3CP";#N/A,#N/A,FALSE,"3A"}</definedName>
    <definedName name="wer" hidden="1">{#N/A,#N/A,FALSE,"Summary";#N/A,#N/A,FALSE,"3TJ";#N/A,#N/A,FALSE,"3TN";#N/A,#N/A,FALSE,"3TP";#N/A,#N/A,FALSE,"3SJ";#N/A,#N/A,FALSE,"3CJ";#N/A,#N/A,FALSE,"3CN";#N/A,#N/A,FALSE,"3CP";#N/A,#N/A,FALSE,"3A"}</definedName>
    <definedName name="wer_1" localSheetId="5" hidden="1">{#N/A,#N/A,FALSE,"Summary";#N/A,#N/A,FALSE,"3TJ";#N/A,#N/A,FALSE,"3TN";#N/A,#N/A,FALSE,"3TP";#N/A,#N/A,FALSE,"3SJ";#N/A,#N/A,FALSE,"3CJ";#N/A,#N/A,FALSE,"3CN";#N/A,#N/A,FALSE,"3CP";#N/A,#N/A,FALSE,"3A"}</definedName>
    <definedName name="wer_1" hidden="1">{#N/A,#N/A,FALSE,"Summary";#N/A,#N/A,FALSE,"3TJ";#N/A,#N/A,FALSE,"3TN";#N/A,#N/A,FALSE,"3TP";#N/A,#N/A,FALSE,"3SJ";#N/A,#N/A,FALSE,"3CJ";#N/A,#N/A,FALSE,"3CN";#N/A,#N/A,FALSE,"3CP";#N/A,#N/A,FALSE,"3A"}</definedName>
    <definedName name="wer_2" localSheetId="5" hidden="1">{#N/A,#N/A,FALSE,"Summary";#N/A,#N/A,FALSE,"3TJ";#N/A,#N/A,FALSE,"3TN";#N/A,#N/A,FALSE,"3TP";#N/A,#N/A,FALSE,"3SJ";#N/A,#N/A,FALSE,"3CJ";#N/A,#N/A,FALSE,"3CN";#N/A,#N/A,FALSE,"3CP";#N/A,#N/A,FALSE,"3A"}</definedName>
    <definedName name="wer_2" hidden="1">{#N/A,#N/A,FALSE,"Summary";#N/A,#N/A,FALSE,"3TJ";#N/A,#N/A,FALSE,"3TN";#N/A,#N/A,FALSE,"3TP";#N/A,#N/A,FALSE,"3SJ";#N/A,#N/A,FALSE,"3CJ";#N/A,#N/A,FALSE,"3CN";#N/A,#N/A,FALSE,"3CP";#N/A,#N/A,FALSE,"3A"}</definedName>
    <definedName name="wer_3" localSheetId="5" hidden="1">{#N/A,#N/A,FALSE,"Summary";#N/A,#N/A,FALSE,"3TJ";#N/A,#N/A,FALSE,"3TN";#N/A,#N/A,FALSE,"3TP";#N/A,#N/A,FALSE,"3SJ";#N/A,#N/A,FALSE,"3CJ";#N/A,#N/A,FALSE,"3CN";#N/A,#N/A,FALSE,"3CP";#N/A,#N/A,FALSE,"3A"}</definedName>
    <definedName name="wer_3" hidden="1">{#N/A,#N/A,FALSE,"Summary";#N/A,#N/A,FALSE,"3TJ";#N/A,#N/A,FALSE,"3TN";#N/A,#N/A,FALSE,"3TP";#N/A,#N/A,FALSE,"3SJ";#N/A,#N/A,FALSE,"3CJ";#N/A,#N/A,FALSE,"3CN";#N/A,#N/A,FALSE,"3CP";#N/A,#N/A,FALSE,"3A"}</definedName>
    <definedName name="WERERWQEWE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rwerwr" hidden="1">#REF!</definedName>
    <definedName name="wert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localSheetId="5" hidden="1">{#N/A,#N/A,FALSE,"Broker Sheet";#N/A,#N/A,FALSE,"Exec.Summary";#N/A,#N/A,FALSE,"Argus Cash Flow";#N/A,#N/A,FALSE,"SPF";#N/A,#N/A,FALSE,"RentRoll"}</definedName>
    <definedName name="wETGWT" hidden="1">{#N/A,#N/A,FALSE,"Broker Sheet";#N/A,#N/A,FALSE,"Exec.Summary";#N/A,#N/A,FALSE,"Argus Cash Flow";#N/A,#N/A,FALSE,"SPF";#N/A,#N/A,FALSE,"RentRoll"}</definedName>
    <definedName name="wetwet" hidden="1">#REF!</definedName>
    <definedName name="WEWEWEWE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localSheetId="5" hidden="1">{#VALUE!,#N/A,FALSE,0;#N/A,#N/A,FALSE,0;#N/A,#N/A,FALSE,0;#N/A,#N/A,FALSE,0}</definedName>
    <definedName name="WEWEWEWEWE" hidden="1">{#VALUE!,#N/A,FALSE,0;#N/A,#N/A,FALSE,0;#N/A,#N/A,FALSE,0;#N/A,#N/A,FALSE,0}</definedName>
    <definedName name="Whitechapel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Orkman" hidden="1">#REF!</definedName>
    <definedName name="workshop" localSheetId="5" hidden="1">{#N/A,#N/A,FALSE,"CCTV"}</definedName>
    <definedName name="workshop" hidden="1">{#N/A,#N/A,FALSE,"CCTV"}</definedName>
    <definedName name="WQ" localSheetId="5" hidden="1">{#N/A,#N/A,FALSE,"ihz. icmal";#N/A,#N/A,FALSE,"avans";#N/A,#N/A,FALSE,"mal_FF_icm";#N/A,#N/A,FALSE,"fat_ihz";#N/A,#N/A,FALSE,"söz_fiy_fark";#N/A,#N/A,FALSE,"kap2"}</definedName>
    <definedName name="WQ" hidden="1">{#N/A,#N/A,FALSE,"ihz. icmal";#N/A,#N/A,FALSE,"avans";#N/A,#N/A,FALSE,"mal_FF_icm";#N/A,#N/A,FALSE,"fat_ihz";#N/A,#N/A,FALSE,"söz_fiy_fark";#N/A,#N/A,FALSE,"kap2"}</definedName>
    <definedName name="WQ_1" localSheetId="5" hidden="1">{#N/A,#N/A,FALSE,"ihz. icmal";#N/A,#N/A,FALSE,"avans";#N/A,#N/A,FALSE,"mal_FF_icm";#N/A,#N/A,FALSE,"fat_ihz";#N/A,#N/A,FALSE,"söz_fiy_fark";#N/A,#N/A,FALSE,"kap2"}</definedName>
    <definedName name="WQ_1" hidden="1">{#N/A,#N/A,FALSE,"ihz. icmal";#N/A,#N/A,FALSE,"avans";#N/A,#N/A,FALSE,"mal_FF_icm";#N/A,#N/A,FALSE,"fat_ihz";#N/A,#N/A,FALSE,"söz_fiy_fark";#N/A,#N/A,FALSE,"kap2"}</definedName>
    <definedName name="WQ_2" localSheetId="5" hidden="1">{#N/A,#N/A,FALSE,"ihz. icmal";#N/A,#N/A,FALSE,"avans";#N/A,#N/A,FALSE,"mal_FF_icm";#N/A,#N/A,FALSE,"fat_ihz";#N/A,#N/A,FALSE,"söz_fiy_fark";#N/A,#N/A,FALSE,"kap2"}</definedName>
    <definedName name="WQ_2" hidden="1">{#N/A,#N/A,FALSE,"ihz. icmal";#N/A,#N/A,FALSE,"avans";#N/A,#N/A,FALSE,"mal_FF_icm";#N/A,#N/A,FALSE,"fat_ihz";#N/A,#N/A,FALSE,"söz_fiy_fark";#N/A,#N/A,FALSE,"kap2"}</definedName>
    <definedName name="WQ_3" localSheetId="5" hidden="1">{#N/A,#N/A,FALSE,"ihz. icmal";#N/A,#N/A,FALSE,"avans";#N/A,#N/A,FALSE,"mal_FF_icm";#N/A,#N/A,FALSE,"fat_ihz";#N/A,#N/A,FALSE,"söz_fiy_fark";#N/A,#N/A,FALSE,"kap2"}</definedName>
    <definedName name="WQ_3" hidden="1">{#N/A,#N/A,FALSE,"ihz. icmal";#N/A,#N/A,FALSE,"avans";#N/A,#N/A,FALSE,"mal_FF_icm";#N/A,#N/A,FALSE,"fat_ihz";#N/A,#N/A,FALSE,"söz_fiy_fark";#N/A,#N/A,FALSE,"kap2"}</definedName>
    <definedName name="wqq" localSheetId="5" hidden="1">{#N/A,#N/A,FALSE,"elk_iç_er";#N/A,#N/A,FALSE,"elk_iç_tut";#N/A,#N/A,FALSE,"elk_iç_ihz"}</definedName>
    <definedName name="wqq" hidden="1">{#N/A,#N/A,FALSE,"elk_iç_er";#N/A,#N/A,FALSE,"elk_iç_tut";#N/A,#N/A,FALSE,"elk_iç_ihz"}</definedName>
    <definedName name="wqwqw" localSheetId="5" hidden="1">{#VALUE!,#N/A,TRUE,0;#N/A,#N/A,TRUE,0;#N/A,#N/A,TRUE,0;#N/A,#N/A,TRUE,0;#N/A,#N/A,TRUE,0;#N/A,#N/A,TRUE,0;#N/A,#N/A,TRUE,0}</definedName>
    <definedName name="wqwqw" hidden="1">{#VALUE!,#N/A,TRUE,0;#N/A,#N/A,TRUE,0;#N/A,#N/A,TRUE,0;#N/A,#N/A,TRUE,0;#N/A,#N/A,TRUE,0;#N/A,#N/A,TRUE,0;#N/A,#N/A,TRUE,0}</definedName>
    <definedName name="wqwqwq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" localSheetId="5" hidden="1">{#N/A,#N/A,FALSE,"ihz. icmal";#N/A,#N/A,FALSE,"avans";#N/A,#N/A,FALSE,"mal_FF_icm";#N/A,#N/A,FALSE,"fat_ihz";#N/A,#N/A,FALSE,"söz_fiy_fark";#N/A,#N/A,FALSE,"kap2"}</definedName>
    <definedName name="wr" hidden="1">{#N/A,#N/A,FALSE,"ihz. icmal";#N/A,#N/A,FALSE,"avans";#N/A,#N/A,FALSE,"mal_FF_icm";#N/A,#N/A,FALSE,"fat_ihz";#N/A,#N/A,FALSE,"söz_fiy_fark";#N/A,#N/A,FALSE,"kap2"}</definedName>
    <definedName name="wr_1" localSheetId="5" hidden="1">{#N/A,#N/A,FALSE,"ihz. icmal";#N/A,#N/A,FALSE,"avans";#N/A,#N/A,FALSE,"mal_FF_icm";#N/A,#N/A,FALSE,"fat_ihz";#N/A,#N/A,FALSE,"söz_fiy_fark";#N/A,#N/A,FALSE,"kap2"}</definedName>
    <definedName name="wr_1" hidden="1">{#N/A,#N/A,FALSE,"ihz. icmal";#N/A,#N/A,FALSE,"avans";#N/A,#N/A,FALSE,"mal_FF_icm";#N/A,#N/A,FALSE,"fat_ihz";#N/A,#N/A,FALSE,"söz_fiy_fark";#N/A,#N/A,FALSE,"kap2"}</definedName>
    <definedName name="wr_2" localSheetId="5" hidden="1">{#N/A,#N/A,FALSE,"ihz. icmal";#N/A,#N/A,FALSE,"avans";#N/A,#N/A,FALSE,"mal_FF_icm";#N/A,#N/A,FALSE,"fat_ihz";#N/A,#N/A,FALSE,"söz_fiy_fark";#N/A,#N/A,FALSE,"kap2"}</definedName>
    <definedName name="wr_2" hidden="1">{#N/A,#N/A,FALSE,"ihz. icmal";#N/A,#N/A,FALSE,"avans";#N/A,#N/A,FALSE,"mal_FF_icm";#N/A,#N/A,FALSE,"fat_ihz";#N/A,#N/A,FALSE,"söz_fiy_fark";#N/A,#N/A,FALSE,"kap2"}</definedName>
    <definedName name="wr_3" localSheetId="5" hidden="1">{#N/A,#N/A,FALSE,"ihz. icmal";#N/A,#N/A,FALSE,"avans";#N/A,#N/A,FALSE,"mal_FF_icm";#N/A,#N/A,FALSE,"fat_ihz";#N/A,#N/A,FALSE,"söz_fiy_fark";#N/A,#N/A,FALSE,"kap2"}</definedName>
    <definedName name="wr_3" hidden="1">{#N/A,#N/A,FALSE,"ihz. icmal";#N/A,#N/A,FALSE,"avans";#N/A,#N/A,FALSE,"mal_FF_icm";#N/A,#N/A,FALSE,"fat_ihz";#N/A,#N/A,FALSE,"söz_fiy_fark";#N/A,#N/A,FALSE,"kap2"}</definedName>
    <definedName name="Wrexham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ITE" localSheetId="5" hidden="1">{#N/A,#N/A,FALSE,"CCTV"}</definedName>
    <definedName name="WRITE" hidden="1">{#N/A,#N/A,FALSE,"CCTV"}</definedName>
    <definedName name="wrn" localSheetId="5" hidden="1">{"glc1",#N/A,FALSE,"GLC";"glc2",#N/A,FALSE,"GLC";"glc3",#N/A,FALSE,"GLC";"glc4",#N/A,FALSE,"GLC";"glc5",#N/A,FALSE,"GLC"}</definedName>
    <definedName name="wrn" hidden="1">{"glc1",#N/A,FALSE,"GLC";"glc2",#N/A,FALSE,"GLC";"glc3",#N/A,FALSE,"GLC";"glc4",#N/A,FALSE,"GLC";"glc5",#N/A,FALSE,"GLC"}</definedName>
    <definedName name="wrn.1." localSheetId="5" hidden="1">{#N/A,#N/A,FALSE,"Расчет вспомогательных"}</definedName>
    <definedName name="wrn.1." hidden="1">{#N/A,#N/A,FALSE,"Расчет вспомогательных"}</definedName>
    <definedName name="wrn.2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A." localSheetId="5" hidden="1">{#VALUE!,#N/A,FALSE,0;#N/A,#N/A,FALSE,0;#N/A,#N/A,FALSE,0;#N/A,#N/A,FALSE,0;#N/A,#N/A,FALSE,0}</definedName>
    <definedName name="wrn.A." hidden="1">{#VALUE!,#N/A,FALSE,0;#N/A,#N/A,FALSE,0;#N/A,#N/A,FALSE,0;#N/A,#N/A,FALSE,0;#N/A,#N/A,FALSE,0}</definedName>
    <definedName name="wrn.age._.ihzarat." localSheetId="5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hzarat._1" localSheetId="5" hidden="1">{#N/A,#N/A,FALSE,"ihz. icmal";#N/A,#N/A,FALSE,"avans";#N/A,#N/A,FALSE,"mal_FF_icm";#N/A,#N/A,FALSE,"fat_ihz";#N/A,#N/A,FALSE,"söz_fiy_fark";#N/A,#N/A,FALSE,"kap2"}</definedName>
    <definedName name="wrn.age._.ihzarat._1" hidden="1">{#N/A,#N/A,FALSE,"ihz. icmal";#N/A,#N/A,FALSE,"avans";#N/A,#N/A,FALSE,"mal_FF_icm";#N/A,#N/A,FALSE,"fat_ihz";#N/A,#N/A,FALSE,"söz_fiy_fark";#N/A,#N/A,FALSE,"kap2"}</definedName>
    <definedName name="wrn.age._.ihzarat._2" localSheetId="5" hidden="1">{#N/A,#N/A,FALSE,"ihz. icmal";#N/A,#N/A,FALSE,"avans";#N/A,#N/A,FALSE,"mal_FF_icm";#N/A,#N/A,FALSE,"fat_ihz";#N/A,#N/A,FALSE,"söz_fiy_fark";#N/A,#N/A,FALSE,"kap2"}</definedName>
    <definedName name="wrn.age._.ihzarat._2" hidden="1">{#N/A,#N/A,FALSE,"ihz. icmal";#N/A,#N/A,FALSE,"avans";#N/A,#N/A,FALSE,"mal_FF_icm";#N/A,#N/A,FALSE,"fat_ihz";#N/A,#N/A,FALSE,"söz_fiy_fark";#N/A,#N/A,FALSE,"kap2"}</definedName>
    <definedName name="wrn.age._.ihzarat._3" localSheetId="5" hidden="1">{#N/A,#N/A,FALSE,"ihz. icmal";#N/A,#N/A,FALSE,"avans";#N/A,#N/A,FALSE,"mal_FF_icm";#N/A,#N/A,FALSE,"fat_ihz";#N/A,#N/A,FALSE,"söz_fiy_fark";#N/A,#N/A,FALSE,"kap2"}</definedName>
    <definedName name="wrn.age._.ihzarat._3" hidden="1">{#N/A,#N/A,FALSE,"ihz. icmal";#N/A,#N/A,FALSE,"avans";#N/A,#N/A,FALSE,"mal_FF_icm";#N/A,#N/A,FALSE,"fat_ihz";#N/A,#N/A,FALSE,"söz_fiy_fark";#N/A,#N/A,FALSE,"kap2"}</definedName>
    <definedName name="wrn.age._.imalat." localSheetId="5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1" localSheetId="5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1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2" localSheetId="5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2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3" localSheetId="5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_3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localSheetId="5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HMET." localSheetId="5" hidden="1">{#VALUE!,#N/A,FALSE,0;#N/A,#N/A,FALSE,0;#N/A,#N/A,FALSE,0;#N/A,#N/A,FALSE,0}</definedName>
    <definedName name="wrn.AHMET." hidden="1">{#VALUE!,#N/A,FALSE,0;#N/A,#N/A,FALSE,0;#N/A,#N/A,FALSE,0;#N/A,#N/A,FALSE,0}</definedName>
    <definedName name="wrn.akyuz_hakedis." localSheetId="5" hidden="1">{#VALUE!,#N/A,TRUE,0;#N/A,#N/A,TRUE,0;#N/A,#N/A,TRUE,0;#N/A,#N/A,TRUE,0;#N/A,#N/A,TRUE,0;#N/A,#N/A,TRUE,0;#N/A,#N/A,TRUE,0;#N/A,#N/A,TRUE,0}</definedName>
    <definedName name="wrn.akyuz_hakedis." hidden="1">{#VALUE!,#N/A,TRUE,0;#N/A,#N/A,TRUE,0;#N/A,#N/A,TRUE,0;#N/A,#N/A,TRUE,0;#N/A,#N/A,TRUE,0;#N/A,#N/A,TRUE,0;#N/A,#N/A,TRUE,0;#N/A,#N/A,TRUE,0}</definedName>
    <definedName name="wrn.all.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5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lines._1" localSheetId="5" hidden="1">{#N/A,#N/A,FALSE,"Summary";#N/A,#N/A,FALSE,"3TJ";#N/A,#N/A,FALSE,"3TN";#N/A,#N/A,FALSE,"3TP";#N/A,#N/A,FALSE,"3SJ";#N/A,#N/A,FALSE,"3CJ";#N/A,#N/A,FALSE,"3CN";#N/A,#N/A,FALSE,"3CP";#N/A,#N/A,FALSE,"3A"}</definedName>
    <definedName name="wrn.all._.lines._1" hidden="1">{#N/A,#N/A,FALSE,"Summary";#N/A,#N/A,FALSE,"3TJ";#N/A,#N/A,FALSE,"3TN";#N/A,#N/A,FALSE,"3TP";#N/A,#N/A,FALSE,"3SJ";#N/A,#N/A,FALSE,"3CJ";#N/A,#N/A,FALSE,"3CN";#N/A,#N/A,FALSE,"3CP";#N/A,#N/A,FALSE,"3A"}</definedName>
    <definedName name="wrn.all._.lines._2" localSheetId="5" hidden="1">{#N/A,#N/A,FALSE,"Summary";#N/A,#N/A,FALSE,"3TJ";#N/A,#N/A,FALSE,"3TN";#N/A,#N/A,FALSE,"3TP";#N/A,#N/A,FALSE,"3SJ";#N/A,#N/A,FALSE,"3CJ";#N/A,#N/A,FALSE,"3CN";#N/A,#N/A,FALSE,"3CP";#N/A,#N/A,FALSE,"3A"}</definedName>
    <definedName name="wrn.all._.lines._2" hidden="1">{#N/A,#N/A,FALSE,"Summary";#N/A,#N/A,FALSE,"3TJ";#N/A,#N/A,FALSE,"3TN";#N/A,#N/A,FALSE,"3TP";#N/A,#N/A,FALSE,"3SJ";#N/A,#N/A,FALSE,"3CJ";#N/A,#N/A,FALSE,"3CN";#N/A,#N/A,FALSE,"3CP";#N/A,#N/A,FALSE,"3A"}</definedName>
    <definedName name="wrn.all._.lines._3" localSheetId="5" hidden="1">{#N/A,#N/A,FALSE,"Summary";#N/A,#N/A,FALSE,"3TJ";#N/A,#N/A,FALSE,"3TN";#N/A,#N/A,FALSE,"3TP";#N/A,#N/A,FALSE,"3SJ";#N/A,#N/A,FALSE,"3CJ";#N/A,#N/A,FALSE,"3CN";#N/A,#N/A,FALSE,"3CP";#N/A,#N/A,FALSE,"3A"}</definedName>
    <definedName name="wrn.all._.lines._3" hidden="1">{#N/A,#N/A,FALSE,"Summary";#N/A,#N/A,FALSE,"3TJ";#N/A,#N/A,FALSE,"3TN";#N/A,#N/A,FALSE,"3TP";#N/A,#N/A,FALSE,"3SJ";#N/A,#N/A,FALSE,"3CJ";#N/A,#N/A,FALSE,"3CN";#N/A,#N/A,FALSE,"3CP";#N/A,#N/A,FALSE,"3A"}</definedName>
    <definedName name="wrn.all._.schedules." localSheetId="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1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3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tıksu_hat." localSheetId="5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localSheetId="5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lık." localSheetId="5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Backup." localSheetId="5" hidden="1">{#N/A,#N/A,FALSE,"SUBS";#N/A,#N/A,FALSE,"SUPERS";#N/A,#N/A,FALSE,"FINISHES";#N/A,#N/A,FALSE,"FITTINGS";#N/A,#N/A,FALSE,"SERVICES";#N/A,#N/A,FALSE,"SITEWORKS"}</definedName>
    <definedName name="wrn.Backup." hidden="1">{#N/A,#N/A,FALSE,"SUBS";#N/A,#N/A,FALSE,"SUPERS";#N/A,#N/A,FALSE,"FINISHES";#N/A,#N/A,FALSE,"FITTINGS";#N/A,#N/A,FALSE,"SERVICES";#N/A,#N/A,FALSE,"SITEWORKS"}</definedName>
    <definedName name="wrn.Backup._1" localSheetId="5" hidden="1">{#N/A,#N/A,FALSE,"SUBS";#N/A,#N/A,FALSE,"SUPERS";#N/A,#N/A,FALSE,"FINISHES";#N/A,#N/A,FALSE,"FITTINGS";#N/A,#N/A,FALSE,"SERVICES";#N/A,#N/A,FALSE,"SITEWORKS"}</definedName>
    <definedName name="wrn.Backup._1" hidden="1">{#N/A,#N/A,FALSE,"SUBS";#N/A,#N/A,FALSE,"SUPERS";#N/A,#N/A,FALSE,"FINISHES";#N/A,#N/A,FALSE,"FITTINGS";#N/A,#N/A,FALSE,"SERVICES";#N/A,#N/A,FALSE,"SITEWORKS"}</definedName>
    <definedName name="wrn.Backup._2" localSheetId="5" hidden="1">{#N/A,#N/A,FALSE,"SUBS";#N/A,#N/A,FALSE,"SUPERS";#N/A,#N/A,FALSE,"FINISHES";#N/A,#N/A,FALSE,"FITTINGS";#N/A,#N/A,FALSE,"SERVICES";#N/A,#N/A,FALSE,"SITEWORKS"}</definedName>
    <definedName name="wrn.Backup._2" hidden="1">{#N/A,#N/A,FALSE,"SUBS";#N/A,#N/A,FALSE,"SUPERS";#N/A,#N/A,FALSE,"FINISHES";#N/A,#N/A,FALSE,"FITTINGS";#N/A,#N/A,FALSE,"SERVICES";#N/A,#N/A,FALSE,"SITEWORKS"}</definedName>
    <definedName name="wrn.Backup._3" localSheetId="5" hidden="1">{#N/A,#N/A,FALSE,"SUBS";#N/A,#N/A,FALSE,"SUPERS";#N/A,#N/A,FALSE,"FINISHES";#N/A,#N/A,FALSE,"FITTINGS";#N/A,#N/A,FALSE,"SERVICES";#N/A,#N/A,FALSE,"SITEWORKS"}</definedName>
    <definedName name="wrn.Backup._3" hidden="1">{#N/A,#N/A,FALSE,"SUBS";#N/A,#N/A,FALSE,"SUPERS";#N/A,#N/A,FALSE,"FINISHES";#N/A,#N/A,FALSE,"FITTINGS";#N/A,#N/A,FALSE,"SERVICES";#N/A,#N/A,FALSE,"SITEWORKS"}</definedName>
    <definedName name="wrn.backup1" localSheetId="5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ckup1_1" localSheetId="5" hidden="1">{#N/A,#N/A,FALSE,"SUBS";#N/A,#N/A,FALSE,"SUPERS";#N/A,#N/A,FALSE,"FINISHES";#N/A,#N/A,FALSE,"FITTINGS";#N/A,#N/A,FALSE,"SERVICES";#N/A,#N/A,FALSE,"SITEWORKS"}</definedName>
    <definedName name="wrn.backup1_1" hidden="1">{#N/A,#N/A,FALSE,"SUBS";#N/A,#N/A,FALSE,"SUPERS";#N/A,#N/A,FALSE,"FINISHES";#N/A,#N/A,FALSE,"FITTINGS";#N/A,#N/A,FALSE,"SERVICES";#N/A,#N/A,FALSE,"SITEWORKS"}</definedName>
    <definedName name="wrn.backup1_2" localSheetId="5" hidden="1">{#N/A,#N/A,FALSE,"SUBS";#N/A,#N/A,FALSE,"SUPERS";#N/A,#N/A,FALSE,"FINISHES";#N/A,#N/A,FALSE,"FITTINGS";#N/A,#N/A,FALSE,"SERVICES";#N/A,#N/A,FALSE,"SITEWORKS"}</definedName>
    <definedName name="wrn.backup1_2" hidden="1">{#N/A,#N/A,FALSE,"SUBS";#N/A,#N/A,FALSE,"SUPERS";#N/A,#N/A,FALSE,"FINISHES";#N/A,#N/A,FALSE,"FITTINGS";#N/A,#N/A,FALSE,"SERVICES";#N/A,#N/A,FALSE,"SITEWORKS"}</definedName>
    <definedName name="wrn.backup1_3" localSheetId="5" hidden="1">{#N/A,#N/A,FALSE,"SUBS";#N/A,#N/A,FALSE,"SUPERS";#N/A,#N/A,FALSE,"FINISHES";#N/A,#N/A,FALSE,"FITTINGS";#N/A,#N/A,FALSE,"SERVICES";#N/A,#N/A,FALSE,"SITEWORKS"}</definedName>
    <definedName name="wrn.backup1_3" hidden="1">{#N/A,#N/A,FALSE,"SUBS";#N/A,#N/A,FALSE,"SUPERS";#N/A,#N/A,FALSE,"FINISHES";#N/A,#N/A,FALSE,"FITTINGS";#N/A,#N/A,FALSE,"SERVICES";#N/A,#N/A,FALSE,"SITEWORKS"}</definedName>
    <definedName name="wrn.Barbara._.Modular._.Indirects.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2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3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localSheetId="5" hidden="1">{#VALUE!,#N/A,FALSE,0;#N/A,#N/A,FALSE,0;#N/A,#N/A,FALSE,0;#N/A,#N/A,FALSE,0;#N/A,#N/A,FALSE,0;#N/A,#N/A,FALSE,0;#N/A,#N/A,FALSE,0;#N/A,#N/A,FALSE,0;#N/A,#N/A,FALSE,0;#N/A,#N/A,FALSE,0;#N/A,#N/A,FALSE,0}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localSheetId="5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ETON." localSheetId="5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h." localSheetId="5" hidden="1">{#N/A,#N/A,FALSE,"TELEFON"}</definedName>
    <definedName name="wrn.bh." hidden="1">{#N/A,#N/A,FALSE,"TELEFON"}</definedName>
    <definedName name="wrn.bh._1" localSheetId="5" hidden="1">{#N/A,#N/A,FALSE,"TELEFON"}</definedName>
    <definedName name="wrn.bh._1" hidden="1">{#N/A,#N/A,FALSE,"TELEFON"}</definedName>
    <definedName name="wrn.bh._2" localSheetId="5" hidden="1">{#N/A,#N/A,FALSE,"TELEFON"}</definedName>
    <definedName name="wrn.bh._2" hidden="1">{#N/A,#N/A,FALSE,"TELEFON"}</definedName>
    <definedName name="wrn.bh._3" localSheetId="5" hidden="1">{#N/A,#N/A,FALSE,"TELEFON"}</definedName>
    <definedName name="wrn.bh._3" hidden="1">{#N/A,#N/A,FALSE,"TELEFON"}</definedName>
    <definedName name="wrn.bh1." localSheetId="5" hidden="1">{#N/A,#N/A,FALSE,"TELEFON"}</definedName>
    <definedName name="wrn.bh1." hidden="1">{#N/A,#N/A,FALSE,"TELEFON"}</definedName>
    <definedName name="wrn.bh1._1" localSheetId="5" hidden="1">{#N/A,#N/A,FALSE,"TELEFON"}</definedName>
    <definedName name="wrn.bh1._1" hidden="1">{#N/A,#N/A,FALSE,"TELEFON"}</definedName>
    <definedName name="wrn.bh1._2" localSheetId="5" hidden="1">{#N/A,#N/A,FALSE,"TELEFON"}</definedName>
    <definedName name="wrn.bh1._2" hidden="1">{#N/A,#N/A,FALSE,"TELEFON"}</definedName>
    <definedName name="wrn.bh1._3" localSheetId="5" hidden="1">{#N/A,#N/A,FALSE,"TELEFON"}</definedName>
    <definedName name="wrn.bh1._3" hidden="1">{#N/A,#N/A,FALSE,"TELEFON"}</definedName>
    <definedName name="wrn.BIMAL.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M." localSheetId="5" hidden="1">{#N/A,#N/A,FALSE,"CCTV"}</definedName>
    <definedName name="wrn.BM." hidden="1">{#N/A,#N/A,FALSE,"CCTV"}</definedName>
    <definedName name="wrn.capital._.schedules." localSheetId="5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ri._.Ay." localSheetId="5" hidden="1">{#N/A,#N/A,FALSE,"Bilanço";#N/A,#N/A,FALSE,"Kümülatif Gelir Tablosu";#N/A,#N/A,FALSE,"Aylık Gelir Tablosu";#N/A,#N/A,FALSE,"Raşyo 1"}</definedName>
    <definedName name="wrn.Cari._.Ay." hidden="1">{#N/A,#N/A,FALSE,"Bilanço";#N/A,#N/A,FALSE,"Kümülatif Gelir Tablosu";#N/A,#N/A,FALSE,"Aylık Gelir Tablosu";#N/A,#N/A,FALSE,"Raşyo 1"}</definedName>
    <definedName name="wrn.CBA.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F._.Print." localSheetId="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localSheetId="5" hidden="1">{#N/A,#N/A,TRUE,"TOC";#N/A,#N/A,TRUE,"Trends";#N/A,#N/A,TRUE,"Sorted";#N/A,#N/A,TRUE,"GLC";#N/A,#N/A,TRUE,"Medians";#N/A,#N/A,TRUE,"Y-o-Y";#N/A,#N/A,TRUE,"Ratio-def";#N/A,#N/A,TRUE,"BS_IAS";#N/A,#N/A,TRUE,"IS_IAS"}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localSheetId="5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HIEF._.REVIEW._1" localSheetId="5" hidden="1">{#N/A,#N/A,FALSE,"Q&amp;AE";#N/A,#N/A,FALSE,"Params";#N/A,#N/A,FALSE,"ReconE";#N/A,#N/A,FALSE,"CostCompE";#N/A,#N/A,FALSE,"SummaryE";#N/A,#N/A,FALSE,"Detail";#N/A,#N/A,FALSE,"PayItem"}</definedName>
    <definedName name="wrn.CHIEF._.REVIEW._1" hidden="1">{#N/A,#N/A,FALSE,"Q&amp;AE";#N/A,#N/A,FALSE,"Params";#N/A,#N/A,FALSE,"ReconE";#N/A,#N/A,FALSE,"CostCompE";#N/A,#N/A,FALSE,"SummaryE";#N/A,#N/A,FALSE,"Detail";#N/A,#N/A,FALSE,"PayItem"}</definedName>
    <definedName name="wrn.CHIEF._.REVIEW._2" localSheetId="5" hidden="1">{#N/A,#N/A,FALSE,"Q&amp;AE";#N/A,#N/A,FALSE,"Params";#N/A,#N/A,FALSE,"ReconE";#N/A,#N/A,FALSE,"CostCompE";#N/A,#N/A,FALSE,"SummaryE";#N/A,#N/A,FALSE,"Detail";#N/A,#N/A,FALSE,"PayItem"}</definedName>
    <definedName name="wrn.CHIEF._.REVIEW._2" hidden="1">{#N/A,#N/A,FALSE,"Q&amp;AE";#N/A,#N/A,FALSE,"Params";#N/A,#N/A,FALSE,"ReconE";#N/A,#N/A,FALSE,"CostCompE";#N/A,#N/A,FALSE,"SummaryE";#N/A,#N/A,FALSE,"Detail";#N/A,#N/A,FALSE,"PayItem"}</definedName>
    <definedName name="wrn.CHIEF._.REVIEW._3" localSheetId="5" hidden="1">{#N/A,#N/A,FALSE,"Q&amp;AE";#N/A,#N/A,FALSE,"Params";#N/A,#N/A,FALSE,"ReconE";#N/A,#N/A,FALSE,"CostCompE";#N/A,#N/A,FALSE,"SummaryE";#N/A,#N/A,FALSE,"Detail";#N/A,#N/A,FALSE,"PayItem"}</definedName>
    <definedName name="wrn.CHIEF._.REVIEW._3" hidden="1">{#N/A,#N/A,FALSE,"Q&amp;AE";#N/A,#N/A,FALSE,"Params";#N/A,#N/A,FALSE,"ReconE";#N/A,#N/A,FALSE,"CostCompE";#N/A,#N/A,FALSE,"SummaryE";#N/A,#N/A,FALSE,"Detail";#N/A,#N/A,FALSE,"PayItem"}</definedName>
    <definedName name="wrn.CIRCUITS." localSheetId="5" hidden="1">{"DBANK",#N/A,FALSE,"PriceE";"CKTS",#N/A,FALSE,"PriceE"}</definedName>
    <definedName name="wrn.CIRCUITS." hidden="1">{"DBANK",#N/A,FALSE,"PriceE";"CKTS",#N/A,FALSE,"PriceE"}</definedName>
    <definedName name="wrn.CIRCUITS._1" localSheetId="5" hidden="1">{"DBANK",#N/A,FALSE,"PriceE";"CKTS",#N/A,FALSE,"PriceE"}</definedName>
    <definedName name="wrn.CIRCUITS._1" hidden="1">{"DBANK",#N/A,FALSE,"PriceE";"CKTS",#N/A,FALSE,"PriceE"}</definedName>
    <definedName name="wrn.CIRCUITS._2" localSheetId="5" hidden="1">{"DBANK",#N/A,FALSE,"PriceE";"CKTS",#N/A,FALSE,"PriceE"}</definedName>
    <definedName name="wrn.CIRCUITS._2" hidden="1">{"DBANK",#N/A,FALSE,"PriceE";"CKTS",#N/A,FALSE,"PriceE"}</definedName>
    <definedName name="wrn.CIRCUITS._3" localSheetId="5" hidden="1">{"DBANK",#N/A,FALSE,"PriceE";"CKTS",#N/A,FALSE,"PriceE"}</definedName>
    <definedName name="wrn.CIRCUITS._3" hidden="1">{"DBANK",#N/A,FALSE,"PriceE";"CKTS",#N/A,FALSE,"PriceE"}</definedName>
    <definedName name="wrn.Cost._.Report.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localSheetId="5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5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_SHEETS._2" localSheetId="5" hidden="1">{#N/A,#N/A,FALSE,"WBS 1.06";#N/A,#N/A,FALSE,"WBS 1.14";#N/A,#N/A,FALSE,"WBS 1.17";#N/A,#N/A,FALSE,"WBS 1.18"}</definedName>
    <definedName name="wrn.COST_SHEETS._2" hidden="1">{#N/A,#N/A,FALSE,"WBS 1.06";#N/A,#N/A,FALSE,"WBS 1.14";#N/A,#N/A,FALSE,"WBS 1.17";#N/A,#N/A,FALSE,"WBS 1.18"}</definedName>
    <definedName name="wrn.COST_SHEETS._3" localSheetId="5" hidden="1">{#N/A,#N/A,FALSE,"WBS 1.06";#N/A,#N/A,FALSE,"WBS 1.14";#N/A,#N/A,FALSE,"WBS 1.17";#N/A,#N/A,FALSE,"WBS 1.18"}</definedName>
    <definedName name="wrn.COST_SHEETS._3" hidden="1">{#N/A,#N/A,FALSE,"WBS 1.06";#N/A,#N/A,FALSE,"WBS 1.14";#N/A,#N/A,FALSE,"WBS 1.17";#N/A,#N/A,FALSE,"WBS 1.18"}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MIR." localSheetId="5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ış.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localSheetId="5" hidden="1">{#VALUE!,#N/A,FALSE,0;#N/A,#N/A,FALSE,0;#N/A,#N/A,FALSE,0;#N/A,#N/A,FALSE,0;#N/A,#N/A,FALSE,0;#N/A,#N/A,FALSE,0}</definedName>
    <definedName name="wrn.dx." hidden="1">{#VALUE!,#N/A,FALSE,0;#N/A,#N/A,FALSE,0;#N/A,#N/A,FALSE,0;#N/A,#N/A,FALSE,0;#N/A,#N/A,FALSE,0;#N/A,#N/A,FALSE,0}</definedName>
    <definedName name="wrn.ekinci._.ihzarat.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localSheetId="5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1" localSheetId="5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1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2" localSheetId="5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2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3" localSheetId="5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_3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localSheetId="5" hidden="1">{#N/A,#N/A,FALSE,"12.10";#N/A,#N/A,FALSE,"12.11";#N/A,#N/A,FALSE,"12.12";#N/A,#N/A,FALSE,"12.21";#N/A,#N/A,FALSE,"12.22";#N/A,#N/A,FALSE,"12.23";#N/A,#N/A,FALSE,"12.24";#N/A,#N/A,FALSE,"12.25";#N/A,#N/A,FALSE,"12.26"}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localSheetId="5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ENERJI._.TEMİNİ." localSheetId="5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quipment._.List." localSheetId="5" hidden="1">{#N/A,#N/A,TRUE,"COVERSHEET";#N/A,#N/A,TRUE,"LEGEND";#N/A,#N/A,TRUE,"LIST"}</definedName>
    <definedName name="wrn.Equipment._.List." hidden="1">{#N/A,#N/A,TRUE,"COVERSHEET";#N/A,#N/A,TRUE,"LEGEND";#N/A,#N/A,TRUE,"LIST"}</definedName>
    <definedName name="wrn.ffrv.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localSheetId="5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localSheetId="5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2" localSheetId="5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2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3" localSheetId="5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3" hidden="1">{#N/A,#N/A,FALSE,"ProjInfo";#N/A,#N/A,FALSE,"Params";#N/A,#N/A,FALSE,"Q&amp;AE";#N/A,#N/A,FALSE,"CostCompE";#N/A,#N/A,FALSE,"SummaryE";#N/A,#N/A,FALSE,"PayItem";#N/A,#N/A,FALSE,"Detail";#N/A,#N/A,FALSE,"ReconE"}</definedName>
    <definedName name="wrn.fiyatçewre." localSheetId="5" hidden="1">{"çewre1fiyat",#N/A,FALSE,"çtfiyat";"çewre2fiyat",#N/A,FALSE,"çtfiyat"}</definedName>
    <definedName name="wrn.fiyatçewre." hidden="1">{"çewre1fiyat",#N/A,FALSE,"çtfiyat";"çewre2fiyat",#N/A,FALSE,"çtfiyat"}</definedName>
    <definedName name="wrn.fiyatelektrik." localSheetId="5" hidden="1">{"elektrik1fiyat",#N/A,FALSE,"elcfiyat";"elektrik2fiyat",#N/A,FALSE,"elcfiyat";"elektrik3fiyat",#N/A,FALSE,"elcfiyat"}</definedName>
    <definedName name="wrn.fiyatelektrik." hidden="1">{"elektrik1fiyat",#N/A,FALSE,"elcfiyat";"elektrik2fiyat",#N/A,FALSE,"elcfiyat";"elektrik3fiyat",#N/A,FALSE,"elcfiyat"}</definedName>
    <definedName name="wrn.fiyatisalehattı." localSheetId="5" hidden="1">{"isalehattı1fiyat",#N/A,FALSE,"ihfiyat";"isalehattı2fiyat",#N/A,FALSE,"ihfiyat";"isalehattı3fiyat",#N/A,FALSE,"ihfiyat";"isalehattı4fiyat",#N/A,FALSE,"ihfiyat";"isalehattı5fiyat",#N/A,FALSE,"ihfiyat"}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localSheetId="5" hidden="1">{"mekanik1fiyat",#N/A,FALSE,"mktfiyat";"mekanik2fiyat",#N/A,FALSE,"mktfiyat"}</definedName>
    <definedName name="wrn.fiyatmekanik." hidden="1">{"mekanik1fiyat",#N/A,FALSE,"mktfiyat";"mekanik2fiyat",#N/A,FALSE,"mktfiyat"}</definedName>
    <definedName name="wrn.fiyatsuhaznesi." localSheetId="5" hidden="1">{"suhaznesi1fiyat",#N/A,FALSE,"shfiyat";"suhaznesi2fiyat",#N/A,FALSE,"shfiyat"}</definedName>
    <definedName name="wrn.fiyatsuhaznesi." hidden="1">{"suhaznesi1fiyat",#N/A,FALSE,"shfiyat";"suhaznesi2fiyat",#N/A,FALSE,"shfiyat"}</definedName>
    <definedName name="wrn.fiyattaşkınsuyu." localSheetId="5" hidden="1">{"taşkınsuyu1fiyat",#N/A,FALSE,"tsfiyat"}</definedName>
    <definedName name="wrn.fiyattaşkınsuyu." hidden="1">{"taşkınsuyu1fiyat",#N/A,FALSE,"tsfiyat"}</definedName>
    <definedName name="wrn.fiyatterfi." localSheetId="5" hidden="1">{"terfi1fiyat",#N/A,FALSE,"terfiyat";"terfi2fiyat",#N/A,FALSE,"terfiyat"}</definedName>
    <definedName name="wrn.fiyatterfi." hidden="1">{"terfi1fiyat",#N/A,FALSE,"terfiyat";"terfi2fiyat",#N/A,FALSE,"terfiyat"}</definedName>
    <definedName name="wrn.fiyattrafo." localSheetId="5" hidden="1">{"trafo1fiyat",#N/A,FALSE,"trafofiyat"}</definedName>
    <definedName name="wrn.fiyattrafo." hidden="1">{"trafo1fiyat",#N/A,FALSE,"trafofiyat"}</definedName>
    <definedName name="wrn.FIZIB.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1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2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2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3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_3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localSheetId="5" hidden="1">{"FUEL OIL",#N/A,FALSE,"Option"}</definedName>
    <definedName name="wrn.Fuel._.oil._.option." hidden="1">{"FUEL OIL",#N/A,FALSE,"Option"}</definedName>
    <definedName name="wrn.Fuel._.oil._.option._1" localSheetId="5" hidden="1">{"FUEL OIL",#N/A,FALSE,"Option"}</definedName>
    <definedName name="wrn.Fuel._.oil._.option._1" hidden="1">{"FUEL OIL",#N/A,FALSE,"Option"}</definedName>
    <definedName name="wrn.Fuel._.oil._.option._2" localSheetId="5" hidden="1">{"FUEL OIL",#N/A,FALSE,"Option"}</definedName>
    <definedName name="wrn.Fuel._.oil._.option._2" hidden="1">{"FUEL OIL",#N/A,FALSE,"Option"}</definedName>
    <definedName name="wrn.Fuel._.oil._.option._3" localSheetId="5" hidden="1">{"FUEL OIL",#N/A,FALSE,"Option"}</definedName>
    <definedName name="wrn.Fuel._.oil._.option._3" hidden="1">{"FUEL OIL",#N/A,FALSE,"Option"}</definedName>
    <definedName name="wrn.G." localSheetId="5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localSheetId="5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ENEL." localSheetId="5" hidden="1">{#N/A,#N/A,FALSE,"kap1";#N/A,#N/A,FALSE,"kap2";#N/A,#N/A,FALSE,"tem_mektubu";#N/A,#N/A,FALSE,"avans";#N/A,#N/A,FALSE,"söz_fiy_fark";#N/A,#N/A,FALSE,"fat_ihz"}</definedName>
    <definedName name="wrn.GENEL." hidden="1">{#N/A,#N/A,FALSE,"kap1";#N/A,#N/A,FALSE,"kap2";#N/A,#N/A,FALSE,"tem_mektubu";#N/A,#N/A,FALSE,"avans";#N/A,#N/A,FALSE,"söz_fiy_fark";#N/A,#N/A,FALSE,"fat_ihz"}</definedName>
    <definedName name="wrn.gunal_REPORT." localSheetId="5" hidden="1">{#VALUE!,#N/A,TRUE,0;#N/A,#N/A,TRUE,0;#N/A,#N/A,TRUE,0;#N/A,#N/A,TRUE,0;#N/A,#N/A,TRUE,0;#N/A,#N/A,TRUE,0;#N/A,#N/A,TRUE,0}</definedName>
    <definedName name="wrn.gunal_REPORT." hidden="1">{#VALUE!,#N/A,TRUE,0;#N/A,#N/A,TRUE,0;#N/A,#N/A,TRUE,0;#N/A,#N/A,TRUE,0;#N/A,#N/A,TRUE,0;#N/A,#N/A,TRUE,0;#N/A,#N/A,TRUE,0}</definedName>
    <definedName name="wrn.HAK1.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localSheetId="5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localSheetId="5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localSheetId="5" hidden="1">{#VALUE!,#N/A,FALSE,0;#N/A,#N/A,FALSE,0;#N/A,#N/A,FALSE,0;#N/A,#N/A,FALSE,0;#N/A,#N/A,FALSE,0;#N/A,#N/A,FALSE,0;#N/A,#N/A,FALSE,0;#N/A,#N/A,FALSE,0}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localSheetId="5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localSheetId="5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1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2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2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3" localSheetId="5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akkari._.imalat._3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icmalçewre." localSheetId="5" hidden="1">{"çewre1icmal",#N/A,FALSE,"çticm";"çewre2icmal",#N/A,FALSE,"çticm"}</definedName>
    <definedName name="wrn.icmalçewre." hidden="1">{"çewre1icmal",#N/A,FALSE,"çticm";"çewre2icmal",#N/A,FALSE,"çticm"}</definedName>
    <definedName name="wrn.icmalelektrik." localSheetId="5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localSheetId="5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localSheetId="5" hidden="1">{"mekanik1icmal",#N/A,FALSE,"mkticm";"mekanik2icmal",#N/A,FALSE,"mkticm";"mekanik3icmal",#N/A,FALSE,"mkticm"}</definedName>
    <definedName name="wrn.icmalmekanik." hidden="1">{"mekanik1icmal",#N/A,FALSE,"mkticm";"mekanik2icmal",#N/A,FALSE,"mkticm";"mekanik3icmal",#N/A,FALSE,"mkticm"}</definedName>
    <definedName name="wrn.icmalsuhaznesi." localSheetId="5" hidden="1">{"suhaznesi1icmal",#N/A,FALSE,"shicm";"suhaznesi2icmal",#N/A,FALSE,"shicm";"suhaznesi3icmal",#N/A,FALSE,"shicm"}</definedName>
    <definedName name="wrn.icmalsuhaznesi." hidden="1">{"suhaznesi1icmal",#N/A,FALSE,"shicm";"suhaznesi2icmal",#N/A,FALSE,"shicm";"suhaznesi3icmal",#N/A,FALSE,"shicm"}</definedName>
    <definedName name="wrn.icmaltaşkınsuyu." localSheetId="5" hidden="1">{"taşkınsuyu1icmal",#N/A,FALSE,"tsicm";"taşkınsuyu2icmal",#N/A,FALSE,"tsicm"}</definedName>
    <definedName name="wrn.icmaltaşkınsuyu." hidden="1">{"taşkınsuyu1icmal",#N/A,FALSE,"tsicm";"taşkınsuyu2icmal",#N/A,FALSE,"tsicm"}</definedName>
    <definedName name="wrn.icmalterfi." localSheetId="5" hidden="1">{"terfi1icmal",#N/A,FALSE,"tericm";"terfi2icmal",#N/A,FALSE,"tericm";"terfi3icmal",#N/A,FALSE,"tericm"}</definedName>
    <definedName name="wrn.icmalterfi." hidden="1">{"terfi1icmal",#N/A,FALSE,"tericm";"terfi2icmal",#N/A,FALSE,"tericm";"terfi3icmal",#N/A,FALSE,"tericm"}</definedName>
    <definedName name="wrn.icmaltrafo." localSheetId="5" hidden="1">{"trafo1icmal",#N/A,FALSE,"trafoicmal";"trafo2icmal",#N/A,FALSE,"trafoicmal"}</definedName>
    <definedName name="wrn.icmaltrafo." hidden="1">{"trafo1icmal",#N/A,FALSE,"trafoicmal";"trafo2icmal",#N/A,FALSE,"trafoicmal"}</definedName>
    <definedName name="wrn.İHZAR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localSheetId="5" hidden="1">{#VALUE!,#N/A,FALSE,0;#N/A,#N/A,FALSE,0;#N/A,#N/A,FALSE,0;#N/A,#N/A,FALSE,0;#N/A,#N/A,FALSE,0;#N/A,#N/A,FALSE,0;#N/A,#N/A,FALSE,0}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LAVE._.BETON." localSheetId="5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localSheetId="5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puts." localSheetId="5" hidden="1">{"Inflation-BaseYear",#N/A,FALSE,"Inputs"}</definedName>
    <definedName name="wrn.Inputs." hidden="1">{"Inflation-BaseYear",#N/A,FALSE,"Inputs"}</definedName>
    <definedName name="wrn.Inputs._1" localSheetId="5" hidden="1">{"Inflation-BaseYear",#N/A,FALSE,"Inputs"}</definedName>
    <definedName name="wrn.Inputs._1" hidden="1">{"Inflation-BaseYear",#N/A,FALSE,"Inputs"}</definedName>
    <definedName name="wrn.Inputs._2" localSheetId="5" hidden="1">{"Inflation-BaseYear",#N/A,FALSE,"Inputs"}</definedName>
    <definedName name="wrn.Inputs._2" hidden="1">{"Inflation-BaseYear",#N/A,FALSE,"Inputs"}</definedName>
    <definedName name="wrn.Inputs._3" localSheetId="5" hidden="1">{"Inflation-BaseYear",#N/A,FALSE,"Inputs"}</definedName>
    <definedName name="wrn.Inputs._3" hidden="1">{"Inflation-BaseYear",#N/A,FALSE,"Inputs"}</definedName>
    <definedName name="wrn.INS." localSheetId="5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aat_ic." localSheetId="5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istinat." localSheetId="5" hidden="1">{#N/A,#N/A,FALSE,"NF_S1";#N/A,#N/A,FALSE,"İ_100M";#N/A,#N/A,FALSE,"İ_150M";#N/A,#N/A,FALSE,"İ_200M"}</definedName>
    <definedName name="wrn.istinat." hidden="1">{#N/A,#N/A,FALSE,"NF_S1";#N/A,#N/A,FALSE,"İ_100M";#N/A,#N/A,FALSE,"İ_150M";#N/A,#N/A,FALSE,"İ_200M"}</definedName>
    <definedName name="wrn.KAL._.BÜR." localSheetId="5" hidden="1">{#N/A,#N/A,FALSE,"3";#N/A,#N/A,FALSE,"kal_iç_ihz";#N/A,#N/A,FALSE,"kal_iç_er";#N/A,#N/A,FALSE,"kal_iç_tut";#N/A,#N/A,FALSE,"5";#N/A,#N/A,FALSE,"brü_ihz";#N/A,#N/A,FALSE,"brü_er";#N/A,#N/A,FALSE,"brü_tut"}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alorifer_ic." localSheetId="5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apak._.ıcmal." localSheetId="5" hidden="1">{#N/A,#N/A,FALSE,"12.21";#N/A,#N/A,FALSE,"12.10";#N/A,#N/A,FALSE,"3";#N/A,#N/A,FALSE,"2";#N/A,#N/A,FALSE,"1"}</definedName>
    <definedName name="wrn.kapak._.ıcmal." hidden="1">{#N/A,#N/A,FALSE,"12.21";#N/A,#N/A,FALSE,"12.10";#N/A,#N/A,FALSE,"3";#N/A,#N/A,FALSE,"2";#N/A,#N/A,FALSE,"1"}</definedName>
    <definedName name="wrn.KOC." localSheetId="5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localSheetId="5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5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1" localSheetId="5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1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2" localSheetId="5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2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3" localSheetId="5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_3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localSheetId="5" hidden="1">{#VALUE!,#N/A,FALSE,0;#N/A,#N/A,FALSE,0;#N/A,#N/A,FALSE,0;#N/A,#N/A,FALSE,0;#N/A,#N/A,FALSE,0;#N/A,#N/A,FALSE,0;#N/A,#N/A,FALSE,0;#N/A,#N/A,FALSE,0;#N/A,#N/A,FALSE,0;#N/A,#N/A,FALSE,0}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localSheetId="5" hidden="1">{#N/A,#N/A,FALSE,"Leasing 6A"}</definedName>
    <definedName name="wrn.Leasing._.Variance." hidden="1">{#N/A,#N/A,FALSE,"Leasing 6A"}</definedName>
    <definedName name="wrn.maff_report." localSheetId="5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rch._.99._.Report." localSheetId="5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KESIF." localSheetId="5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nthly._.financia2" localSheetId="5" hidden="1">{#N/A,#N/A,FALSE,"SUMMARY 4a";#N/A,#N/A,FALSE,"GBA 4b";#N/A,#N/A,FALSE,"TENANT 4c";#N/A,#N/A,FALSE,"BUDGET DETAIL";#N/A,#N/A,FALSE,"PRO FORMA"}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localSheetId="5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5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mukayese." localSheetId="5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üşterek.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localSheetId="5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nakliye." localSheetId="5" hidden="1">{#N/A,#N/A,FALSE,"NAKLİYE_MESAFE";#N/A,#N/A,FALSE,"NF_01";#N/A,#N/A,FALSE,"NF_02";#N/A,#N/A,FALSE,"NF_03";#N/A,#N/A,FALSE,"NF_04";#N/A,#N/A,FALSE,"NF_05";#N/A,#N/A,FALSE,"NF_06"}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ontario." localSheetId="5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rhan_kose." localSheetId="5" hidden="1">{#VALUE!,#N/A,TRUE,0;#N/A,#N/A,TRUE,0;#N/A,#N/A,TRUE,0}</definedName>
    <definedName name="wrn.orhan_kose." hidden="1">{#VALUE!,#N/A,TRUE,0;#N/A,#N/A,TRUE,0;#N/A,#N/A,TRUE,0}</definedName>
    <definedName name="wrn.Output3Column." localSheetId="5" hidden="1">{"Output-3Column",#N/A,FALSE,"Output"}</definedName>
    <definedName name="wrn.Output3Column." hidden="1">{"Output-3Column",#N/A,FALSE,"Output"}</definedName>
    <definedName name="wrn.Output3Column._1" localSheetId="5" hidden="1">{"Output-3Column",#N/A,FALSE,"Output"}</definedName>
    <definedName name="wrn.Output3Column._1" hidden="1">{"Output-3Column",#N/A,FALSE,"Output"}</definedName>
    <definedName name="wrn.Output3Column._2" localSheetId="5" hidden="1">{"Output-3Column",#N/A,FALSE,"Output"}</definedName>
    <definedName name="wrn.Output3Column._2" hidden="1">{"Output-3Column",#N/A,FALSE,"Output"}</definedName>
    <definedName name="wrn.Output3Column._3" localSheetId="5" hidden="1">{"Output-3Column",#N/A,FALSE,"Output"}</definedName>
    <definedName name="wrn.Output3Column._3" hidden="1">{"Output-3Column",#N/A,FALSE,"Output"}</definedName>
    <definedName name="wrn.OutputAll." localSheetId="5" hidden="1">{"Output-All",#N/A,FALSE,"Output"}</definedName>
    <definedName name="wrn.OutputAll." hidden="1">{"Output-All",#N/A,FALSE,"Output"}</definedName>
    <definedName name="wrn.OutputAll._1" localSheetId="5" hidden="1">{"Output-All",#N/A,FALSE,"Output"}</definedName>
    <definedName name="wrn.OutputAll._1" hidden="1">{"Output-All",#N/A,FALSE,"Output"}</definedName>
    <definedName name="wrn.OutputAll._2" localSheetId="5" hidden="1">{"Output-All",#N/A,FALSE,"Output"}</definedName>
    <definedName name="wrn.OutputAll._2" hidden="1">{"Output-All",#N/A,FALSE,"Output"}</definedName>
    <definedName name="wrn.OutputAll._3" localSheetId="5" hidden="1">{"Output-All",#N/A,FALSE,"Output"}</definedName>
    <definedName name="wrn.OutputAll._3" hidden="1">{"Output-All",#N/A,FALSE,"Output"}</definedName>
    <definedName name="wrn.OutputBaseYear." localSheetId="5" hidden="1">{"Output-BaseYear",#N/A,FALSE,"Output"}</definedName>
    <definedName name="wrn.OutputBaseYear." hidden="1">{"Output-BaseYear",#N/A,FALSE,"Output"}</definedName>
    <definedName name="wrn.OutputBaseYear._1" localSheetId="5" hidden="1">{"Output-BaseYear",#N/A,FALSE,"Output"}</definedName>
    <definedName name="wrn.OutputBaseYear._1" hidden="1">{"Output-BaseYear",#N/A,FALSE,"Output"}</definedName>
    <definedName name="wrn.OutputBaseYear._2" localSheetId="5" hidden="1">{"Output-BaseYear",#N/A,FALSE,"Output"}</definedName>
    <definedName name="wrn.OutputBaseYear._2" hidden="1">{"Output-BaseYear",#N/A,FALSE,"Output"}</definedName>
    <definedName name="wrn.OutputBaseYear._3" localSheetId="5" hidden="1">{"Output-BaseYear",#N/A,FALSE,"Output"}</definedName>
    <definedName name="wrn.OutputBaseYear._3" hidden="1">{"Output-BaseYear",#N/A,FALSE,"Output"}</definedName>
    <definedName name="wrn.OutputMin." localSheetId="5" hidden="1">{"Output-Min",#N/A,FALSE,"Output"}</definedName>
    <definedName name="wrn.OutputMin." hidden="1">{"Output-Min",#N/A,FALSE,"Output"}</definedName>
    <definedName name="wrn.OutputMin._1" localSheetId="5" hidden="1">{"Output-Min",#N/A,FALSE,"Output"}</definedName>
    <definedName name="wrn.OutputMin._1" hidden="1">{"Output-Min",#N/A,FALSE,"Output"}</definedName>
    <definedName name="wrn.OutputMin._2" localSheetId="5" hidden="1">{"Output-Min",#N/A,FALSE,"Output"}</definedName>
    <definedName name="wrn.OutputMin._2" hidden="1">{"Output-Min",#N/A,FALSE,"Output"}</definedName>
    <definedName name="wrn.OutputMin._3" localSheetId="5" hidden="1">{"Output-Min",#N/A,FALSE,"Output"}</definedName>
    <definedName name="wrn.OutputMin._3" hidden="1">{"Output-Min",#N/A,FALSE,"Output"}</definedName>
    <definedName name="wrn.OutputPercent." localSheetId="5" hidden="1">{"Output%",#N/A,FALSE,"Output"}</definedName>
    <definedName name="wrn.OutputPercent." hidden="1">{"Output%",#N/A,FALSE,"Output"}</definedName>
    <definedName name="wrn.OutputPercent._1" localSheetId="5" hidden="1">{"Output%",#N/A,FALSE,"Output"}</definedName>
    <definedName name="wrn.OutputPercent._1" hidden="1">{"Output%",#N/A,FALSE,"Output"}</definedName>
    <definedName name="wrn.OutputPercent._2" localSheetId="5" hidden="1">{"Output%",#N/A,FALSE,"Output"}</definedName>
    <definedName name="wrn.OutputPercent._2" hidden="1">{"Output%",#N/A,FALSE,"Output"}</definedName>
    <definedName name="wrn.OutputPercent._3" localSheetId="5" hidden="1">{"Output%",#N/A,FALSE,"Output"}</definedName>
    <definedName name="wrn.OutputPercent._3" hidden="1">{"Output%",#N/A,FALSE,"Output"}</definedName>
    <definedName name="wrn.oztas._.imalat." localSheetId="5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1" localSheetId="5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1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2" localSheetId="5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2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3" localSheetId="5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_3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.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localSheetId="5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q98o2a." localSheetId="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_TRIAL_BALANCE." localSheetId="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localSheetId="5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All." localSheetId="5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aport.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localSheetId="5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DProject.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localSheetId="5" hidden="1">{"pumps",#N/A,FALSE,"Option"}</definedName>
    <definedName name="wrn.Redundant._.Equipment._.Option." hidden="1">{"pumps",#N/A,FALSE,"Option"}</definedName>
    <definedName name="wrn.Redundant._.Equipment._.Option._1" localSheetId="5" hidden="1">{"pumps",#N/A,FALSE,"Option"}</definedName>
    <definedName name="wrn.Redundant._.Equipment._.Option._1" hidden="1">{"pumps",#N/A,FALSE,"Option"}</definedName>
    <definedName name="wrn.Redundant._.Equipment._.Option._2" localSheetId="5" hidden="1">{"pumps",#N/A,FALSE,"Option"}</definedName>
    <definedName name="wrn.Redundant._.Equipment._.Option._2" hidden="1">{"pumps",#N/A,FALSE,"Option"}</definedName>
    <definedName name="wrn.Redundant._.Equipment._.Option._3" localSheetId="5" hidden="1">{"pumps",#N/A,FALSE,"Option"}</definedName>
    <definedName name="wrn.Redundant._.Equipment._.Option._3" hidden="1">{"pumps",#N/A,FALSE,"Option"}</definedName>
    <definedName name="wrn.REP501." localSheetId="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localSheetId="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localSheetId="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sidential.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1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2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2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3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_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ULTS." localSheetId="5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S." localSheetId="5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." localSheetId="5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_ic." localSheetId="5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rnak._.imalat." localSheetId="5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1" localSheetId="5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1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2" localSheetId="5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2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3" localSheetId="5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rnak._.imalat._3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te._.Report." localSheetId="5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localSheetId="5" hidden="1">{#N/A,#N/A,FALSE,"kal_iç_ihz";#N/A,#N/A,FALSE,"kal_iç_er";#N/A,#N/A,FALSE,"kal_iç_tut"}</definedName>
    <definedName name="WRN.ŞLKDFS" hidden="1">{#N/A,#N/A,FALSE,"kal_iç_ihz";#N/A,#N/A,FALSE,"kal_iç_er";#N/A,#N/A,FALSE,"kal_iç_tut"}</definedName>
    <definedName name="wrn.STANDARD._.RACKS." localSheetId="5" hidden="1">{"IMRAK42x8x8",#N/A,TRUE,"IMRAK 1400 42U 800X800";"IMRAK32x6x6",#N/A,TRUE,"IMRAK 1400 32U 600x600";"IMRAK42x12x8",#N/A,TRUE,"IMRAK 1400 42U 1200x800";"IMRAK15x6x4",#N/A,TRUE,"IMRAK 400 15U FRONT SECTION"}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TG._.BLDG._.ENCLOSURE." localSheetId="5" hidden="1">{"turbine",#N/A,FALSE,"Option"}</definedName>
    <definedName name="wrn.STG._.BLDG._.ENCLOSURE." hidden="1">{"turbine",#N/A,FALSE,"Option"}</definedName>
    <definedName name="wrn.STG._.BLDG._.ENCLOSURE._1" localSheetId="5" hidden="1">{"turbine",#N/A,FALSE,"Option"}</definedName>
    <definedName name="wrn.STG._.BLDG._.ENCLOSURE._1" hidden="1">{"turbine",#N/A,FALSE,"Option"}</definedName>
    <definedName name="wrn.STG._.BLDG._.ENCLOSURE._2" localSheetId="5" hidden="1">{"turbine",#N/A,FALSE,"Option"}</definedName>
    <definedName name="wrn.STG._.BLDG._.ENCLOSURE._2" hidden="1">{"turbine",#N/A,FALSE,"Option"}</definedName>
    <definedName name="wrn.STG._.BLDG._.ENCLOSURE._3" localSheetId="5" hidden="1">{"turbine",#N/A,FALSE,"Option"}</definedName>
    <definedName name="wrn.STG._.BLDG._.ENCLOSURE._3" hidden="1">{"turbine",#N/A,FALSE,"Option"}</definedName>
    <definedName name="wrn.struckgi." localSheetId="5" hidden="1">{#N/A,#N/A,TRUE,"arnitower";#N/A,#N/A,TRUE,"arnigarage "}</definedName>
    <definedName name="wrn.struckgi." hidden="1">{#N/A,#N/A,TRUE,"arnitower";#N/A,#N/A,TRUE,"arnigarage "}</definedName>
    <definedName name="wrn.struckgi._1" localSheetId="5" hidden="1">{#N/A,#N/A,TRUE,"arnitower";#N/A,#N/A,TRUE,"arnigarage "}</definedName>
    <definedName name="wrn.struckgi._1" hidden="1">{#N/A,#N/A,TRUE,"arnitower";#N/A,#N/A,TRUE,"arnigarage "}</definedName>
    <definedName name="wrn.struckgi._2" localSheetId="5" hidden="1">{#N/A,#N/A,TRUE,"arnitower";#N/A,#N/A,TRUE,"arnigarage "}</definedName>
    <definedName name="wrn.struckgi._2" hidden="1">{#N/A,#N/A,TRUE,"arnitower";#N/A,#N/A,TRUE,"arnigarage "}</definedName>
    <definedName name="wrn.struckgi._3" localSheetId="5" hidden="1">{#N/A,#N/A,TRUE,"arnitower";#N/A,#N/A,TRUE,"arnigarage "}</definedName>
    <definedName name="wrn.struckgi._3" hidden="1">{#N/A,#N/A,TRUE,"arnitower";#N/A,#N/A,TRUE,"arnigarage "}</definedName>
    <definedName name="wrn.Summary._.Report." localSheetId="5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localSheetId="5" hidden="1">{#N/A,#N/A,FALSE,"Bank Rec Cover Sheet";#N/A,#N/A,FALSE,"Bank Rec Details"}</definedName>
    <definedName name="wrn.Things." hidden="1">{#N/A,#N/A,FALSE,"Bank Rec Cover Sheet";#N/A,#N/A,FALSE,"Bank Rec Details"}</definedName>
    <definedName name="wrn.Warrington._.Widnes._.QS._.Costs." localSheetId="5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arrington._.Widnes._.QS._.Costs._1" localSheetId="5" hidden="1">{#N/A,#N/A,TRUE,"Cover";#N/A,#N/A,TRUE,"Conts";#N/A,#N/A,TRUE,"VOS";#N/A,#N/A,TRUE,"Warrington";#N/A,#N/A,TRUE,"Widnes"}</definedName>
    <definedName name="wrn.Warrington._.Widnes._.QS._.Costs._1" hidden="1">{#N/A,#N/A,TRUE,"Cover";#N/A,#N/A,TRUE,"Conts";#N/A,#N/A,TRUE,"VOS";#N/A,#N/A,TRUE,"Warrington";#N/A,#N/A,TRUE,"Widnes"}</definedName>
    <definedName name="wrn.Warrington._.Widnes._.QS._.Costs._2" localSheetId="5" hidden="1">{#N/A,#N/A,TRUE,"Cover";#N/A,#N/A,TRUE,"Conts";#N/A,#N/A,TRUE,"VOS";#N/A,#N/A,TRUE,"Warrington";#N/A,#N/A,TRUE,"Widnes"}</definedName>
    <definedName name="wrn.Warrington._.Widnes._.QS._.Costs._2" hidden="1">{#N/A,#N/A,TRUE,"Cover";#N/A,#N/A,TRUE,"Conts";#N/A,#N/A,TRUE,"VOS";#N/A,#N/A,TRUE,"Warrington";#N/A,#N/A,TRUE,"Widnes"}</definedName>
    <definedName name="wrn.Warrington._.Widnes._.QS._.Costs._3" localSheetId="5" hidden="1">{#N/A,#N/A,TRUE,"Cover";#N/A,#N/A,TRUE,"Conts";#N/A,#N/A,TRUE,"VOS";#N/A,#N/A,TRUE,"Warrington";#N/A,#N/A,TRUE,"Widnes"}</definedName>
    <definedName name="wrn.Warrington._.Widnes._.QS._.Costs._3" hidden="1">{#N/A,#N/A,TRUE,"Cover";#N/A,#N/A,TRUE,"Conts";#N/A,#N/A,TRUE,"VOS";#N/A,#N/A,TRUE,"Warrington";#N/A,#N/A,TRUE,"Widnes"}</definedName>
    <definedName name="wrn.WHOUSE._.CT." localSheetId="5" hidden="1">{"WESTINGHOUSE",#N/A,FALSE,"Option"}</definedName>
    <definedName name="wrn.WHOUSE._.CT." hidden="1">{"WESTINGHOUSE",#N/A,FALSE,"Option"}</definedName>
    <definedName name="wrn.WHOUSE._.CT._1" localSheetId="5" hidden="1">{"WESTINGHOUSE",#N/A,FALSE,"Option"}</definedName>
    <definedName name="wrn.WHOUSE._.CT._1" hidden="1">{"WESTINGHOUSE",#N/A,FALSE,"Option"}</definedName>
    <definedName name="wrn.WHOUSE._.CT._2" localSheetId="5" hidden="1">{"WESTINGHOUSE",#N/A,FALSE,"Option"}</definedName>
    <definedName name="wrn.WHOUSE._.CT._2" hidden="1">{"WESTINGHOUSE",#N/A,FALSE,"Option"}</definedName>
    <definedName name="wrn.WHOUSE._.CT._3" localSheetId="5" hidden="1">{"WESTINGHOUSE",#N/A,FALSE,"Option"}</definedName>
    <definedName name="wrn.WHOUSE._.CT._3" hidden="1">{"WESTINGHOUSE",#N/A,FALSE,"Option"}</definedName>
    <definedName name="wrn.xrates." localSheetId="5" hidden="1">{#N/A,#N/A,FALSE,"1996";#N/A,#N/A,FALSE,"1995";#N/A,#N/A,FALSE,"1994"}</definedName>
    <definedName name="wrn.xrates." hidden="1">{#N/A,#N/A,FALSE,"1996";#N/A,#N/A,FALSE,"1995";#N/A,#N/A,FALSE,"1994"}</definedName>
    <definedName name="wrn.yağmursu_şebeke." localSheetId="5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localSheetId="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баланс." localSheetId="5" hidden="1">{"баланс",#N/A,TRUE,"Баланс  на  декабрь"}</definedName>
    <definedName name="wrn.баланс." hidden="1">{"баланс",#N/A,TRUE,"Баланс  на  декабрь"}</definedName>
    <definedName name="wrn.ку." localSheetId="5" hidden="1">{#N/A,#N/A,TRUE,"Лист2"}</definedName>
    <definedName name="wrn.ку." hidden="1">{#N/A,#N/A,TRUE,"Лист2"}</definedName>
    <definedName name="wrn.Общая._.спецификация." localSheetId="5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тчет." localSheetId="5" hidden="1">{#N/A,#N/A,TRUE,"Лист3"}</definedName>
    <definedName name="wrn.Отчет." hidden="1">{#N/A,#N/A,TRUE,"Лист3"}</definedName>
    <definedName name="wrn.отчет.xeh" localSheetId="5" hidden="1">{#N/A,#N/A,TRUE,"Лист3"}</definedName>
    <definedName name="wrn.отчет.xeh" hidden="1">{#N/A,#N/A,TRUE,"Лист3"}</definedName>
    <definedName name="wrn.Сравнение._.с._.отраслями." localSheetId="5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S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S" localSheetId="5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W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ww" localSheetId="5" hidden="1">{#N/A,#N/A,FALSE,"SUBS";#N/A,#N/A,FALSE,"SUPERS";#N/A,#N/A,FALSE,"FINISHES";#N/A,#N/A,FALSE,"FITTINGS";#N/A,#N/A,FALSE,"SERVICES";#N/A,#N/A,FALSE,"SITEWORKS"}</definedName>
    <definedName name="ww" hidden="1">{#N/A,#N/A,FALSE,"SUBS";#N/A,#N/A,FALSE,"SUPERS";#N/A,#N/A,FALSE,"FINISHES";#N/A,#N/A,FALSE,"FITTINGS";#N/A,#N/A,FALSE,"SERVICES";#N/A,#N/A,FALSE,"SITEWORKS"}</definedName>
    <definedName name="ww_1" localSheetId="5" hidden="1">{#N/A,#N/A,FALSE,"SUBS";#N/A,#N/A,FALSE,"SUPERS";#N/A,#N/A,FALSE,"FINISHES";#N/A,#N/A,FALSE,"FITTINGS";#N/A,#N/A,FALSE,"SERVICES";#N/A,#N/A,FALSE,"SITEWORKS"}</definedName>
    <definedName name="ww_1" hidden="1">{#N/A,#N/A,FALSE,"SUBS";#N/A,#N/A,FALSE,"SUPERS";#N/A,#N/A,FALSE,"FINISHES";#N/A,#N/A,FALSE,"FITTINGS";#N/A,#N/A,FALSE,"SERVICES";#N/A,#N/A,FALSE,"SITEWORKS"}</definedName>
    <definedName name="ww_2" localSheetId="5" hidden="1">{#N/A,#N/A,FALSE,"SUBS";#N/A,#N/A,FALSE,"SUPERS";#N/A,#N/A,FALSE,"FINISHES";#N/A,#N/A,FALSE,"FITTINGS";#N/A,#N/A,FALSE,"SERVICES";#N/A,#N/A,FALSE,"SITEWORKS"}</definedName>
    <definedName name="ww_2" hidden="1">{#N/A,#N/A,FALSE,"SUBS";#N/A,#N/A,FALSE,"SUPERS";#N/A,#N/A,FALSE,"FINISHES";#N/A,#N/A,FALSE,"FITTINGS";#N/A,#N/A,FALSE,"SERVICES";#N/A,#N/A,FALSE,"SITEWORKS"}</definedName>
    <definedName name="ww_3" localSheetId="5" hidden="1">{#N/A,#N/A,FALSE,"SUBS";#N/A,#N/A,FALSE,"SUPERS";#N/A,#N/A,FALSE,"FINISHES";#N/A,#N/A,FALSE,"FITTINGS";#N/A,#N/A,FALSE,"SERVICES";#N/A,#N/A,FALSE,"SITEWORKS"}</definedName>
    <definedName name="ww_3" hidden="1">{#N/A,#N/A,FALSE,"SUBS";#N/A,#N/A,FALSE,"SUPERS";#N/A,#N/A,FALSE,"FINISHES";#N/A,#N/A,FALSE,"FITTINGS";#N/A,#N/A,FALSE,"SERVICES";#N/A,#N/A,FALSE,"SITEWORKS"}</definedName>
    <definedName name="www" localSheetId="5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localSheetId="5" hidden="1">{"'Sheet1'!$A$1:$X$25"}</definedName>
    <definedName name="wwww" hidden="1">{"'Sheet1'!$A$1:$X$25"}</definedName>
    <definedName name="wwwwwww" hidden="1">#REF!</definedName>
    <definedName name="wwwwwwwwwwwwwwww" hidden="1">#REF!</definedName>
    <definedName name="WX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1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2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2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3" localSheetId="5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_3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X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d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l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localSheetId="5" hidden="1">{"'Break down'!$A$4"}</definedName>
    <definedName name="xls." hidden="1">{"'Break down'!$A$4"}</definedName>
    <definedName name="xls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Q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EF_COLUMN_1" hidden="1">#NAME?</definedName>
    <definedName name="XREF_COLUMN_2" hidden="1">#REF!</definedName>
    <definedName name="XREF_COLUMN_5" hidden="1">#REF!</definedName>
    <definedName name="XRefActiveRow" hidden="1">#REF!</definedName>
    <definedName name="XRefColumnsCount" hidden="1">1</definedName>
    <definedName name="XRefCopy1" hidden="1">#NAME?</definedName>
    <definedName name="XRefCopy1Row" hidden="1">#REF!</definedName>
    <definedName name="XRefCopy2" hidden="1">#REF!</definedName>
    <definedName name="XRefCopy2Row" hidden="1">#REF!</definedName>
    <definedName name="XRefCopy8" hidden="1">#REF!</definedName>
    <definedName name="XRefCopy9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1</definedName>
    <definedName name="XT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1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2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3" localSheetId="5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_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x" localSheetId="5" hidden="1">{"Output-Min",#N/A,FALSE,"Output"}</definedName>
    <definedName name="xx" hidden="1">{"Output-Min",#N/A,FALSE,"Output"}</definedName>
    <definedName name="xx_1" localSheetId="5" hidden="1">{"Output-Min",#N/A,FALSE,"Output"}</definedName>
    <definedName name="xx_1" hidden="1">{"Output-Min",#N/A,FALSE,"Output"}</definedName>
    <definedName name="xx_2" localSheetId="5" hidden="1">{"Output-Min",#N/A,FALSE,"Output"}</definedName>
    <definedName name="xx_2" hidden="1">{"Output-Min",#N/A,FALSE,"Output"}</definedName>
    <definedName name="xx_3" localSheetId="5" hidden="1">{"Output-Min",#N/A,FALSE,"Output"}</definedName>
    <definedName name="xx_3" hidden="1">{"Output-Min",#N/A,FALSE,"Output"}</definedName>
    <definedName name="xxx" hidden="1">#REF!</definedName>
    <definedName name="xxxaa" localSheetId="5" hidden="1">{"Inflation-BaseYear",#N/A,FALSE,"Inputs"}</definedName>
    <definedName name="xxxaa" hidden="1">{"Inflation-BaseYear",#N/A,FALSE,"Inputs"}</definedName>
    <definedName name="xxxaa_1" localSheetId="5" hidden="1">{"Inflation-BaseYear",#N/A,FALSE,"Inputs"}</definedName>
    <definedName name="xxxaa_1" hidden="1">{"Inflation-BaseYear",#N/A,FALSE,"Inputs"}</definedName>
    <definedName name="xxxaa_2" localSheetId="5" hidden="1">{"Inflation-BaseYear",#N/A,FALSE,"Inputs"}</definedName>
    <definedName name="xxxaa_2" hidden="1">{"Inflation-BaseYear",#N/A,FALSE,"Inputs"}</definedName>
    <definedName name="xxxaa_3" localSheetId="5" hidden="1">{"Inflation-BaseYear",#N/A,FALSE,"Inputs"}</definedName>
    <definedName name="xxxaa_3" hidden="1">{"Inflation-BaseYear",#N/A,FALSE,"Inputs"}</definedName>
    <definedName name="XXXX" hidden="1">#REF!</definedName>
    <definedName name="xxxxx" localSheetId="5" hidden="1">{"Output%",#N/A,FALSE,"Output"}</definedName>
    <definedName name="xxxxx" hidden="1">{"Output%",#N/A,FALSE,"Output"}</definedName>
    <definedName name="xxxxx_1" localSheetId="5" hidden="1">{"Output%",#N/A,FALSE,"Output"}</definedName>
    <definedName name="xxxxx_1" hidden="1">{"Output%",#N/A,FALSE,"Output"}</definedName>
    <definedName name="xxxxx_2" localSheetId="5" hidden="1">{"Output%",#N/A,FALSE,"Output"}</definedName>
    <definedName name="xxxxx_2" hidden="1">{"Output%",#N/A,FALSE,"Output"}</definedName>
    <definedName name="xxxxx_3" localSheetId="5" hidden="1">{"Output%",#N/A,FALSE,"Output"}</definedName>
    <definedName name="xxxxx_3" hidden="1">{"Output%",#N/A,FALSE,"Output"}</definedName>
    <definedName name="XXXXXXXXXX" hidden="1">#REF!</definedName>
    <definedName name="XXXXXXXXXXXXX" hidden="1">#REF!</definedName>
    <definedName name="XY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1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2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3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_3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z" localSheetId="5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5k4664ke6" hidden="1">#REF!</definedName>
    <definedName name="y6gb5fr52eddf" hidden="1">#REF!</definedName>
    <definedName name="YAĞMUR" localSheetId="5" hidden="1">{#N/A,#N/A,FALSE,"ihz. icmal";#N/A,#N/A,FALSE,"avans";#N/A,#N/A,FALSE,"mal_FF_icm";#N/A,#N/A,FALSE,"fat_ihz";#N/A,#N/A,FALSE,"söz_fiy_fark";#N/A,#N/A,FALSE,"kap2"}</definedName>
    <definedName name="YAĞMUR" hidden="1">{#N/A,#N/A,FALSE,"ihz. icmal";#N/A,#N/A,FALSE,"avans";#N/A,#N/A,FALSE,"mal_FF_icm";#N/A,#N/A,FALSE,"fat_ihz";#N/A,#N/A,FALSE,"söz_fiy_fark";#N/A,#N/A,FALSE,"kap2"}</definedName>
    <definedName name="yapiimar" localSheetId="5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apiimar_1" localSheetId="5" hidden="1">{#N/A,#N/A,FALSE,"ihz. icmal";#N/A,#N/A,FALSE,"avans";#N/A,#N/A,FALSE,"mal_FF_icm";#N/A,#N/A,FALSE,"fat_ihz";#N/A,#N/A,FALSE,"söz_fiy_fark";#N/A,#N/A,FALSE,"kap2"}</definedName>
    <definedName name="yapiimar_1" hidden="1">{#N/A,#N/A,FALSE,"ihz. icmal";#N/A,#N/A,FALSE,"avans";#N/A,#N/A,FALSE,"mal_FF_icm";#N/A,#N/A,FALSE,"fat_ihz";#N/A,#N/A,FALSE,"söz_fiy_fark";#N/A,#N/A,FALSE,"kap2"}</definedName>
    <definedName name="yapiimar_2" localSheetId="5" hidden="1">{#N/A,#N/A,FALSE,"ihz. icmal";#N/A,#N/A,FALSE,"avans";#N/A,#N/A,FALSE,"mal_FF_icm";#N/A,#N/A,FALSE,"fat_ihz";#N/A,#N/A,FALSE,"söz_fiy_fark";#N/A,#N/A,FALSE,"kap2"}</definedName>
    <definedName name="yapiimar_2" hidden="1">{#N/A,#N/A,FALSE,"ihz. icmal";#N/A,#N/A,FALSE,"avans";#N/A,#N/A,FALSE,"mal_FF_icm";#N/A,#N/A,FALSE,"fat_ihz";#N/A,#N/A,FALSE,"söz_fiy_fark";#N/A,#N/A,FALSE,"kap2"}</definedName>
    <definedName name="yapiimar_3" localSheetId="5" hidden="1">{#N/A,#N/A,FALSE,"ihz. icmal";#N/A,#N/A,FALSE,"avans";#N/A,#N/A,FALSE,"mal_FF_icm";#N/A,#N/A,FALSE,"fat_ihz";#N/A,#N/A,FALSE,"söz_fiy_fark";#N/A,#N/A,FALSE,"kap2"}</definedName>
    <definedName name="yapiimar_3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localSheetId="5" hidden="1">{#N/A,#N/A,FALSE,"Aging Summary";#N/A,#N/A,FALSE,"Ratio Analysis";#N/A,#N/A,FALSE,"Test 120 Day Accts";#N/A,#N/A,FALSE,"Tickmarks"}</definedName>
    <definedName name="yat" hidden="1">{#N/A,#N/A,FALSE,"Aging Summary";#N/A,#N/A,FALSE,"Ratio Analysis";#N/A,#N/A,FALSE,"Test 120 Day Accts";#N/A,#N/A,FALSE,"Tickmarks"}</definedName>
    <definedName name="YD">#REF!</definedName>
    <definedName name="YE">#REF!</definedName>
    <definedName name="yemek">#REF!</definedName>
    <definedName name="Yeni" localSheetId="5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ni2" localSheetId="5" hidden="1">{#N/A,#N/A,FALSE,"Aging Summary";#N/A,#N/A,FALSE,"Ratio Analysis";#N/A,#N/A,FALSE,"Test 120 Day Accts";#N/A,#N/A,FALSE,"Tickmarks"}</definedName>
    <definedName name="yeni2" hidden="1">{#N/A,#N/A,FALSE,"Aging Summary";#N/A,#N/A,FALSE,"Ratio Analysis";#N/A,#N/A,FALSE,"Test 120 Day Accts";#N/A,#N/A,FALSE,"Tickmarks"}</definedName>
    <definedName name="YETYTY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localSheetId="5" hidden="1">{"taşkınsuyu1fiyat",#N/A,FALSE,"tsfiyat"}</definedName>
    <definedName name="yhn" hidden="1">{"taşkınsuyu1fiyat",#N/A,FALSE,"tsfiyat"}</definedName>
    <definedName name="yhyhy" hidden="1">#REF!</definedName>
    <definedName name="yil">#REF!</definedName>
    <definedName name="yıu" localSheetId="5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t" hidden="1">#REF!</definedName>
    <definedName name="YTLUSD">1.3225</definedName>
    <definedName name="ytr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1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2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2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3" localSheetId="5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tr_3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yu" localSheetId="5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localSheetId="5" hidden="1">{#N/A,#N/A,FALSE,"avans";#N/A,#N/A,FALSE,"teminat_mektubu";#N/A,#N/A,FALSE,"ihz. icmal";#N/A,#N/A,FALSE,"söz_fiy_fark";#N/A,#N/A,FALSE,"kap2";#N/A,#N/A,FALSE,"mal_FF_icm";#N/A,#N/A,FALSE,"kap1"}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i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ı" localSheetId="5" hidden="1">{#N/A,#N/A,FALSE,"kal_iç_ihz";#N/A,#N/A,FALSE,"kal_iç_er";#N/A,#N/A,FALSE,"kal_iç_tut"}</definedName>
    <definedName name="yuıı" hidden="1">{#N/A,#N/A,FALSE,"kal_iç_ihz";#N/A,#N/A,FALSE,"kal_iç_er";#N/A,#N/A,FALSE,"kal_iç_tut"}</definedName>
    <definedName name="yuıu" localSheetId="5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localSheetId="5" hidden="1">{#VALUE!,#N/A,FALSE,0;#N/A,#N/A,FALSE,0;#N/A,#N/A,FALSE,0;#N/A,#N/A,FALSE,0;#N/A,#N/A,FALSE,0;#N/A,#N/A,FALSE,0;#N/A,#N/A,FALSE,0;#N/A,#N/A,FALSE,0;#N/A,#N/A,FALSE,0;#N/A,#N/A,FALSE,0;#N/A,#N/A,FALSE,0;#N/A,#N/A,FALSE,0}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localSheetId="5" hidden="1">{#N/A,#N/A,FALSE,"kal_iç_ihz";#N/A,#N/A,FALSE,"kal_iç_er";#N/A,#N/A,FALSE,"kal_iç_tut"}</definedName>
    <definedName name="yuu" hidden="1">{#N/A,#N/A,FALSE,"kal_iç_ihz";#N/A,#N/A,FALSE,"kal_iç_er";#N/A,#N/A,FALSE,"kal_iç_tut"}</definedName>
    <definedName name="yuuıı" localSheetId="5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localSheetId="5" hidden="1">{#N/A,#N/A,FALSE,"maff_h1";#N/A,#N/A,FALSE,"maff_h2";#N/A,#N/A,FALSE,"maff_h3";#N/A,#N/A,FALSE,"maff_h4";#N/A,#N/A,FALSE,"maff_h5";#N/A,#N/A,FALSE,"maff_h6";#N/A,#N/A,FALSE,"maff_h7"}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localSheetId="5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localSheetId="5" hidden="1">{#N/A,#N/A,FALSE,"maff_h1";#N/A,#N/A,FALSE,"maff_h2";#N/A,#N/A,FALSE,"maff_h3";#N/A,#N/A,FALSE,"maff_h4";#N/A,#N/A,FALSE,"maff_h5";#N/A,#N/A,FALSE,"maff_h6";#N/A,#N/A,FALSE,"maff_h7"}</definedName>
    <definedName name="yyu" hidden="1">{#N/A,#N/A,FALSE,"maff_h1";#N/A,#N/A,FALSE,"maff_h2";#N/A,#N/A,FALSE,"maff_h3";#N/A,#N/A,FALSE,"maff_h4";#N/A,#N/A,FALSE,"maff_h5";#N/A,#N/A,FALSE,"maff_h6";#N/A,#N/A,FALSE,"maff_h7"}</definedName>
    <definedName name="yyy" hidden="1">#REF!</definedName>
    <definedName name="z" localSheetId="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</definedName>
    <definedName name="Z_0DD4EB58_0647_11D5_A6F7_00508B654A95_.wvu.Cols" hidden="1">#REF!</definedName>
    <definedName name="Z_10435A81_C305_11D5_A6F8_009027BEE0E0_.wvu.Cols" hidden="1">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</definedName>
    <definedName name="Z_2804E4BB_ED21_11D4_A6F8_00508B654B8B_.wvu.Cols" hidden="1">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</definedName>
    <definedName name="Z_2CC9EAF0_AAF6_11D4_B10F_0050042A63D7_.wvu.PrintTitles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F2D3702_5C5D_4EF2_A404_F2A88AB2D490_.wvu.FilterData" hidden="1">#REF!</definedName>
    <definedName name="Z_3F2D3702_5C5D_4EF2_A404_F2A88AB2D490_.wvu.PrintTitles" hidden="1">#REF!</definedName>
    <definedName name="Z_4C487ED1_AD6B_11D4_8367_0050042B3EC8_.wvu.PrintTitles" hidden="1">#REF!</definedName>
    <definedName name="Z_4C487ED1_AD6B_11D4_8367_0050042B3EC8_.wvu.Rows" hidden="1">#REF!</definedName>
    <definedName name="Z_5A868EA0_ED63_11D4_A6F8_009027BEE0E0_.wvu.Cols" hidden="1">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</definedName>
    <definedName name="Z_5BEEB401_9B72_11D4_8354_0050042B3EC8_.wvu.Cols" hidden="1">#REF!</definedName>
    <definedName name="Z_5BEEB401_9B72_11D4_8354_0050042B3EC8_.wvu.PrintArea" hidden="1">#REF!</definedName>
    <definedName name="Z_61040ED0_7AD6_11D2_B35C_02608CAC8430_.wvu.PrintTitles" hidden="1">#REF!</definedName>
    <definedName name="Z_6307DFB2_850A_11D2_BBED_000001011B8F_.wvu.PrintArea" hidden="1">#REF!</definedName>
    <definedName name="Z_6E40955B_C2F5_11D5_A6F7_009027BEE7F1_.wvu.Cols" hidden="1">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</definedName>
    <definedName name="Z_901DD601_3312_11D5_8F89_00010215A1CA_.wvu.Rows" hidden="1">#REF!</definedName>
    <definedName name="Z_99BF6118_1B1B_45B8_B7BA_C35589EB3FF4_.wvu.PrintArea" hidden="1">#REF!</definedName>
    <definedName name="Z_A158D6E1_ED44_11D4_A6F7_00508B654028_.wvu.Cols" hidden="1">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</definedName>
    <definedName name="Z_AB45FFAE_19AD_47F2_A68A_497CFA02F912_.wvu.Rows" hidden="1">#REF!</definedName>
    <definedName name="Z_ADA92181_C3E4_11D5_A6F7_00508B6A7686_.wvu.Cols" hidden="1">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</definedName>
    <definedName name="Z_D1F2B56D_1E58_4BCA_92CD_48826E79E65F_.wvu.Cols" hidden="1">#REF!</definedName>
    <definedName name="Z_D4FBBAF2_ED2F_11D4_A6F7_00508B6540C5_.wvu.FilterData" hidden="1">#REF!</definedName>
    <definedName name="Z_D9E68341_C2F0_11D5_A6F7_00508B6540C5_.wvu.Cols" hidden="1">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E5501061_AD96_11D4_8017_0050042B95CA_.wvu.Rows" hidden="1">#REF!</definedName>
    <definedName name="Z_FA0D2A17_1C02_11D8_848D_00021BF19BDB_.wvu.FilterData" hidden="1">#REF!</definedName>
    <definedName name="Z_FC9E6241_1BD8_4454_B349_A5B4FC391331_.wvu.FilterData" hidden="1">#REF!</definedName>
    <definedName name="zemin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emi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ivk" hidden="1">#REF!</definedName>
    <definedName name="zkm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2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3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localSheetId="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localSheetId="5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2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3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1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2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2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3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3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zzz" hidden="1">#REF!</definedName>
    <definedName name="а" localSheetId="5" hidden="1">{"'РП (2)'!$A$5:$S$150"}</definedName>
    <definedName name="а" hidden="1">{"'РП (2)'!$A$5:$S$150"}</definedName>
    <definedName name="а_10">#REF!</definedName>
    <definedName name="а_2">#REF!</definedName>
    <definedName name="а_8">#REF!</definedName>
    <definedName name="а_9">#REF!</definedName>
    <definedName name="ааааа" localSheetId="5" hidden="1">{"'РП (2)'!$A$5:$S$150"}</definedName>
    <definedName name="ааааа" hidden="1">{"'РП (2)'!$A$5:$S$150"}</definedName>
    <definedName name="аааааааааааааааааааааа" localSheetId="5" hidden="1">{"'РП (2)'!$A$5:$S$150"}</definedName>
    <definedName name="аааааааааааааааааааааа" hidden="1">{"'РП (2)'!$A$5:$S$150"}</definedName>
    <definedName name="аааааааааааааааввввввввввввв" localSheetId="5" hidden="1">{"'РП (2)'!$A$5:$S$150"}</definedName>
    <definedName name="аааааааааааааааввввввввввввв" hidden="1">{"'РП (2)'!$A$5:$S$150"}</definedName>
    <definedName name="аапвп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аапвп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абакан" localSheetId="5" hidden="1">{"'РП (2)'!$A$5:$S$150"}</definedName>
    <definedName name="абакан" hidden="1">{"'РП (2)'!$A$5:$S$150"}</definedName>
    <definedName name="ава" hidden="1">#REF!</definedName>
    <definedName name="аввв" localSheetId="5" hidden="1">{"баланс",#N/A,TRUE,"Баланс  на  декабрь"}</definedName>
    <definedName name="аввв" hidden="1">{"баланс",#N/A,TRUE,"Баланс  на  декабрь"}</definedName>
    <definedName name="август" localSheetId="5" hidden="1">{"баланс",#N/A,TRUE,"Баланс  на  декабрь"}</definedName>
    <definedName name="август" hidden="1">{"баланс",#N/A,TRUE,"Баланс  на  декабрь"}</definedName>
    <definedName name="авпавпа" localSheetId="5" hidden="1">{"'РП (2)'!$A$5:$S$150"}</definedName>
    <definedName name="авпавпа" hidden="1">{"'РП (2)'!$A$5:$S$150"}</definedName>
    <definedName name="авыавы" hidden="1">#REF!</definedName>
    <definedName name="агнл" localSheetId="5" hidden="1">{"баланс",#N/A,TRUE,"Баланс  на  декабрь"}</definedName>
    <definedName name="агнл" hidden="1">{"баланс",#N/A,TRUE,"Баланс  на  декабрь"}</definedName>
    <definedName name="аервно" localSheetId="5" hidden="1">{"баланс",#N/A,TRUE,"Баланс  на  декабрь"}</definedName>
    <definedName name="аервно" hidden="1">{"баланс",#N/A,TRUE,"Баланс  на  декабрь"}</definedName>
    <definedName name="аж" localSheetId="5" hidden="1">{"'РП (2)'!$A$5:$S$150"}</definedName>
    <definedName name="аж" hidden="1">{"'РП (2)'!$A$5:$S$150"}</definedName>
    <definedName name="акор" localSheetId="5" hidden="1">{"баланс",#N/A,TRUE,"Баланс  на  декабрь"}</definedName>
    <definedName name="акор" hidden="1">{"баланс",#N/A,TRUE,"Баланс  на  декабрь"}</definedName>
    <definedName name="алормж" localSheetId="5" hidden="1">{"'РП (2)'!$A$5:$S$150"}</definedName>
    <definedName name="алормж" hidden="1">{"'РП (2)'!$A$5:$S$150"}</definedName>
    <definedName name="амеба" localSheetId="5" hidden="1">{"баланс",#N/A,TRUE,"Баланс  на  декабрь"}</definedName>
    <definedName name="амеба" hidden="1">{"баланс",#N/A,TRUE,"Баланс  на  декабрь"}</definedName>
    <definedName name="ан" localSheetId="5" hidden="1">{"'РП (2)'!$A$5:$S$150"}</definedName>
    <definedName name="ан" hidden="1">{"'РП (2)'!$A$5:$S$150"}</definedName>
    <definedName name="ап" localSheetId="5" hidden="1">{"'РП (2)'!$A$5:$S$150"}</definedName>
    <definedName name="ап" hidden="1">{"'РП (2)'!$A$5:$S$150"}</definedName>
    <definedName name="апр" localSheetId="5" hidden="1">{"баланс",#N/A,TRUE,"Баланс  на  декабрь"}</definedName>
    <definedName name="апр" hidden="1">{"баланс",#N/A,TRUE,"Баланс  на  декабрь"}</definedName>
    <definedName name="апрель_" localSheetId="5" hidden="1">{"'РП (2)'!$A$5:$S$150"}</definedName>
    <definedName name="апрель_" hidden="1">{"'РП (2)'!$A$5:$S$150"}</definedName>
    <definedName name="ар" localSheetId="5" hidden="1">{"'РП (2)'!$A$5:$S$150"}</definedName>
    <definedName name="ар" hidden="1">{"'РП (2)'!$A$5:$S$150"}</definedName>
    <definedName name="ар_ставка_офис" localSheetId="5" hidden="1">{"Inflation-BaseYear",#N/A,FALSE,"Inputs"}</definedName>
    <definedName name="ар_ставка_офис" hidden="1">{"Inflation-BaseYear",#N/A,FALSE,"Inputs"}</definedName>
    <definedName name="ар_ставка_офис_1" localSheetId="5" hidden="1">{"Inflation-BaseYear",#N/A,FALSE,"Inputs"}</definedName>
    <definedName name="ар_ставка_офис_1" hidden="1">{"Inflation-BaseYear",#N/A,FALSE,"Inputs"}</definedName>
    <definedName name="ар_ставка_офис_2" localSheetId="5" hidden="1">{"Inflation-BaseYear",#N/A,FALSE,"Inputs"}</definedName>
    <definedName name="ар_ставка_офис_2" hidden="1">{"Inflation-BaseYear",#N/A,FALSE,"Inputs"}</definedName>
    <definedName name="ар_ставка_офис_3" localSheetId="5" hidden="1">{"Inflation-BaseYear",#N/A,FALSE,"Inputs"}</definedName>
    <definedName name="ар_ставка_офис_3" hidden="1">{"Inflation-BaseYear",#N/A,FALSE,"Inputs"}</definedName>
    <definedName name="арарарарра" localSheetId="5" hidden="1">{"'РП (2)'!$A$5:$S$150"}</definedName>
    <definedName name="арарарарра" hidden="1">{"'РП (2)'!$A$5:$S$150"}</definedName>
    <definedName name="арложлд" localSheetId="5" hidden="1">{"'РП (2)'!$A$5:$S$150"}</definedName>
    <definedName name="арложлд" hidden="1">{"'РП (2)'!$A$5:$S$150"}</definedName>
    <definedName name="артнрн" localSheetId="5" hidden="1">{"баланс",#N/A,TRUE,"Баланс  на  декабрь"}</definedName>
    <definedName name="артнрн" hidden="1">{"баланс",#N/A,TRUE,"Баланс  на  декабрь"}</definedName>
    <definedName name="арыщдр" localSheetId="5" hidden="1">{"'РП (2)'!$A$5:$S$150"}</definedName>
    <definedName name="арыщдр" hidden="1">{"'РП (2)'!$A$5:$S$150"}</definedName>
    <definedName name="асф_пр_4см_кр">#N/A</definedName>
    <definedName name="асф_пр_4см_мелк">#N/A</definedName>
    <definedName name="асф_пр_5см_мелк">#N/A</definedName>
    <definedName name="асф_пр_6см_мелк">#N/A</definedName>
    <definedName name="бакс">#REF!</definedName>
    <definedName name="бб" localSheetId="5" hidden="1">{"'РП (2)'!$A$5:$S$150"}</definedName>
    <definedName name="бб" hidden="1">{"'РП (2)'!$A$5:$S$150"}</definedName>
    <definedName name="бббб" localSheetId="5" hidden="1">{"'РП (2)'!$A$5:$S$150"}</definedName>
    <definedName name="бббб" hidden="1">{"'РП (2)'!$A$5:$S$150"}</definedName>
    <definedName name="ббббб" localSheetId="5" hidden="1">{"'РП (2)'!$A$5:$S$150"}</definedName>
    <definedName name="ббббб" hidden="1">{"'РП (2)'!$A$5:$S$150"}</definedName>
    <definedName name="бббббб" localSheetId="5" hidden="1">{"'РП (2)'!$A$5:$S$150"}</definedName>
    <definedName name="бббббб" hidden="1">{"'РП (2)'!$A$5:$S$150"}</definedName>
    <definedName name="бббббббб" localSheetId="5" hidden="1">{"'РП (2)'!$A$5:$S$150"}</definedName>
    <definedName name="бббббббб" hidden="1">{"'РП (2)'!$A$5:$S$150"}</definedName>
    <definedName name="ббббббббббббб" localSheetId="5" hidden="1">{"'РП (2)'!$A$5:$S$150"}</definedName>
    <definedName name="ббббббббббббб" hidden="1">{"'РП (2)'!$A$5:$S$150"}</definedName>
    <definedName name="ббббббббббббббб" localSheetId="5" hidden="1">{"'РП (2)'!$A$5:$S$150"}</definedName>
    <definedName name="ббббббббббббббб" hidden="1">{"'РП (2)'!$A$5:$S$150"}</definedName>
    <definedName name="ббббббббббббббббббб" localSheetId="5" hidden="1">{"'РП (2)'!$A$5:$S$150"}</definedName>
    <definedName name="ббббббббббббббббббб" hidden="1">{"'РП (2)'!$A$5:$S$150"}</definedName>
    <definedName name="бббббббююю" localSheetId="5" hidden="1">{"'РП (2)'!$A$5:$S$150"}</definedName>
    <definedName name="бббббббююю" hidden="1">{"'РП (2)'!$A$5:$S$150"}</definedName>
    <definedName name="бдолпи" localSheetId="5" hidden="1">{"'РП (2)'!$A$5:$S$150"}</definedName>
    <definedName name="бдолпи" hidden="1">{"'РП (2)'!$A$5:$S$150"}</definedName>
    <definedName name="бдс_завод" localSheetId="5" hidden="1">{"'РП (2)'!$A$5:$S$150"}</definedName>
    <definedName name="бдс_завод" hidden="1">{"'РП (2)'!$A$5:$S$150"}</definedName>
    <definedName name="бер" localSheetId="5" hidden="1">{"'РП (2)'!$A$5:$S$150"}</definedName>
    <definedName name="бер" hidden="1">{"'РП (2)'!$A$5:$S$150"}</definedName>
    <definedName name="береза" localSheetId="5" hidden="1">{"'РП (2)'!$A$5:$S$150"}</definedName>
    <definedName name="береза" hidden="1">{"'РП (2)'!$A$5:$S$150"}</definedName>
    <definedName name="Благ" hidden="1">#REF!</definedName>
    <definedName name="Бор" localSheetId="5" hidden="1">{"'РП (2)'!$A$5:$S$150"}</definedName>
    <definedName name="Бор" hidden="1">{"'РП (2)'!$A$5:$S$150"}</definedName>
    <definedName name="Бородино" localSheetId="5" hidden="1">{"'РП (2)'!$A$5:$S$150"}</definedName>
    <definedName name="Бородино" hidden="1">{"'РП (2)'!$A$5:$S$150"}</definedName>
    <definedName name="бртрвпауфц4" localSheetId="5" hidden="1">{"'РП (2)'!$A$5:$S$150"}</definedName>
    <definedName name="бртрвпауфц4" hidden="1">{"'РП (2)'!$A$5:$S$150"}</definedName>
    <definedName name="БТ" localSheetId="5" hidden="1">{"'РП (2)'!$A$5:$S$150"}</definedName>
    <definedName name="БТ" hidden="1">{"'РП (2)'!$A$5:$S$150"}</definedName>
    <definedName name="бьтимсч" localSheetId="5" hidden="1">{"'РП (2)'!$A$5:$S$150"}</definedName>
    <definedName name="бьтимсч" hidden="1">{"'РП (2)'!$A$5:$S$150"}</definedName>
    <definedName name="бьторп" localSheetId="5" hidden="1">{"'РП (2)'!$A$5:$S$150"}</definedName>
    <definedName name="бьторп" hidden="1">{"'РП (2)'!$A$5:$S$150"}</definedName>
    <definedName name="бю." localSheetId="5" hidden="1">{"'РП (2)'!$A$5:$S$150"}</definedName>
    <definedName name="бю." hidden="1">{"'РП (2)'!$A$5:$S$150"}</definedName>
    <definedName name="бюджет" localSheetId="5" hidden="1">{"'РП (2)'!$A$5:$S$150"}</definedName>
    <definedName name="бюджет" hidden="1">{"'РП (2)'!$A$5:$S$150"}</definedName>
    <definedName name="Бюджет1" localSheetId="5" hidden="1">{"'РП (2)'!$A$5:$S$150"}</definedName>
    <definedName name="Бюджет1" hidden="1">{"'РП (2)'!$A$5:$S$150"}</definedName>
    <definedName name="Бюджет2" localSheetId="5" hidden="1">{"'РП (2)'!$A$5:$S$150"}</definedName>
    <definedName name="Бюджет2" hidden="1">{"'РП (2)'!$A$5:$S$150"}</definedName>
    <definedName name="бюджетик" localSheetId="5" hidden="1">{"'РП (2)'!$A$5:$S$150"}</definedName>
    <definedName name="бюджетик" hidden="1">{"'РП (2)'!$A$5:$S$150"}</definedName>
    <definedName name="В" localSheetId="5" hidden="1">{"баланс",#N/A,TRUE,"Баланс  на  декабрь"}</definedName>
    <definedName name="В" hidden="1">{"баланс",#N/A,TRUE,"Баланс  на  декабрь"}</definedName>
    <definedName name="ва" hidden="1">#REF!</definedName>
    <definedName name="вадло" localSheetId="5" hidden="1">{"'РП (2)'!$A$5:$S$150"}</definedName>
    <definedName name="вадло" hidden="1">{"'РП (2)'!$A$5:$S$150"}</definedName>
    <definedName name="вано" localSheetId="5" hidden="1">{#N/A,#N/A,FALSE,"Расчет вспомогательных"}</definedName>
    <definedName name="вано" hidden="1">{#N/A,#N/A,FALSE,"Расчет вспомогательных"}</definedName>
    <definedName name="вап" localSheetId="5" hidden="1">{"баланс",#N/A,TRUE,"Баланс  на  декабрь"}</definedName>
    <definedName name="вап" hidden="1">{"баланс",#N/A,TRUE,"Баланс  на  декабрь"}</definedName>
    <definedName name="вапвапва" localSheetId="5" hidden="1">{"'РП (2)'!$A$5:$S$150"}</definedName>
    <definedName name="вапвапва" hidden="1">{"'РП (2)'!$A$5:$S$150"}</definedName>
    <definedName name="вапр" localSheetId="5" hidden="1">{#N/A,#N/A,FALSE,"Расчет вспомогательных"}</definedName>
    <definedName name="вапр" hidden="1">{#N/A,#N/A,FALSE,"Расчет вспомогательных"}</definedName>
    <definedName name="Вариант3" localSheetId="5" hidden="1">{"'РП (2)'!$A$5:$S$150"}</definedName>
    <definedName name="Вариант3" hidden="1">{"'РП (2)'!$A$5:$S$150"}</definedName>
    <definedName name="ваф" localSheetId="5" hidden="1">{"'РП (2)'!$A$5:$S$150"}</definedName>
    <definedName name="ваф" hidden="1">{"'РП (2)'!$A$5:$S$150"}</definedName>
    <definedName name="вацуаац">#N/A</definedName>
    <definedName name="вва" localSheetId="5" hidden="1">{"баланс",#N/A,TRUE,"Баланс  на  декабрь"}</definedName>
    <definedName name="вва" hidden="1">{"баланс",#N/A,TRUE,"Баланс  на  декабрь"}</definedName>
    <definedName name="ввв" hidden="1">#REF!</definedName>
    <definedName name="вввв" hidden="1">#REF!</definedName>
    <definedName name="вввввввввввввввввввв" localSheetId="5" hidden="1">{"'РП (2)'!$A$5:$S$150"}</definedName>
    <definedName name="вввввввввввввввввввв" hidden="1">{"'РП (2)'!$A$5:$S$150"}</definedName>
    <definedName name="вера" localSheetId="5" hidden="1">{"'РП (2)'!$A$5:$S$150"}</definedName>
    <definedName name="вера" hidden="1">{"'РП (2)'!$A$5:$S$150"}</definedName>
    <definedName name="вкен" localSheetId="5" hidden="1">{"'РП (2)'!$A$5:$S$150"}</definedName>
    <definedName name="вкен" hidden="1">{"'РП (2)'!$A$5:$S$150"}</definedName>
    <definedName name="вкрер" localSheetId="5" hidden="1">{#N/A,#N/A,FALSE,"Расчет вспомогательных"}</definedName>
    <definedName name="вкрер" hidden="1">{#N/A,#N/A,FALSE,"Расчет вспомогательных"}</definedName>
    <definedName name="впа" localSheetId="5" hidden="1">{"баланс",#N/A,TRUE,"Баланс  на  декабрь"}</definedName>
    <definedName name="впа" hidden="1">{"баланс",#N/A,TRUE,"Баланс  на  декабрь"}</definedName>
    <definedName name="вуув" localSheetId="5" hidden="1">{#N/A,#N/A,TRUE,"Лист1";#N/A,#N/A,TRUE,"Лист2";#N/A,#N/A,TRUE,"Лист3"}</definedName>
    <definedName name="вуув" hidden="1">{#N/A,#N/A,TRUE,"Лист1";#N/A,#N/A,TRUE,"Лист2";#N/A,#N/A,TRUE,"Лист3"}</definedName>
    <definedName name="ВЫапвап" localSheetId="5" hidden="1">{"'РП (2)'!$A$5:$S$150"}</definedName>
    <definedName name="ВЫапвап" hidden="1">{"'РП (2)'!$A$5:$S$150"}</definedName>
    <definedName name="выфвфывф" hidden="1">#REF!</definedName>
    <definedName name="г" localSheetId="5" hidden="1">{"'РП (2)'!$A$5:$S$150"}</definedName>
    <definedName name="г" hidden="1">{"'РП (2)'!$A$5:$S$150"}</definedName>
    <definedName name="гараж">#REF!</definedName>
    <definedName name="гггг" localSheetId="5" hidden="1">{"'РП (2)'!$A$5:$S$150"}</definedName>
    <definedName name="гггг" hidden="1">{"'РП (2)'!$A$5:$S$150"}</definedName>
    <definedName name="гггггггггггггггг" localSheetId="5" hidden="1">{"'РП (2)'!$A$5:$S$150"}</definedName>
    <definedName name="гггггггггггггггг" hidden="1">{"'РП (2)'!$A$5:$S$150"}</definedName>
    <definedName name="ГМНУ" localSheetId="5" hidden="1">{"'РП (2)'!$A$5:$S$150"}</definedName>
    <definedName name="ГМНУ" hidden="1">{"'РП (2)'!$A$5:$S$150"}</definedName>
    <definedName name="го" localSheetId="5" hidden="1">{"'РП (2)'!$A$5:$S$150"}</definedName>
    <definedName name="го" hidden="1">{"'РП (2)'!$A$5:$S$150"}</definedName>
    <definedName name="год" localSheetId="5" hidden="1">{#N/A,#N/A,FALSE,"Расчет вспомогательных"}</definedName>
    <definedName name="год" hidden="1">{#N/A,#N/A,FALSE,"Расчет вспомогательных"}</definedName>
    <definedName name="господь" localSheetId="5" hidden="1">{"баланс",#N/A,TRUE,"Баланс  на  декабрь"}</definedName>
    <definedName name="господь" hidden="1">{"баланс",#N/A,TRUE,"Баланс  на  декабрь"}</definedName>
    <definedName name="грприрцфв00ав98" localSheetId="5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localSheetId="5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два" localSheetId="5" hidden="1">{"баланс",#N/A,TRUE,"Баланс  на  декабрь"}</definedName>
    <definedName name="два" hidden="1">{"баланс",#N/A,TRUE,"Баланс  на  декабрь"}</definedName>
    <definedName name="дгонеап" localSheetId="5" hidden="1">{"'РП (2)'!$A$5:$S$150"}</definedName>
    <definedName name="дгонеап" hidden="1">{"'РП (2)'!$A$5:$S$150"}</definedName>
    <definedName name="дд" localSheetId="5" hidden="1">{"'РП (2)'!$A$5:$S$150"}</definedName>
    <definedName name="дд" hidden="1">{"'РП (2)'!$A$5:$S$150"}</definedName>
    <definedName name="ддд" localSheetId="5" hidden="1">{"'РП (2)'!$A$5:$S$150"}</definedName>
    <definedName name="ддд" hidden="1">{"'РП (2)'!$A$5:$S$150"}</definedName>
    <definedName name="ддддд" localSheetId="5" hidden="1">{"'РП (2)'!$A$5:$S$150"}</definedName>
    <definedName name="ддддд" hidden="1">{"'РП (2)'!$A$5:$S$150"}</definedName>
    <definedName name="дддддд" localSheetId="5" hidden="1">{"'РП (2)'!$A$5:$S$150"}</definedName>
    <definedName name="дддддд" hidden="1">{"'РП (2)'!$A$5:$S$150"}</definedName>
    <definedName name="дддддддддд" localSheetId="5" hidden="1">{"'РП (2)'!$A$5:$S$150"}</definedName>
    <definedName name="дддддддддд" hidden="1">{"'РП (2)'!$A$5:$S$150"}</definedName>
    <definedName name="дек" localSheetId="5" hidden="1">{#N/A,#N/A,FALSE,"Расчет вспомогательных"}</definedName>
    <definedName name="дек" hidden="1">{#N/A,#N/A,FALSE,"Расчет вспомогательных"}</definedName>
    <definedName name="дело" localSheetId="5" hidden="1">{"'РП (2)'!$A$5:$S$150"}</definedName>
    <definedName name="дело" hidden="1">{"'РП (2)'!$A$5:$S$150"}</definedName>
    <definedName name="день" localSheetId="5" hidden="1">{"баланс",#N/A,TRUE,"Баланс  на  декабрь"}</definedName>
    <definedName name="день" hidden="1">{"баланс",#N/A,TRUE,"Баланс  на  декабрь"}</definedName>
    <definedName name="длждлждлжлж" localSheetId="5" hidden="1">{"баланс",#N/A,TRUE,"Баланс  на  декабрь"}</definedName>
    <definedName name="длждлждлжлж" hidden="1">{"баланс",#N/A,TRUE,"Баланс  на  декабрь"}</definedName>
    <definedName name="дло" localSheetId="5" hidden="1">{"'РП (2)'!$A$5:$S$150"}</definedName>
    <definedName name="дло" hidden="1">{"'РП (2)'!$A$5:$S$150"}</definedName>
    <definedName name="длогне" localSheetId="5" hidden="1">{"'РП (2)'!$A$5:$S$150"}</definedName>
    <definedName name="длогне" hidden="1">{"'РП (2)'!$A$5:$S$150"}</definedName>
    <definedName name="длогнпе" localSheetId="5" hidden="1">{"'РП (2)'!$A$5:$S$150"}</definedName>
    <definedName name="длогнпе" hidden="1">{"'РП (2)'!$A$5:$S$150"}</definedName>
    <definedName name="длор" localSheetId="5" hidden="1">{"'РП (2)'!$A$5:$S$150"}</definedName>
    <definedName name="длор" hidden="1">{"'РП (2)'!$A$5:$S$150"}</definedName>
    <definedName name="длорп" localSheetId="5" hidden="1">{"'РП (2)'!$A$5:$S$150"}</definedName>
    <definedName name="длорп" hidden="1">{"'РП (2)'!$A$5:$S$150"}</definedName>
    <definedName name="длорпавые" localSheetId="5" hidden="1">{"'РП (2)'!$A$5:$S$150"}</definedName>
    <definedName name="длорпавые" hidden="1">{"'РП (2)'!$A$5:$S$150"}</definedName>
    <definedName name="длорпн" localSheetId="5" hidden="1">{"'РП (2)'!$A$5:$S$150"}</definedName>
    <definedName name="длорпн" hidden="1">{"'РП (2)'!$A$5:$S$150"}</definedName>
    <definedName name="длошсмидш" localSheetId="5" hidden="1">{"'РП (2)'!$A$5:$S$150"}</definedName>
    <definedName name="длошсмидш" hidden="1">{"'РП (2)'!$A$5:$S$150"}</definedName>
    <definedName name="длэз" localSheetId="5" hidden="1">{"'РП (2)'!$A$5:$S$150"}</definedName>
    <definedName name="длэз" hidden="1">{"'РП (2)'!$A$5:$S$150"}</definedName>
    <definedName name="до" hidden="1">#REF!</definedName>
    <definedName name="доп_парсек2" localSheetId="5" hidden="1">{"'noform'!$A$6:$C$245"}</definedName>
    <definedName name="доп_парсек2" hidden="1">{"'noform'!$A$6:$C$245"}</definedName>
    <definedName name="доп_парсек2_1" localSheetId="5" hidden="1">{"'noform'!$A$6:$C$245"}</definedName>
    <definedName name="доп_парсек2_1" hidden="1">{"'noform'!$A$6:$C$245"}</definedName>
    <definedName name="доп_парсек2_2" localSheetId="5" hidden="1">{"'noform'!$A$6:$C$245"}</definedName>
    <definedName name="доп_парсек2_2" hidden="1">{"'noform'!$A$6:$C$245"}</definedName>
    <definedName name="доп_парсек2_3" localSheetId="5" hidden="1">{"'noform'!$A$6:$C$245"}</definedName>
    <definedName name="доп_парсек2_3" hidden="1">{"'noform'!$A$6:$C$245"}</definedName>
    <definedName name="доп_парсек3" localSheetId="5" hidden="1">{"'noform'!$A$6:$C$245"}</definedName>
    <definedName name="доп_парсек3" hidden="1">{"'noform'!$A$6:$C$245"}</definedName>
    <definedName name="доп_парсек3_1" localSheetId="5" hidden="1">{"'noform'!$A$6:$C$245"}</definedName>
    <definedName name="доп_парсек3_1" hidden="1">{"'noform'!$A$6:$C$245"}</definedName>
    <definedName name="доп_парсек3_2" localSheetId="5" hidden="1">{"'noform'!$A$6:$C$245"}</definedName>
    <definedName name="доп_парсек3_2" hidden="1">{"'noform'!$A$6:$C$245"}</definedName>
    <definedName name="доп_парсек3_3" localSheetId="5" hidden="1">{"'noform'!$A$6:$C$245"}</definedName>
    <definedName name="доп_парсек3_3" hidden="1">{"'noform'!$A$6:$C$245"}</definedName>
    <definedName name="дпладоп" localSheetId="5" hidden="1">{"баланс",#N/A,TRUE,"Баланс  на  декабрь"}</definedName>
    <definedName name="дпладоп" hidden="1">{"баланс",#N/A,TRUE,"Баланс  на  декабрь"}</definedName>
    <definedName name="дрлж" localSheetId="5" hidden="1">{"'РП (2)'!$A$5:$S$150"}</definedName>
    <definedName name="дрлж" hidden="1">{"'РП (2)'!$A$5:$S$150"}</definedName>
    <definedName name="дублер" hidden="1">#REF!</definedName>
    <definedName name="е" localSheetId="5" hidden="1">{"'РП (2)'!$A$5:$S$150"}</definedName>
    <definedName name="е" hidden="1">{"'РП (2)'!$A$5:$S$150"}</definedName>
    <definedName name="ё" localSheetId="5" hidden="1">{"баланс",#N/A,TRUE,"Баланс  на  декабрь"}</definedName>
    <definedName name="ё" hidden="1">{"баланс",#N/A,TRUE,"Баланс  на  декабрь"}</definedName>
    <definedName name="ее" localSheetId="5" hidden="1">{"'РП (2)'!$A$5:$S$150"}</definedName>
    <definedName name="ее" hidden="1">{"'РП (2)'!$A$5:$S$150"}</definedName>
    <definedName name="ееееееееееееееее" localSheetId="5" hidden="1">{"'РП (2)'!$A$5:$S$150"}</definedName>
    <definedName name="ееееееееееееееее" hidden="1">{"'РП (2)'!$A$5:$S$150"}</definedName>
    <definedName name="ек" localSheetId="5" hidden="1">{"'РП (2)'!$A$5:$S$150"}</definedName>
    <definedName name="ек" hidden="1">{"'РП (2)'!$A$5:$S$150"}</definedName>
    <definedName name="екн" localSheetId="5" hidden="1">{"'РП (2)'!$A$5:$S$150"}</definedName>
    <definedName name="екн" hidden="1">{"'РП (2)'!$A$5:$S$150"}</definedName>
    <definedName name="ен" hidden="1">#REF!</definedName>
    <definedName name="епр" hidden="1">#REF!</definedName>
    <definedName name="ж" localSheetId="5" hidden="1">{"glc1",#N/A,FALSE,"GLC";"glc2",#N/A,FALSE,"GLC";"glc3",#N/A,FALSE,"GLC";"glc4",#N/A,FALSE,"GLC";"glc5",#N/A,FALSE,"GLC"}</definedName>
    <definedName name="ж" hidden="1">{"glc1",#N/A,FALSE,"GLC";"glc2",#N/A,FALSE,"GLC";"glc3",#N/A,FALSE,"GLC";"glc4",#N/A,FALSE,"GLC";"glc5",#N/A,FALSE,"GLC"}</definedName>
    <definedName name="жд" localSheetId="5" hidden="1">{"'РП (2)'!$A$5:$S$150"}</definedName>
    <definedName name="жд" hidden="1">{"'РП (2)'!$A$5:$S$150"}</definedName>
    <definedName name="жж" localSheetId="5" hidden="1">{"'РП (2)'!$A$5:$S$150"}</definedName>
    <definedName name="жж" hidden="1">{"'РП (2)'!$A$5:$S$150"}</definedName>
    <definedName name="жжжжж" localSheetId="5" hidden="1">{"'РП (2)'!$A$5:$S$150"}</definedName>
    <definedName name="жжжжж" hidden="1">{"'РП (2)'!$A$5:$S$150"}</definedName>
    <definedName name="жжжжз" localSheetId="5" hidden="1">{"'РП (2)'!$A$5:$S$150"}</definedName>
    <definedName name="жжжжз" hidden="1">{"'РП (2)'!$A$5:$S$150"}</definedName>
    <definedName name="жфдылвоваипма" localSheetId="5" hidden="1">{"'РП (2)'!$A$5:$S$150"}</definedName>
    <definedName name="жфдылвоваипма" hidden="1">{"'РП (2)'!$A$5:$S$150"}</definedName>
    <definedName name="жфдылвровафаьытиаодвагпл" localSheetId="5" hidden="1">{"'РП (2)'!$A$5:$S$150"}</definedName>
    <definedName name="жфдылвровафаьытиаодвагпл" hidden="1">{"'РП (2)'!$A$5:$S$150"}</definedName>
    <definedName name="жэзщшгн" localSheetId="5" hidden="1">{"'РП (2)'!$A$5:$S$150"}</definedName>
    <definedName name="жэзщшгн" hidden="1">{"'РП (2)'!$A$5:$S$150"}</definedName>
    <definedName name="з" localSheetId="5" hidden="1">{"баланс",#N/A,TRUE,"Баланс  на  декабрь"}</definedName>
    <definedName name="з" hidden="1">{"баланс",#N/A,TRUE,"Баланс  на  декабрь"}</definedName>
    <definedName name="здздздзд" localSheetId="5" hidden="1">{"'РП (2)'!$A$5:$S$150"}</definedName>
    <definedName name="здздздзд" hidden="1">{"'РП (2)'!$A$5:$S$150"}</definedName>
    <definedName name="зззз" localSheetId="5" hidden="1">{"'РП (2)'!$A$5:$S$150"}</definedName>
    <definedName name="зззз" hidden="1">{"'РП (2)'!$A$5:$S$150"}</definedName>
    <definedName name="ззззззз" hidden="1">#REF!</definedName>
    <definedName name="ззззззззззззз" localSheetId="5" hidden="1">{"'РП (2)'!$A$5:$S$150"}</definedName>
    <definedName name="ззззззззззззз" hidden="1">{"'РП (2)'!$A$5:$S$150"}</definedName>
    <definedName name="ззззш" localSheetId="5" hidden="1">{"'РП (2)'!$A$5:$S$150"}</definedName>
    <definedName name="ззззш" hidden="1">{"'РП (2)'!$A$5:$S$150"}</definedName>
    <definedName name="ззщзззщзщ" localSheetId="5" hidden="1">{"'РП (2)'!$A$5:$S$150"}</definedName>
    <definedName name="ззщзззщзщ" hidden="1">{"'РП (2)'!$A$5:$S$150"}</definedName>
    <definedName name="зп">#REF!</definedName>
    <definedName name="зш" localSheetId="5" hidden="1">{"'РП (2)'!$A$5:$S$150"}</definedName>
    <definedName name="зш" hidden="1">{"'РП (2)'!$A$5:$S$150"}</definedName>
    <definedName name="зшшрвор" localSheetId="5" hidden="1">{"баланс",#N/A,TRUE,"Баланс  на  декабрь"}</definedName>
    <definedName name="зшшрвор" hidden="1">{"баланс",#N/A,TRUE,"Баланс  на  декабрь"}</definedName>
    <definedName name="зщш" localSheetId="5" hidden="1">{"'РП (2)'!$A$5:$S$150"}</definedName>
    <definedName name="зщш" hidden="1">{"'РП (2)'!$A$5:$S$150"}</definedName>
    <definedName name="зщщщ" localSheetId="5" hidden="1">{"'РП (2)'!$A$5:$S$150"}</definedName>
    <definedName name="зщщщ" hidden="1">{"'РП (2)'!$A$5:$S$150"}</definedName>
    <definedName name="и" hidden="1">#REF!</definedName>
    <definedName name="и125" hidden="1">#REF!</definedName>
    <definedName name="ии" hidden="1">#REF!</definedName>
    <definedName name="ииии" localSheetId="5" hidden="1">{"'РП (2)'!$A$5:$S$150"}</definedName>
    <definedName name="ииии" hidden="1">{"'РП (2)'!$A$5:$S$150"}</definedName>
    <definedName name="иииииииииииииииииииии" localSheetId="5" hidden="1">{"'РП (2)'!$A$5:$S$150"}</definedName>
    <definedName name="иииииииииииииииииииии" hidden="1">{"'РП (2)'!$A$5:$S$150"}</definedName>
    <definedName name="иииииииииимммммммммм" localSheetId="5" hidden="1">{"'РП (2)'!$A$5:$S$150"}</definedName>
    <definedName name="иииииииииимммммммммм" hidden="1">{"'РП (2)'!$A$5:$S$150"}</definedName>
    <definedName name="иииитт" localSheetId="5" hidden="1">{"'РП (2)'!$A$5:$S$150"}</definedName>
    <definedName name="иииитт" hidden="1">{"'РП (2)'!$A$5:$S$150"}</definedName>
    <definedName name="ииимм" localSheetId="5" hidden="1">{"'РП (2)'!$A$5:$S$150"}</definedName>
    <definedName name="ииимм" hidden="1">{"'РП (2)'!$A$5:$S$150"}</definedName>
    <definedName name="имився" localSheetId="5" hidden="1">{"'РП (2)'!$A$5:$S$150"}</definedName>
    <definedName name="имився" hidden="1">{"'РП (2)'!$A$5:$S$150"}</definedName>
    <definedName name="Имя" localSheetId="5" hidden="1">{#N/A,#N/A,TRUE,"Лист1";#N/A,#N/A,TRUE,"Лист2";#N/A,#N/A,TRUE,"Лист3"}</definedName>
    <definedName name="Имя" hidden="1">{#N/A,#N/A,TRUE,"Лист1";#N/A,#N/A,TRUE,"Лист2";#N/A,#N/A,TRUE,"Лист3"}</definedName>
    <definedName name="индцкавг98" localSheetId="5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иодршл">#N/A</definedName>
    <definedName name="исп" localSheetId="5" hidden="1">{"'РП (2)'!$A$5:$S$150"}</definedName>
    <definedName name="исп" hidden="1">{"'РП (2)'!$A$5:$S$150"}</definedName>
    <definedName name="исп06" localSheetId="5" hidden="1">{"'РП (2)'!$A$5:$S$150"}</definedName>
    <definedName name="исп06" hidden="1">{"'РП (2)'!$A$5:$S$150"}</definedName>
    <definedName name="исп062" localSheetId="5" hidden="1">{"'РП (2)'!$A$5:$S$150"}</definedName>
    <definedName name="исп062" hidden="1">{"'РП (2)'!$A$5:$S$150"}</definedName>
    <definedName name="Исполнение" localSheetId="5" hidden="1">{"'РП (2)'!$A$5:$S$150"}</definedName>
    <definedName name="Исполнение" hidden="1">{"'РП (2)'!$A$5:$S$150"}</definedName>
    <definedName name="ить" localSheetId="5" hidden="1">{"'РП (2)'!$A$5:$S$150"}</definedName>
    <definedName name="ить" hidden="1">{"'РП (2)'!$A$5:$S$150"}</definedName>
    <definedName name="июлбиюнь" localSheetId="5" hidden="1">{"'РП (2)'!$A$5:$S$150"}</definedName>
    <definedName name="июлбиюнь" hidden="1">{"'РП (2)'!$A$5:$S$150"}</definedName>
    <definedName name="июль" localSheetId="5" hidden="1">{"'РП (2)'!$A$5:$S$150"}</definedName>
    <definedName name="июль" hidden="1">{"'РП (2)'!$A$5:$S$150"}</definedName>
    <definedName name="июль3" localSheetId="5" hidden="1">{"'РП (2)'!$A$5:$S$150"}</definedName>
    <definedName name="июль3" hidden="1">{"'РП (2)'!$A$5:$S$150"}</definedName>
    <definedName name="й" localSheetId="5" hidden="1">{"баланс",#N/A,TRUE,"Баланс  на  декабрь"}</definedName>
    <definedName name="й" hidden="1">{"баланс",#N/A,TRUE,"Баланс  на  декабрь"}</definedName>
    <definedName name="й23ц" localSheetId="5" hidden="1">{"'РП (2)'!$A$5:$S$150"}</definedName>
    <definedName name="й23ц" hidden="1">{"'РП (2)'!$A$5:$S$150"}</definedName>
    <definedName name="й3" localSheetId="5" hidden="1">{"'РП (2)'!$A$5:$S$150"}</definedName>
    <definedName name="й3" hidden="1">{"'РП (2)'!$A$5:$S$150"}</definedName>
    <definedName name="ййййй" localSheetId="5" hidden="1">{"'РП (2)'!$A$5:$S$150"}</definedName>
    <definedName name="ййййй" hidden="1">{"'РП (2)'!$A$5:$S$150"}</definedName>
    <definedName name="ййййййй" localSheetId="5" hidden="1">{"'РП (2)'!$A$5:$S$150"}</definedName>
    <definedName name="ййййййй" hidden="1">{"'РП (2)'!$A$5:$S$150"}</definedName>
    <definedName name="ййййййййййййй" localSheetId="5" hidden="1">{"'РП (2)'!$A$5:$S$150"}</definedName>
    <definedName name="ййййййййййййй" hidden="1">{"'РП (2)'!$A$5:$S$150"}</definedName>
    <definedName name="йц" localSheetId="5" hidden="1">{"'РП (2)'!$A$5:$S$150"}</definedName>
    <definedName name="йц" hidden="1">{"'РП (2)'!$A$5:$S$150"}</definedName>
    <definedName name="йцавйа" localSheetId="5" hidden="1">{"'РП (2)'!$A$5:$S$150"}</definedName>
    <definedName name="йцавйа" hidden="1">{"'РП (2)'!$A$5:$S$150"}</definedName>
    <definedName name="йцу" localSheetId="5" hidden="1">{"'РП (2)'!$A$5:$S$150"}</definedName>
    <definedName name="йцу" hidden="1">{"'РП (2)'!$A$5:$S$150"}</definedName>
    <definedName name="йцуцуцу" localSheetId="5" hidden="1">{"'РП (2)'!$A$5:$S$150"}</definedName>
    <definedName name="йцуцуцу" hidden="1">{"'РП (2)'!$A$5:$S$150"}</definedName>
    <definedName name="кееннгш" localSheetId="5" hidden="1">{"'РП (2)'!$A$5:$S$150"}</definedName>
    <definedName name="кееннгш" hidden="1">{"'РП (2)'!$A$5:$S$150"}</definedName>
    <definedName name="кекекеек" localSheetId="5" hidden="1">{"konoplin - Личное представление",#N/A,TRUE,"ФинПлан_1кв";"konoplin - Личное представление",#N/A,TRUE,"ФинПлан_2кв"}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ппппппппппп" localSheetId="5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кирп">#N/A</definedName>
    <definedName name="Кирпич">#N/A</definedName>
    <definedName name="кк" localSheetId="5" hidden="1">{"'РП (2)'!$A$5:$S$150"}</definedName>
    <definedName name="кк" hidden="1">{"'РП (2)'!$A$5:$S$150"}</definedName>
    <definedName name="ккккк" localSheetId="5" hidden="1">{"'РП (2)'!$A$5:$S$150"}</definedName>
    <definedName name="ккккк" hidden="1">{"'РП (2)'!$A$5:$S$150"}</definedName>
    <definedName name="кккккккккккк" localSheetId="5" hidden="1">{"'РП (2)'!$A$5:$S$150"}</definedName>
    <definedName name="кккккккккккк" hidden="1">{"'РП (2)'!$A$5:$S$150"}</definedName>
    <definedName name="ко" localSheetId="5" hidden="1">{"'РП (2)'!$A$5:$S$150"}</definedName>
    <definedName name="ко" hidden="1">{"'РП (2)'!$A$5:$S$150"}</definedName>
    <definedName name="козёл" localSheetId="5" hidden="1">{"'РП (2)'!$A$5:$S$150"}</definedName>
    <definedName name="козёл" hidden="1">{"'РП (2)'!$A$5:$S$150"}</definedName>
    <definedName name="конф" localSheetId="5" hidden="1">{"'РП (2)'!$A$5:$S$150"}</definedName>
    <definedName name="конф" hidden="1">{"'РП (2)'!$A$5:$S$150"}</definedName>
    <definedName name="копия" localSheetId="5" hidden="1">{"'РП (2)'!$A$5:$S$150"}</definedName>
    <definedName name="копия" hidden="1">{"'РП (2)'!$A$5:$S$150"}</definedName>
    <definedName name="КРАСНОЯРСК" localSheetId="5" hidden="1">{"'РП (2)'!$A$5:$S$150"}</definedName>
    <definedName name="КРАСНОЯРСК" hidden="1">{"'РП (2)'!$A$5:$S$150"}</definedName>
    <definedName name="Кредит" localSheetId="5" hidden="1">{"баланс",#N/A,TRUE,"Баланс  на  декабрь"}</definedName>
    <definedName name="Кредит" hidden="1">{"баланс",#N/A,TRUE,"Баланс  на  декабрь"}</definedName>
    <definedName name="_xlnm.Criteria">#REF!</definedName>
    <definedName name="куку" localSheetId="5" hidden="1">{"'РП (2)'!$A$5:$S$150"}</definedName>
    <definedName name="куку" hidden="1">{"'РП (2)'!$A$5:$S$150"}</definedName>
    <definedName name="КЭШ" localSheetId="5" hidden="1">{#N/A,#N/A,FALSE,"Расчет вспомогательных"}</definedName>
    <definedName name="КЭШ" hidden="1">{#N/A,#N/A,FALSE,"Расчет вспомогательных"}</definedName>
    <definedName name="лаопнре" localSheetId="5" hidden="1">{"'РП (2)'!$A$5:$S$150"}</definedName>
    <definedName name="лаопнре" hidden="1">{"'РП (2)'!$A$5:$S$150"}</definedName>
    <definedName name="лб" localSheetId="5" hidden="1">{"'РП (2)'!$A$5:$S$150"}</definedName>
    <definedName name="лб" hidden="1">{"'РП (2)'!$A$5:$S$150"}</definedName>
    <definedName name="лдж" localSheetId="5" hidden="1">{"'РП (2)'!$A$5:$S$150"}</definedName>
    <definedName name="лдж" hidden="1">{"'РП (2)'!$A$5:$S$150"}</definedName>
    <definedName name="лена" localSheetId="5" hidden="1">{"'РП (2)'!$A$5:$S$150"}</definedName>
    <definedName name="лена" hidden="1">{"'РП (2)'!$A$5:$S$150"}</definedName>
    <definedName name="ленинград" localSheetId="5" hidden="1">{"'РП (2)'!$A$5:$S$150"}</definedName>
    <definedName name="ленинград" hidden="1">{"'РП (2)'!$A$5:$S$150"}</definedName>
    <definedName name="ленинск" localSheetId="5" hidden="1">{"'РП (2)'!$A$5:$S$150"}</definedName>
    <definedName name="ленинск" hidden="1">{"'РП (2)'!$A$5:$S$150"}</definedName>
    <definedName name="лллл">#N/A</definedName>
    <definedName name="ллллллллллллллллллллллл" localSheetId="5" hidden="1">{"'РП (2)'!$A$5:$S$150"}</definedName>
    <definedName name="ллллллллллллллллллллллл" hidden="1">{"'РП (2)'!$A$5:$S$150"}</definedName>
    <definedName name="ллллт" localSheetId="5" hidden="1">{"'РП (2)'!$A$5:$S$150"}</definedName>
    <definedName name="ллллт" hidden="1">{"'РП (2)'!$A$5:$S$150"}</definedName>
    <definedName name="лн" localSheetId="5" hidden="1">{"'РП (2)'!$A$5:$S$150"}</definedName>
    <definedName name="лн" hidden="1">{"'РП (2)'!$A$5:$S$150"}</definedName>
    <definedName name="ло" localSheetId="5" hidden="1">{"'РП (2)'!$A$5:$S$150"}</definedName>
    <definedName name="ло" hidden="1">{"'РП (2)'!$A$5:$S$150"}</definedName>
    <definedName name="лоавпролварполварполав" localSheetId="5" hidden="1">{"баланс",#N/A,TRUE,"Баланс  на  декабрь"}</definedName>
    <definedName name="лоавпролварполварполав" hidden="1">{"баланс",#N/A,TRUE,"Баланс  на  декабрь"}</definedName>
    <definedName name="лождо" hidden="1">#REF!</definedName>
    <definedName name="лол" localSheetId="5" hidden="1">{"'РП (2)'!$A$5:$S$150"}</definedName>
    <definedName name="лол" hidden="1">{"'РП (2)'!$A$5:$S$150"}</definedName>
    <definedName name="лопа" localSheetId="5" hidden="1">{#N/A,#N/A,FALSE,"Расчет вспомогательных"}</definedName>
    <definedName name="лопа" hidden="1">{#N/A,#N/A,FALSE,"Расчет вспомогательных"}</definedName>
    <definedName name="лопнав" localSheetId="5" hidden="1">{"'РП (2)'!$A$5:$S$150"}</definedName>
    <definedName name="лопнав" hidden="1">{"'РП (2)'!$A$5:$S$150"}</definedName>
    <definedName name="лор" localSheetId="5" hidden="1">{"'РП (2)'!$A$5:$S$150"}</definedName>
    <definedName name="лор" hidden="1">{"'РП (2)'!$A$5:$S$150"}</definedName>
    <definedName name="лорп" localSheetId="5" hidden="1">{"'РП (2)'!$A$5:$S$150"}</definedName>
    <definedName name="лорп" hidden="1">{"'РП (2)'!$A$5:$S$150"}</definedName>
    <definedName name="лорпа" localSheetId="5" hidden="1">{"'РП (2)'!$A$5:$S$150"}</definedName>
    <definedName name="лорпа" hidden="1">{"'РП (2)'!$A$5:$S$150"}</definedName>
    <definedName name="лпопге" localSheetId="5" hidden="1">{"'РП (2)'!$A$5:$S$150"}</definedName>
    <definedName name="лпопге" hidden="1">{"'РП (2)'!$A$5:$S$150"}</definedName>
    <definedName name="лр" localSheetId="5" hidden="1">{"'РП (2)'!$A$5:$S$150"}</definedName>
    <definedName name="лр" hidden="1">{"'РП (2)'!$A$5:$S$150"}</definedName>
    <definedName name="лропг" localSheetId="5" hidden="1">{"'РП (2)'!$A$5:$S$150"}</definedName>
    <definedName name="лропг" hidden="1">{"'РП (2)'!$A$5:$S$150"}</definedName>
    <definedName name="ЛС" hidden="1">#REF!</definedName>
    <definedName name="лсопрдляыовар">#REF!</definedName>
    <definedName name="люрпывпу" localSheetId="5" hidden="1">{"'РП (2)'!$A$5:$S$150"}</definedName>
    <definedName name="люрпывпу" hidden="1">{"'РП (2)'!$A$5:$S$150"}</definedName>
    <definedName name="лямт" localSheetId="5" hidden="1">{"баланс",#N/A,TRUE,"Баланс  на  декабрь"}</definedName>
    <definedName name="лямт" hidden="1">{"баланс",#N/A,TRUE,"Баланс  на  декабрь"}</definedName>
    <definedName name="м">#REF!</definedName>
    <definedName name="Матрица" localSheetId="5" hidden="1">{"'РП (2)'!$A$5:$S$150"}</definedName>
    <definedName name="Матрица" hidden="1">{"'РП (2)'!$A$5:$S$150"}</definedName>
    <definedName name="маша">#REF!</definedName>
    <definedName name="маша_1">#REF!</definedName>
    <definedName name="маша_10">#REF!</definedName>
    <definedName name="маша_2">#REF!</definedName>
    <definedName name="маша_3">#REF!</definedName>
    <definedName name="маша_4">#REF!</definedName>
    <definedName name="маша_5">#REF!</definedName>
    <definedName name="маша_6">#REF!</definedName>
    <definedName name="маша_7">#REF!</definedName>
    <definedName name="маша_8">#REF!</definedName>
    <definedName name="маша_9">#REF!</definedName>
    <definedName name="мес" localSheetId="5" hidden="1">{"баланс",#N/A,TRUE,"Баланс  на  декабрь"}</definedName>
    <definedName name="мес" hidden="1">{"баланс",#N/A,TRUE,"Баланс  на  декабрь"}</definedName>
    <definedName name="месяц" localSheetId="5" hidden="1">{"баланс",#N/A,TRUE,"Баланс  на  декабрь"}</definedName>
    <definedName name="месяц" hidden="1">{"баланс",#N/A,TRUE,"Баланс  на  декабрь"}</definedName>
    <definedName name="ми" localSheetId="5" hidden="1">{"баланс",#N/A,TRUE,"Баланс  на  декабрь"}</definedName>
    <definedName name="ми" hidden="1">{"баланс",#N/A,TRUE,"Баланс  на  декабрь"}</definedName>
    <definedName name="мм" localSheetId="5" hidden="1">{"'РП (2)'!$A$5:$S$150"}</definedName>
    <definedName name="мм" hidden="1">{"'РП (2)'!$A$5:$S$150"}</definedName>
    <definedName name="мммм" localSheetId="5" hidden="1">{"'РП (2)'!$A$5:$S$150"}</definedName>
    <definedName name="мммм" hidden="1">{"'РП (2)'!$A$5:$S$150"}</definedName>
    <definedName name="ммммм">#REF!</definedName>
    <definedName name="ммммм_10">#REF!</definedName>
    <definedName name="ммммм_2">#REF!</definedName>
    <definedName name="ммммм_8">#REF!</definedName>
    <definedName name="ммммм_9">#REF!</definedName>
    <definedName name="мммммммммммммммммммм" localSheetId="5" hidden="1">{"'РП (2)'!$A$5:$S$150"}</definedName>
    <definedName name="мммммммммммммммммммм" hidden="1">{"'РП (2)'!$A$5:$S$150"}</definedName>
    <definedName name="ммммммммммммммммммммммммм" localSheetId="5" hidden="1">{"'РП (2)'!$A$5:$S$150"}</definedName>
    <definedName name="ммммммммммммммммммммммммм" hidden="1">{"'РП (2)'!$A$5:$S$150"}</definedName>
    <definedName name="ммук" hidden="1">#REF!</definedName>
    <definedName name="москва" localSheetId="5" hidden="1">{"'РП (2)'!$A$5:$S$150"}</definedName>
    <definedName name="москва" hidden="1">{"'РП (2)'!$A$5:$S$150"}</definedName>
    <definedName name="моцарт" localSheetId="5" hidden="1">{"'РП (2)'!$A$5:$S$150"}</definedName>
    <definedName name="моцарт" hidden="1">{"'РП (2)'!$A$5:$S$150"}</definedName>
    <definedName name="мы" localSheetId="5" hidden="1">{"'РП (2)'!$A$5:$S$150"}</definedName>
    <definedName name="мы" hidden="1">{"'РП (2)'!$A$5:$S$150"}</definedName>
    <definedName name="н" localSheetId="5" hidden="1">{"'РП (2)'!$A$5:$S$150"}</definedName>
    <definedName name="н" hidden="1">{"'РП (2)'!$A$5:$S$150"}</definedName>
    <definedName name="Назарово" localSheetId="5" hidden="1">{"'РП (2)'!$A$5:$S$150"}</definedName>
    <definedName name="Назарово" hidden="1">{"'РП (2)'!$A$5:$S$150"}</definedName>
    <definedName name="Назарово_1151" localSheetId="5" hidden="1">{"'РП (2)'!$A$5:$S$150"}</definedName>
    <definedName name="Назарово_1151" hidden="1">{"'РП (2)'!$A$5:$S$150"}</definedName>
    <definedName name="назаровский" localSheetId="5" hidden="1">{"'РП (2)'!$A$5:$S$150"}</definedName>
    <definedName name="назаровский" hidden="1">{"'РП (2)'!$A$5:$S$150"}</definedName>
    <definedName name="нарастание" localSheetId="5" hidden="1">{"'РП (2)'!$A$5:$S$150"}</definedName>
    <definedName name="нарастание" hidden="1">{"'РП (2)'!$A$5:$S$150"}</definedName>
    <definedName name="наташа" localSheetId="5" hidden="1">{"'РП (2)'!$A$5:$S$150"}</definedName>
    <definedName name="наташа" hidden="1">{"'РП (2)'!$A$5:$S$150"}</definedName>
    <definedName name="наш10" localSheetId="5" hidden="1">{"'РП (2)'!$A$5:$S$150"}</definedName>
    <definedName name="наш10" hidden="1">{"'РП (2)'!$A$5:$S$150"}</definedName>
    <definedName name="наш5" localSheetId="5" hidden="1">{"'РП (2)'!$A$5:$S$150"}</definedName>
    <definedName name="наш5" hidden="1">{"'РП (2)'!$A$5:$S$150"}</definedName>
    <definedName name="нгкг" localSheetId="5" hidden="1">{#N/A,#N/A,FALSE,"Расчет вспомогательных"}</definedName>
    <definedName name="нгкг" hidden="1">{#N/A,#N/A,FALSE,"Расчет вспомогательных"}</definedName>
    <definedName name="нго" localSheetId="5" hidden="1">{"баланс",#N/A,TRUE,"Баланс  на  декабрь"}</definedName>
    <definedName name="нго" hidden="1">{"баланс",#N/A,TRUE,"Баланс  на  декабрь"}</definedName>
    <definedName name="небо" localSheetId="5" hidden="1">{"баланс",#N/A,TRUE,"Баланс  на  декабрь"}</definedName>
    <definedName name="небо" hidden="1">{"баланс",#N/A,TRUE,"Баланс  на  декабрь"}</definedName>
    <definedName name="нек" localSheetId="5" hidden="1">{"'РП (2)'!$A$5:$S$150"}</definedName>
    <definedName name="нек" hidden="1">{"'РП (2)'!$A$5:$S$150"}</definedName>
    <definedName name="некуцй" localSheetId="5" hidden="1">{"'РП (2)'!$A$5:$S$150"}</definedName>
    <definedName name="некуцй" hidden="1">{"'РП (2)'!$A$5:$S$150"}</definedName>
    <definedName name="нет" localSheetId="5" hidden="1">{"'РП (2)'!$A$5:$S$150"}</definedName>
    <definedName name="нет" hidden="1">{"'РП (2)'!$A$5:$S$150"}</definedName>
    <definedName name="нк" localSheetId="5" hidden="1">{"'РП (2)'!$A$5:$S$150"}</definedName>
    <definedName name="нк" hidden="1">{"'РП (2)'!$A$5:$S$150"}</definedName>
    <definedName name="нннннннннннн" localSheetId="5" hidden="1">{"'РП (2)'!$A$5:$S$150"}</definedName>
    <definedName name="нннннннннннн" hidden="1">{"'РП (2)'!$A$5:$S$150"}</definedName>
    <definedName name="НовыеПроекты" hidden="1">#REF!</definedName>
    <definedName name="ночь" localSheetId="5" hidden="1">{"баланс",#N/A,TRUE,"Баланс  на  декабрь"}</definedName>
    <definedName name="ночь" hidden="1">{"баланс",#N/A,TRUE,"Баланс  на  декабрь"}</definedName>
    <definedName name="оарнкеим" localSheetId="5" hidden="1">{"'РП (2)'!$A$5:$S$150"}</definedName>
    <definedName name="оарнкеим" hidden="1">{"'РП (2)'!$A$5:$S$150"}</definedName>
    <definedName name="_xlnm.Print_Area" localSheetId="0">'ЕЖЕДНЕВНЫЙ ОТЧЕТ'!$F$415:$H$616</definedName>
    <definedName name="_xlnm.Print_Area" localSheetId="4">'Отчет по Строительство'!$B$2:$L$46</definedName>
    <definedName name="_xlnm.Print_Area">#REF!</definedName>
    <definedName name="Обшивка_стен_профлистом">#REF!</definedName>
    <definedName name="Общеж." localSheetId="5" hidden="1">{"'РП (2)'!$A$5:$S$150"}</definedName>
    <definedName name="Общеж." hidden="1">{"'РП (2)'!$A$5:$S$150"}</definedName>
    <definedName name="олд" localSheetId="5" hidden="1">{"баланс",#N/A,TRUE,"Баланс  на  декабрь"}</definedName>
    <definedName name="олд" hidden="1">{"баланс",#N/A,TRUE,"Баланс  на  декабрь"}</definedName>
    <definedName name="олпрв" localSheetId="5" hidden="1">{"'РП (2)'!$A$5:$S$150"}</definedName>
    <definedName name="олпрв" hidden="1">{"'РП (2)'!$A$5:$S$150"}</definedName>
    <definedName name="онраео" localSheetId="5" hidden="1">{"'РП (2)'!$A$5:$S$150"}</definedName>
    <definedName name="онраео" hidden="1">{"'РП (2)'!$A$5:$S$150"}</definedName>
    <definedName name="оолдж" localSheetId="5" hidden="1">{"'РП (2)'!$A$5:$S$150"}</definedName>
    <definedName name="оолдж" hidden="1">{"'РП (2)'!$A$5:$S$150"}</definedName>
    <definedName name="ооо" localSheetId="5" hidden="1">{"'РП (2)'!$A$5:$S$150"}</definedName>
    <definedName name="ооо" hidden="1">{"'РП (2)'!$A$5:$S$150"}</definedName>
    <definedName name="ооод" localSheetId="5" hidden="1">{"'РП (2)'!$A$5:$S$150"}</definedName>
    <definedName name="ооод" hidden="1">{"'РП (2)'!$A$5:$S$150"}</definedName>
    <definedName name="ооож" localSheetId="5" hidden="1">{"'РП (2)'!$A$5:$S$150"}</definedName>
    <definedName name="ооож" hidden="1">{"'РП (2)'!$A$5:$S$150"}</definedName>
    <definedName name="оооо" localSheetId="5" hidden="1">{"'РП (2)'!$A$5:$S$150"}</definedName>
    <definedName name="оооо" hidden="1">{"'РП (2)'!$A$5:$S$150"}</definedName>
    <definedName name="ооооооооо" localSheetId="5" hidden="1">{"'РП (2)'!$A$5:$S$150"}</definedName>
    <definedName name="ооооооооо" hidden="1">{"'РП (2)'!$A$5:$S$150"}</definedName>
    <definedName name="оооооооооооооооооо" localSheetId="5" hidden="1">{"'РП (2)'!$A$5:$S$150"}</definedName>
    <definedName name="оооооооооооооооооо" hidden="1">{"'РП (2)'!$A$5:$S$150"}</definedName>
    <definedName name="ооооооооооооооооооооооооооо" localSheetId="5" hidden="1">{"'РП (2)'!$A$5:$S$150"}</definedName>
    <definedName name="ооооооооооооооооооооооооооо" hidden="1">{"'РП (2)'!$A$5:$S$150"}</definedName>
    <definedName name="оооэхз" localSheetId="5" hidden="1">{"'РП (2)'!$A$5:$S$150"}</definedName>
    <definedName name="оооэхз" hidden="1">{"'РП (2)'!$A$5:$S$150"}</definedName>
    <definedName name="опрана" localSheetId="5" hidden="1">{"'РП (2)'!$A$5:$S$150"}</definedName>
    <definedName name="опрана" hidden="1">{"'РП (2)'!$A$5:$S$150"}</definedName>
    <definedName name="опро" localSheetId="5" hidden="1">{"баланс",#N/A,TRUE,"Баланс  на  декабрь"}</definedName>
    <definedName name="опро" hidden="1">{"баланс",#N/A,TRUE,"Баланс  на  декабрь"}</definedName>
    <definedName name="ор" localSheetId="5" hidden="1">{"'РП (2)'!$A$5:$S$150"}</definedName>
    <definedName name="ор" hidden="1">{"'РП (2)'!$A$5:$S$150"}</definedName>
    <definedName name="орев" localSheetId="5" hidden="1">{"'РП (2)'!$A$5:$S$150"}</definedName>
    <definedName name="орев" hidden="1">{"'РП (2)'!$A$5:$S$150"}</definedName>
    <definedName name="орпнеамп" localSheetId="5" hidden="1">{"'РП (2)'!$A$5:$S$150"}</definedName>
    <definedName name="орпнеамп" hidden="1">{"'РП (2)'!$A$5:$S$150"}</definedName>
    <definedName name="отпртв" localSheetId="5" hidden="1">{"'РП (2)'!$A$5:$S$150"}</definedName>
    <definedName name="отпртв" hidden="1">{"'РП (2)'!$A$5:$S$150"}</definedName>
    <definedName name="отчет" localSheetId="5" hidden="1">{#N/A,#N/A,FALSE,"Расчет вспомогательных"}</definedName>
    <definedName name="отчет" hidden="1">{#N/A,#N/A,FALSE,"Расчет вспомогательных"}</definedName>
    <definedName name="Отчет1" localSheetId="5" hidden="1">{#N/A,#N/A,TRUE,"Лист3"}</definedName>
    <definedName name="Отчет1" hidden="1">{#N/A,#N/A,TRUE,"Лист3"}</definedName>
    <definedName name="оштлош" localSheetId="5" hidden="1">{"'РП (2)'!$A$5:$S$150"}</definedName>
    <definedName name="оштлош" hidden="1">{"'РП (2)'!$A$5:$S$150"}</definedName>
    <definedName name="ощлщл" localSheetId="5" hidden="1">{"'РП (2)'!$A$5:$S$150"}</definedName>
    <definedName name="ощлщл" hidden="1">{"'РП (2)'!$A$5:$S$150"}</definedName>
    <definedName name="оъ" localSheetId="5" hidden="1">{"'РП (2)'!$A$5:$S$150"}</definedName>
    <definedName name="оъ" hidden="1">{"'РП (2)'!$A$5:$S$150"}</definedName>
    <definedName name="п" localSheetId="5" hidden="1">{"'РП (2)'!$A$5:$S$150"}</definedName>
    <definedName name="п" hidden="1">{"'РП (2)'!$A$5:$S$150"}</definedName>
    <definedName name="па" localSheetId="5" hidden="1">{"'РП (2)'!$A$5:$S$150"}</definedName>
    <definedName name="па" hidden="1">{"'РП (2)'!$A$5:$S$150"}</definedName>
    <definedName name="пав" localSheetId="5" hidden="1">{"баланс",#N/A,TRUE,"Баланс  на  декабрь"}</definedName>
    <definedName name="пав" hidden="1">{"баланс",#N/A,TRUE,"Баланс  на  декабрь"}</definedName>
    <definedName name="папав" localSheetId="5" hidden="1">{"'РП (2)'!$A$5:$S$150"}</definedName>
    <definedName name="папав" hidden="1">{"'РП (2)'!$A$5:$S$150"}</definedName>
    <definedName name="паро" localSheetId="5" hidden="1">{"баланс",#N/A,TRUE,"Баланс  на  декабрь"}</definedName>
    <definedName name="паро" hidden="1">{"баланс",#N/A,TRUE,"Баланс  на  декабрь"}</definedName>
    <definedName name="пе" localSheetId="5" hidden="1">{"'РП (2)'!$A$5:$S$150"}</definedName>
    <definedName name="пе" hidden="1">{"'РП (2)'!$A$5:$S$150"}</definedName>
    <definedName name="пее">#N/A</definedName>
    <definedName name="пепвапа" localSheetId="5" hidden="1">{"'РП (2)'!$A$5:$S$150"}</definedName>
    <definedName name="пепвапа" hidden="1">{"'РП (2)'!$A$5:$S$150"}</definedName>
    <definedName name="перег">#N/A</definedName>
    <definedName name="перег1">#N/A</definedName>
    <definedName name="песок_20см">#N/A</definedName>
    <definedName name="песок_30см">#N/A</definedName>
    <definedName name="песок_50см">#N/A</definedName>
    <definedName name="пл_комп_зп">#N/A</definedName>
    <definedName name="план" localSheetId="5" hidden="1">{"'РП (2)'!$A$5:$S$150"}</definedName>
    <definedName name="план" hidden="1">{"'РП (2)'!$A$5:$S$150"}</definedName>
    <definedName name="план06" localSheetId="5" hidden="1">{"'РП (2)'!$A$5:$S$150"}</definedName>
    <definedName name="план06" hidden="1">{"'РП (2)'!$A$5:$S$150"}</definedName>
    <definedName name="планировка">#N/A</definedName>
    <definedName name="полугодие" localSheetId="5" hidden="1">{"баланс",#N/A,TRUE,"Баланс  на  декабрь"}</definedName>
    <definedName name="полугодие" hidden="1">{"баланс",#N/A,TRUE,"Баланс  на  декабрь"}</definedName>
    <definedName name="пппп" localSheetId="5" hidden="1">{"'РП (2)'!$A$5:$S$150"}</definedName>
    <definedName name="пппп" hidden="1">{"'РП (2)'!$A$5:$S$150"}</definedName>
    <definedName name="ппппппп" localSheetId="5" hidden="1">{#N/A,#N/A,FALSE,"Aging Summary";#N/A,#N/A,FALSE,"Ratio Analysis";#N/A,#N/A,FALSE,"Test 120 Day Accts";#N/A,#N/A,FALSE,"Tickmarks"}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localSheetId="5" hidden="1">{"'РП (2)'!$A$5:$S$150"}</definedName>
    <definedName name="пппппппппппппппппппппппп" hidden="1">{"'РП (2)'!$A$5:$S$150"}</definedName>
    <definedName name="ппром" localSheetId="5" hidden="1">{"баланс",#N/A,TRUE,"Баланс  на  декабрь"}</definedName>
    <definedName name="ппром" hidden="1">{"баланс",#N/A,TRUE,"Баланс  на  декабрь"}</definedName>
    <definedName name="пр" localSheetId="5" hidden="1">{"баланс",#N/A,TRUE,"Баланс  на  декабрь"}</definedName>
    <definedName name="пр" hidden="1">{"баланс",#N/A,TRUE,"Баланс  на  декабрь"}</definedName>
    <definedName name="пр_щебень15">#N/A</definedName>
    <definedName name="пр_щебень18">#N/A</definedName>
    <definedName name="пр_щебень20">#N/A</definedName>
    <definedName name="пр_щебень22">#N/A</definedName>
    <definedName name="прибыль" localSheetId="5" hidden="1">{"'РП (2)'!$A$5:$S$150"}</definedName>
    <definedName name="прибыль" hidden="1">{"'РП (2)'!$A$5:$S$150"}</definedName>
    <definedName name="прибыль3" localSheetId="5" hidden="1">{#N/A,#N/A,TRUE,"Лист1";#N/A,#N/A,TRUE,"Лист2";#N/A,#N/A,TRUE,"Лист3"}</definedName>
    <definedName name="прибыль3" hidden="1">{#N/A,#N/A,TRUE,"Лист1";#N/A,#N/A,TRUE,"Лист2";#N/A,#N/A,TRUE,"Лист3"}</definedName>
    <definedName name="прл" localSheetId="5" hidden="1">{"баланс",#N/A,TRUE,"Баланс  на  декабрь"}</definedName>
    <definedName name="прл" hidden="1">{"баланс",#N/A,TRUE,"Баланс  на  декабрь"}</definedName>
    <definedName name="про" localSheetId="5" hidden="1">{"'РП (2)'!$A$5:$S$150"}</definedName>
    <definedName name="про" hidden="1">{"'РП (2)'!$A$5:$S$150"}</definedName>
    <definedName name="проба" hidden="1">#REF!</definedName>
    <definedName name="Продажа" localSheetId="5" hidden="1">{#N/A,#N/A,TRUE,"Лист3"}</definedName>
    <definedName name="Продажа" hidden="1">{#N/A,#N/A,TRUE,"Лист3"}</definedName>
    <definedName name="Проект3" localSheetId="5" hidden="1">{#N/A,#N/A,FALSE,"Расчет вспомогательных"}</definedName>
    <definedName name="Проект3" hidden="1">{#N/A,#N/A,FALSE,"Расчет вспомогательных"}</definedName>
    <definedName name="пролд" localSheetId="5" hidden="1">{"баланс",#N/A,TRUE,"Баланс  на  декабрь"}</definedName>
    <definedName name="пролд" hidden="1">{"баланс",#N/A,TRUE,"Баланс  на  декабрь"}</definedName>
    <definedName name="пролорполш" localSheetId="5" hidden="1">{"'РП (2)'!$A$5:$S$150"}</definedName>
    <definedName name="пролорполш" hidden="1">{"'РП (2)'!$A$5:$S$150"}</definedName>
    <definedName name="пром" localSheetId="5" hidden="1">{"'РП (2)'!$A$5:$S$150"}</definedName>
    <definedName name="пром" hidden="1">{"'РП (2)'!$A$5:$S$150"}</definedName>
    <definedName name="пту1" localSheetId="5" hidden="1">{"'РП (2)'!$A$5:$S$150"}</definedName>
    <definedName name="пту1" hidden="1">{"'РП (2)'!$A$5:$S$150"}</definedName>
    <definedName name="пыпыппывапа" hidden="1">#REF!</definedName>
    <definedName name="ПЭБ" localSheetId="5" hidden="1">{"'РП (2)'!$A$5:$S$150"}</definedName>
    <definedName name="ПЭБ" hidden="1">{"'РП (2)'!$A$5:$S$150"}</definedName>
    <definedName name="раб" localSheetId="5" hidden="1">{"'РП (2)'!$A$5:$S$150"}</definedName>
    <definedName name="раб" hidden="1">{"'РП (2)'!$A$5:$S$150"}</definedName>
    <definedName name="Рабочие" localSheetId="5" hidden="1">{"'РП (2)'!$A$5:$S$150"}</definedName>
    <definedName name="Рабочие" hidden="1">{"'РП (2)'!$A$5:$S$150"}</definedName>
    <definedName name="рава" localSheetId="5" hidden="1">{"'РП (2)'!$A$5:$S$150"}</definedName>
    <definedName name="рава" hidden="1">{"'РП (2)'!$A$5:$S$150"}</definedName>
    <definedName name="равропаоьрп" localSheetId="5" hidden="1">{"konoplin - Личное представление",#N/A,TRUE,"ФинПлан_1кв";"konoplin - Личное представление",#N/A,TRUE,"ФинПлан_2кв"}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дно" hidden="1">#REF!</definedName>
    <definedName name="разные" localSheetId="5" hidden="1">{#N/A,#N/A,FALSE,"Aging Summary";#N/A,#N/A,FALSE,"Ratio Analysis";#N/A,#N/A,FALSE,"Test 120 Day Accts";#N/A,#N/A,FALSE,"Tickmarks"}</definedName>
    <definedName name="разные" hidden="1">{#N/A,#N/A,FALSE,"Aging Summary";#N/A,#N/A,FALSE,"Ratio Analysis";#N/A,#N/A,FALSE,"Test 120 Day Accts";#N/A,#N/A,FALSE,"Tickmarks"}</definedName>
    <definedName name="рамрт" localSheetId="5" hidden="1">{"'РП (2)'!$A$5:$S$150"}</definedName>
    <definedName name="рамрт" hidden="1">{"'РП (2)'!$A$5:$S$150"}</definedName>
    <definedName name="расч2002" localSheetId="5" hidden="1">{#N/A,#N/A,FALSE,"Расчет вспомогательных"}</definedName>
    <definedName name="расч2002" hidden="1">{#N/A,#N/A,FALSE,"Расчет вспомогательных"}</definedName>
    <definedName name="расчет" localSheetId="5" hidden="1">{"'РП (2)'!$A$5:$S$150"}</definedName>
    <definedName name="расчет" hidden="1">{"'РП (2)'!$A$5:$S$150"}</definedName>
    <definedName name="РАСЧЕТЫ" hidden="1">#REF!</definedName>
    <definedName name="рис1" localSheetId="5" hidden="1">{#N/A,#N/A,TRUE,"Лист1";#N/A,#N/A,TRUE,"Лист2";#N/A,#N/A,TRUE,"Лист3"}</definedName>
    <definedName name="рис1" hidden="1">{#N/A,#N/A,TRUE,"Лист1";#N/A,#N/A,TRUE,"Лист2";#N/A,#N/A,TRUE,"Лист3"}</definedName>
    <definedName name="рл" localSheetId="5" hidden="1">{"'РП (2)'!$A$5:$S$150"}</definedName>
    <definedName name="рл" hidden="1">{"'РП (2)'!$A$5:$S$150"}</definedName>
    <definedName name="рмекр" localSheetId="5" hidden="1">{#N/A,#N/A,TRUE,"Лист3"}</definedName>
    <definedName name="рмекр" hidden="1">{#N/A,#N/A,TRUE,"Лист3"}</definedName>
    <definedName name="ро" localSheetId="5" hidden="1">{"баланс",#N/A,TRUE,"Баланс  на  декабрь"}</definedName>
    <definedName name="ро" hidden="1">{"баланс",#N/A,TRUE,"Баланс  на  декабрь"}</definedName>
    <definedName name="ровно" localSheetId="5" hidden="1">{"баланс",#N/A,TRUE,"Баланс  на  декабрь"}</definedName>
    <definedName name="ровно" hidden="1">{"баланс",#N/A,TRUE,"Баланс  на  декабрь"}</definedName>
    <definedName name="рока" localSheetId="5" hidden="1">{"баланс",#N/A,TRUE,"Баланс  на  декабрь"}</definedName>
    <definedName name="рока" hidden="1">{"баланс",#N/A,TRUE,"Баланс  на  декабрь"}</definedName>
    <definedName name="рол" localSheetId="5" hidden="1">{"'РП (2)'!$A$5:$S$150"}</definedName>
    <definedName name="рол" hidden="1">{"'РП (2)'!$A$5:$S$150"}</definedName>
    <definedName name="ролд" localSheetId="5" hidden="1">{"баланс",#N/A,TRUE,"Баланс  на  декабрь"}</definedName>
    <definedName name="ролд" hidden="1">{"баланс",#N/A,TRUE,"Баланс  на  декабрь"}</definedName>
    <definedName name="ролдж" localSheetId="5" hidden="1">{"'РП (2)'!$A$5:$S$150"}</definedName>
    <definedName name="ролдж" hidden="1">{"'РП (2)'!$A$5:$S$150"}</definedName>
    <definedName name="рп" localSheetId="5" hidden="1">{"'РП (2)'!$A$5:$S$150"}</definedName>
    <definedName name="рп" hidden="1">{"'РП (2)'!$A$5:$S$150"}</definedName>
    <definedName name="рпа" localSheetId="5" hidden="1">{"баланс",#N/A,TRUE,"Баланс  на  декабрь"}</definedName>
    <definedName name="рпа" hidden="1">{"баланс",#N/A,TRUE,"Баланс  на  декабрь"}</definedName>
    <definedName name="рплп" localSheetId="5" hidden="1">{"баланс",#N/A,TRUE,"Баланс  на  декабрь"}</definedName>
    <definedName name="рплп" hidden="1">{"баланс",#N/A,TRUE,"Баланс  на  декабрь"}</definedName>
    <definedName name="рпо" localSheetId="5" hidden="1">{"'РП (2)'!$A$5:$S$150"}</definedName>
    <definedName name="рпо" hidden="1">{"'РП (2)'!$A$5:$S$150"}</definedName>
    <definedName name="рппав" localSheetId="5" hidden="1">{"'РП (2)'!$A$5:$S$150"}</definedName>
    <definedName name="рппав" hidden="1">{"'РП (2)'!$A$5:$S$150"}</definedName>
    <definedName name="рпроп" localSheetId="5" hidden="1">{"'РП (2)'!$A$5:$S$150"}</definedName>
    <definedName name="рпроп" hidden="1">{"'РП (2)'!$A$5:$S$150"}</definedName>
    <definedName name="рр" localSheetId="5" hidden="1">{"'РП (2)'!$A$5:$S$150"}</definedName>
    <definedName name="рр" hidden="1">{"'РП (2)'!$A$5:$S$150"}</definedName>
    <definedName name="рролдж" localSheetId="5" hidden="1">{"'РП (2)'!$A$5:$S$150"}</definedName>
    <definedName name="рролдж" hidden="1">{"'РП (2)'!$A$5:$S$150"}</definedName>
    <definedName name="рроророророр" localSheetId="5" hidden="1">{"'РП (2)'!$A$5:$S$150"}</definedName>
    <definedName name="рроророророр" hidden="1">{"'РП (2)'!$A$5:$S$150"}</definedName>
    <definedName name="ррр" localSheetId="5" hidden="1">{"'РП (2)'!$A$5:$S$150"}</definedName>
    <definedName name="ррр" hidden="1">{"'РП (2)'!$A$5:$S$150"}</definedName>
    <definedName name="рррр" localSheetId="5" hidden="1">{"'РП (2)'!$A$5:$S$150"}</definedName>
    <definedName name="рррр" hidden="1">{"'РП (2)'!$A$5:$S$150"}</definedName>
    <definedName name="ррррр" localSheetId="5" hidden="1">{"'РП (2)'!$A$5:$S$150"}</definedName>
    <definedName name="ррррр" hidden="1">{"'РП (2)'!$A$5:$S$150"}</definedName>
    <definedName name="ррррррр" localSheetId="5" hidden="1">{"'РП (2)'!$A$5:$S$150"}</definedName>
    <definedName name="ррррррр" hidden="1">{"'РП (2)'!$A$5:$S$150"}</definedName>
    <definedName name="рррррррр" localSheetId="5" hidden="1">{"'РП (2)'!$A$5:$S$150"}</definedName>
    <definedName name="рррррррр" hidden="1">{"'РП (2)'!$A$5:$S$150"}</definedName>
    <definedName name="ррррррррррррррр" localSheetId="5" hidden="1">{"'РП (2)'!$A$5:$S$150"}</definedName>
    <definedName name="ррррррррррррррр" hidden="1">{"'РП (2)'!$A$5:$S$150"}</definedName>
    <definedName name="ртмрьтм" localSheetId="5" hidden="1">{"'РП (2)'!$A$5:$S$150"}</definedName>
    <definedName name="ртмрьтм" hidden="1">{"'РП (2)'!$A$5:$S$150"}</definedName>
    <definedName name="руков" localSheetId="5" hidden="1">{"'РП (2)'!$A$5:$S$150"}</definedName>
    <definedName name="руков" hidden="1">{"'РП (2)'!$A$5:$S$150"}</definedName>
    <definedName name="рус" localSheetId="5" hidden="1">{"баланс",#N/A,TRUE,"Баланс  на  декабрь"}</definedName>
    <definedName name="рус" hidden="1">{"баланс",#N/A,TRUE,"Баланс  на  декабрь"}</definedName>
    <definedName name="САУ" hidden="1">#REF!</definedName>
    <definedName name="СНП" hidden="1">#REF!</definedName>
    <definedName name="совм" localSheetId="5" hidden="1">{"'РП (2)'!$A$5:$S$150"}</definedName>
    <definedName name="совм" hidden="1">{"'РП (2)'!$A$5:$S$150"}</definedName>
    <definedName name="Список" localSheetId="5" hidden="1">{#N/A,#N/A,TRUE,"Лист3"}</definedName>
    <definedName name="Список" hidden="1">{#N/A,#N/A,TRUE,"Лист3"}</definedName>
    <definedName name="сссссс" localSheetId="5" hidden="1">{"'РП (2)'!$A$5:$S$150"}</definedName>
    <definedName name="сссссс" hidden="1">{"'РП (2)'!$A$5:$S$150"}</definedName>
    <definedName name="сссссссссссммммммммммм" localSheetId="5" hidden="1">{"'РП (2)'!$A$5:$S$150"}</definedName>
    <definedName name="сссссссссссммммммммммм" hidden="1">{"'РП (2)'!$A$5:$S$150"}</definedName>
    <definedName name="сссссссссссссс" localSheetId="5" hidden="1">{"'РП (2)'!$A$5:$S$150"}</definedName>
    <definedName name="сссссссссссссс" hidden="1">{"'РП (2)'!$A$5:$S$150"}</definedName>
    <definedName name="сссссссссссссссссссссс" localSheetId="5" hidden="1">{"'РП (2)'!$A$5:$S$150"}</definedName>
    <definedName name="сссссссссссссссссссссс" hidden="1">{"'РП (2)'!$A$5:$S$150"}</definedName>
    <definedName name="сша">27</definedName>
    <definedName name="Сэндвич_панели">#REF!</definedName>
    <definedName name="сяасчсмчсм" localSheetId="5" hidden="1">{"'РП (2)'!$A$5:$S$150"}</definedName>
    <definedName name="сяасчсмчсм" hidden="1">{"'РП (2)'!$A$5:$S$150"}</definedName>
    <definedName name="сячсяфсяф" localSheetId="5" hidden="1">{"'РП (2)'!$A$5:$S$150"}</definedName>
    <definedName name="сячсяфсяф" hidden="1">{"'РП (2)'!$A$5:$S$150"}</definedName>
    <definedName name="т" hidden="1">#REF!</definedName>
    <definedName name="таблица" hidden="1">#REF!</definedName>
    <definedName name="тварь" localSheetId="5" hidden="1">{"баланс",#N/A,TRUE,"Баланс  на  декабрь"}</definedName>
    <definedName name="тварь" hidden="1">{"баланс",#N/A,TRUE,"Баланс  на  декабрь"}</definedName>
    <definedName name="Тендо" localSheetId="5" hidden="1">{#N/A,#N/A,TRUE,"Лист3"}</definedName>
    <definedName name="Тендо" hidden="1">{#N/A,#N/A,TRUE,"Лист3"}</definedName>
    <definedName name="тмт" localSheetId="5" hidden="1">{"'РП (2)'!$A$5:$S$150"}</definedName>
    <definedName name="тмт" hidden="1">{"'РП (2)'!$A$5:$S$150"}</definedName>
    <definedName name="толь" localSheetId="5" hidden="1">{"'РП (2)'!$A$5:$S$150"}</definedName>
    <definedName name="толь" hidden="1">{"'РП (2)'!$A$5:$S$150"}</definedName>
    <definedName name="томск" localSheetId="5" hidden="1">{"'РП (2)'!$A$5:$S$150"}</definedName>
    <definedName name="томск" hidden="1">{"'РП (2)'!$A$5:$S$150"}</definedName>
    <definedName name="тп" localSheetId="5" hidden="1">{#N/A,#N/A,TRUE,"Лист1";#N/A,#N/A,TRUE,"Лист2";#N/A,#N/A,TRUE,"Лист3"}</definedName>
    <definedName name="тп" hidden="1">{#N/A,#N/A,TRUE,"Лист1";#N/A,#N/A,TRUE,"Лист2";#N/A,#N/A,TRUE,"Лист3"}</definedName>
    <definedName name="тряпка" localSheetId="5" hidden="1">{"баланс",#N/A,TRUE,"Баланс  на  декабрь"}</definedName>
    <definedName name="тряпка" hidden="1">{"баланс",#N/A,TRUE,"Баланс  на  декабрь"}</definedName>
    <definedName name="тттт" localSheetId="5" hidden="1">{"'РП (2)'!$A$5:$S$150"}</definedName>
    <definedName name="тттт" hidden="1">{"'РП (2)'!$A$5:$S$150"}</definedName>
    <definedName name="тттттт" localSheetId="5" hidden="1">{"'РП (2)'!$A$5:$S$150"}</definedName>
    <definedName name="тттттт" hidden="1">{"'РП (2)'!$A$5:$S$150"}</definedName>
    <definedName name="ттттттттттттт" localSheetId="5" hidden="1">{"'РП (2)'!$A$5:$S$150"}</definedName>
    <definedName name="ттттттттттттт" hidden="1">{"'РП (2)'!$A$5:$S$150"}</definedName>
    <definedName name="тттттттттттттттттттттт" localSheetId="5" hidden="1">{"'РП (2)'!$A$5:$S$150"}</definedName>
    <definedName name="тттттттттттттттттттттт" hidden="1">{"'РП (2)'!$A$5:$S$150"}</definedName>
    <definedName name="тьб" localSheetId="5" hidden="1">{"'РП (2)'!$A$5:$S$150"}</definedName>
    <definedName name="тьб" hidden="1">{"'РП (2)'!$A$5:$S$150"}</definedName>
    <definedName name="тьтттттттттттттттттттттт" localSheetId="5" hidden="1">{"баланс",#N/A,TRUE,"Баланс  на  декабрь"}</definedName>
    <definedName name="тьтттттттттттттттттттттт" hidden="1">{"баланс",#N/A,TRUE,"Баланс  на  декабрь"}</definedName>
    <definedName name="тьтьтьтьт" localSheetId="5" hidden="1">{"'РП (2)'!$A$5:$S$150"}</definedName>
    <definedName name="тьтьтьтьт" hidden="1">{"'РП (2)'!$A$5:$S$150"}</definedName>
    <definedName name="тьтьтььтм" localSheetId="5" hidden="1">{"'РП (2)'!$A$5:$S$150"}</definedName>
    <definedName name="тьтьтььтм" hidden="1">{"'РП (2)'!$A$5:$S$150"}</definedName>
    <definedName name="ТЭ" localSheetId="5" hidden="1">{"баланс",#N/A,TRUE,"Баланс  на  декабрь"}</definedName>
    <definedName name="ТЭ" hidden="1">{"баланс",#N/A,TRUE,"Баланс  на  декабрь"}</definedName>
    <definedName name="ТЭО" localSheetId="5" hidden="1">{"баланс",#N/A,TRUE,"Баланс  на  декабрь"}</definedName>
    <definedName name="ТЭО" hidden="1">{"баланс",#N/A,TRUE,"Баланс  на  декабрь"}</definedName>
    <definedName name="тэп" localSheetId="5" hidden="1">{"'РП (2)'!$A$5:$S$150"}</definedName>
    <definedName name="тэп" hidden="1">{"'РП (2)'!$A$5:$S$150"}</definedName>
    <definedName name="у" localSheetId="5" hidden="1">{"баланс",#N/A,TRUE,"Баланс  на  декабрь"}</definedName>
    <definedName name="у" hidden="1">{"баланс",#N/A,TRUE,"Баланс  на  декабрь"}</definedName>
    <definedName name="уек" localSheetId="5" hidden="1">{"баланс",#N/A,TRUE,"Баланс  на  декабрь"}</definedName>
    <definedName name="уек" hidden="1">{"баланс",#N/A,TRUE,"Баланс  на  декабрь"}</definedName>
    <definedName name="укеееукеееееееееееееее" localSheetId="5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5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равне" localSheetId="5" hidden="1">{"'РП (2)'!$A$5:$S$150"}</definedName>
    <definedName name="уравне" hidden="1">{"'РП (2)'!$A$5:$S$150"}</definedName>
    <definedName name="устройство_газона">#N/A</definedName>
    <definedName name="устройство_плитки">#N/A</definedName>
    <definedName name="устройство_плитки_1">#N/A</definedName>
    <definedName name="устройство_плитки_2">#N/A</definedName>
    <definedName name="уууууу" localSheetId="5" hidden="1">{"'РП (2)'!$A$5:$S$150"}</definedName>
    <definedName name="уууууу" hidden="1">{"'РП (2)'!$A$5:$S$150"}</definedName>
    <definedName name="ууууууууууууу" localSheetId="5" hidden="1">{"'РП (2)'!$A$5:$S$150"}</definedName>
    <definedName name="ууууууууууууу" hidden="1">{"'РП (2)'!$A$5:$S$150"}</definedName>
    <definedName name="Факторы" localSheetId="5" hidden="1">{#N/A,#N/A,FALSE,"Расчет вспомогательных"}</definedName>
    <definedName name="Факторы" hidden="1">{#N/A,#N/A,FALSE,"Расчет вспомогательных"}</definedName>
    <definedName name="фв" localSheetId="5" hidden="1">{"'РП (2)'!$A$5:$S$150"}</definedName>
    <definedName name="фв" hidden="1">{"'РП (2)'!$A$5:$S$150"}</definedName>
    <definedName name="фвфыв" localSheetId="5" hidden="1">{"'РП (2)'!$A$5:$S$150"}</definedName>
    <definedName name="фвфыв" hidden="1">{"'РП (2)'!$A$5:$S$150"}</definedName>
    <definedName name="ФинПланФакт" localSheetId="5" hidden="1">{"konoplin - Личное представление",#N/A,TRUE,"ФинПлан_1кв";"konoplin - Личное представление",#N/A,TRUE,"ФинПлан_2кв"}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ОРМАКП1" hidden="1">#REF!</definedName>
    <definedName name="фуууууу" localSheetId="5" hidden="1">{"баланс",#N/A,TRUE,"Баланс  на  декабрь"}</definedName>
    <definedName name="фуууууу" hidden="1">{"баланс",#N/A,TRUE,"Баланс  на  декабрь"}</definedName>
    <definedName name="ффффффффффффф" localSheetId="5" hidden="1">{"'РП (2)'!$A$5:$S$150"}</definedName>
    <definedName name="ффффффффффффф" hidden="1">{"'РП (2)'!$A$5:$S$150"}</definedName>
    <definedName name="ффыф" hidden="1">#REF!</definedName>
    <definedName name="фц" localSheetId="5" hidden="1">{"'РП (2)'!$A$5:$S$150"}</definedName>
    <definedName name="фц" hidden="1">{"'РП (2)'!$A$5:$S$150"}</definedName>
    <definedName name="фывфы" localSheetId="5" hidden="1">{"'РП (2)'!$A$5:$S$150"}</definedName>
    <definedName name="фывфы" hidden="1">{"'РП (2)'!$A$5:$S$150"}</definedName>
    <definedName name="фывфыв" localSheetId="5" hidden="1">{"'РП (2)'!$A$5:$S$150"}</definedName>
    <definedName name="фывфыв" hidden="1">{"'РП (2)'!$A$5:$S$150"}</definedName>
    <definedName name="хдлортир" localSheetId="5" hidden="1">{"'РП (2)'!$A$5:$S$150"}</definedName>
    <definedName name="хдлортир" hidden="1">{"'РП (2)'!$A$5:$S$150"}</definedName>
    <definedName name="ххх_" localSheetId="5" hidden="1">{"'РП (2)'!$A$5:$S$150"}</definedName>
    <definedName name="ххх_" hidden="1">{"'РП (2)'!$A$5:$S$150"}</definedName>
    <definedName name="ххххх" localSheetId="5" hidden="1">{"'РП (2)'!$A$5:$S$150"}</definedName>
    <definedName name="ххххх" hidden="1">{"'РП (2)'!$A$5:$S$150"}</definedName>
    <definedName name="ххххххх" localSheetId="5" hidden="1">{"'РП (2)'!$A$5:$S$150"}</definedName>
    <definedName name="ххххххх" hidden="1">{"'РП (2)'!$A$5:$S$150"}</definedName>
    <definedName name="хххххххххххххххххххх" localSheetId="5" hidden="1">{"'РП (2)'!$A$5:$S$150"}</definedName>
    <definedName name="хххххххххххххххххххх" hidden="1">{"'РП (2)'!$A$5:$S$150"}</definedName>
    <definedName name="хъ">#REF!</definedName>
    <definedName name="це" localSheetId="5" hidden="1">{"'РП (2)'!$A$5:$S$150"}</definedName>
    <definedName name="це" hidden="1">{"'РП (2)'!$A$5:$S$150"}</definedName>
    <definedName name="цк" localSheetId="5" hidden="1">{"'РП (2)'!$A$5:$S$150"}</definedName>
    <definedName name="цк" hidden="1">{"'РП (2)'!$A$5:$S$150"}</definedName>
    <definedName name="цукенгшлщдщз" localSheetId="5" hidden="1">{"'РП (2)'!$A$5:$S$150"}</definedName>
    <definedName name="цукенгшлщдщз" hidden="1">{"'РП (2)'!$A$5:$S$150"}</definedName>
    <definedName name="цф" localSheetId="5" hidden="1">{"'РП (2)'!$A$5:$S$150"}</definedName>
    <definedName name="цф" hidden="1">{"'РП (2)'!$A$5:$S$150"}</definedName>
    <definedName name="цц" localSheetId="5" hidden="1">{"'РП (2)'!$A$5:$S$150"}</definedName>
    <definedName name="цц" hidden="1">{"'РП (2)'!$A$5:$S$150"}</definedName>
    <definedName name="ццу" localSheetId="5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" localSheetId="5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ццц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ццццц" localSheetId="5" hidden="1">{"'РП (2)'!$A$5:$S$150"}</definedName>
    <definedName name="ццццц" hidden="1">{"'РП (2)'!$A$5:$S$150"}</definedName>
    <definedName name="цццццц" localSheetId="5" hidden="1">{"'РП (2)'!$A$5:$S$150"}</definedName>
    <definedName name="цццццц" hidden="1">{"'РП (2)'!$A$5:$S$150"}</definedName>
    <definedName name="ццццццццццццццццц" localSheetId="5" hidden="1">{"'РП (2)'!$A$5:$S$150"}</definedName>
    <definedName name="ццццццццццццццццц" hidden="1">{"'РП (2)'!$A$5:$S$150"}</definedName>
    <definedName name="ч" localSheetId="5" hidden="1">{"'РП (2)'!$A$5:$S$150"}</definedName>
    <definedName name="ч" hidden="1">{"'РП (2)'!$A$5:$S$150"}</definedName>
    <definedName name="Численность" localSheetId="5" hidden="1">{"'РП (2)'!$A$5:$S$150"}</definedName>
    <definedName name="Численность" hidden="1">{"'РП (2)'!$A$5:$S$150"}</definedName>
    <definedName name="чпаотваптьовапьбс">#REF!</definedName>
    <definedName name="чт" localSheetId="5" hidden="1">{"'РП (2)'!$A$5:$S$150"}</definedName>
    <definedName name="чт" hidden="1">{"'РП (2)'!$A$5:$S$150"}</definedName>
    <definedName name="чч" localSheetId="5" hidden="1">{"'РП (2)'!$A$5:$S$150"}</definedName>
    <definedName name="чч" hidden="1">{"'РП (2)'!$A$5:$S$150"}</definedName>
    <definedName name="ччч" localSheetId="5" hidden="1">{"'РП (2)'!$A$5:$S$150"}</definedName>
    <definedName name="ччч" hidden="1">{"'РП (2)'!$A$5:$S$150"}</definedName>
    <definedName name="чччч" localSheetId="5" hidden="1">{"'РП (2)'!$A$5:$S$150"}</definedName>
    <definedName name="чччч" hidden="1">{"'РП (2)'!$A$5:$S$150"}</definedName>
    <definedName name="ччччччч" localSheetId="5" hidden="1">{"'РП (2)'!$A$5:$S$150"}</definedName>
    <definedName name="ччччччч" hidden="1">{"'РП (2)'!$A$5:$S$150"}</definedName>
    <definedName name="ччччччччччччччч" localSheetId="5" hidden="1">{"'РП (2)'!$A$5:$S$150"}</definedName>
    <definedName name="ччччччччччччччч" hidden="1">{"'РП (2)'!$A$5:$S$150"}</definedName>
    <definedName name="чччччччччччччччччч" localSheetId="5" hidden="1">{"'РП (2)'!$A$5:$S$150"}</definedName>
    <definedName name="чччччччччччччччччч" hidden="1">{"'РП (2)'!$A$5:$S$150"}</definedName>
    <definedName name="ш" localSheetId="5" hidden="1">{"'РП (2)'!$A$5:$S$150"}</definedName>
    <definedName name="ш" hidden="1">{"'РП (2)'!$A$5:$S$150"}</definedName>
    <definedName name="шгзлхз" localSheetId="5" hidden="1">{"'РП (2)'!$A$5:$S$150"}</definedName>
    <definedName name="шгзлхз" hidden="1">{"'РП (2)'!$A$5:$S$150"}</definedName>
    <definedName name="шгзщш" localSheetId="5" hidden="1">{"'РП (2)'!$A$5:$S$150"}</definedName>
    <definedName name="шгзщш" hidden="1">{"'РП (2)'!$A$5:$S$150"}</definedName>
    <definedName name="шгн" localSheetId="5" hidden="1">{"'РП (2)'!$A$5:$S$150"}</definedName>
    <definedName name="шгн" hidden="1">{"'РП (2)'!$A$5:$S$150"}</definedName>
    <definedName name="шгшгшг" localSheetId="5" hidden="1">{"'РП (2)'!$A$5:$S$150"}</definedName>
    <definedName name="шгшгшг" hidden="1">{"'РП (2)'!$A$5:$S$150"}</definedName>
    <definedName name="шн" localSheetId="5" hidden="1">{"'РП (2)'!$A$5:$S$150"}</definedName>
    <definedName name="шн" hidden="1">{"'РП (2)'!$A$5:$S$150"}</definedName>
    <definedName name="шшрш" localSheetId="5" hidden="1">{"'РП (2)'!$A$5:$S$150"}</definedName>
    <definedName name="шшрш" hidden="1">{"'РП (2)'!$A$5:$S$150"}</definedName>
    <definedName name="шшшшш" localSheetId="5" hidden="1">{"'РП (2)'!$A$5:$S$150"}</definedName>
    <definedName name="шшшшш" hidden="1">{"'РП (2)'!$A$5:$S$150"}</definedName>
    <definedName name="шшшшшшшшшшшшшш" localSheetId="5" hidden="1">{"'РП (2)'!$A$5:$S$150"}</definedName>
    <definedName name="шшшшшшшшшшшшшш" hidden="1">{"'РП (2)'!$A$5:$S$150"}</definedName>
    <definedName name="щ" localSheetId="5" hidden="1">{"'РП (2)'!$A$5:$S$150"}</definedName>
    <definedName name="щ" hidden="1">{"'РП (2)'!$A$5:$S$150"}</definedName>
    <definedName name="щр" localSheetId="5" hidden="1">{"'РП (2)'!$A$5:$S$150"}</definedName>
    <definedName name="щр" hidden="1">{"'РП (2)'!$A$5:$S$150"}</definedName>
    <definedName name="щшоджл" localSheetId="5" hidden="1">{"'РП (2)'!$A$5:$S$150"}</definedName>
    <definedName name="щшоджл" hidden="1">{"'РП (2)'!$A$5:$S$150"}</definedName>
    <definedName name="щщ" localSheetId="5" hidden="1">{"'РП (2)'!$A$5:$S$150"}</definedName>
    <definedName name="щщ" hidden="1">{"'РП (2)'!$A$5:$S$150"}</definedName>
    <definedName name="щщощщ" localSheetId="5" hidden="1">{"'РП (2)'!$A$5:$S$150"}</definedName>
    <definedName name="щщощщ" hidden="1">{"'РП (2)'!$A$5:$S$150"}</definedName>
    <definedName name="щщщщщ" localSheetId="5" hidden="1">{"'РП (2)'!$A$5:$S$150"}</definedName>
    <definedName name="щщщщщ" hidden="1">{"'РП (2)'!$A$5:$S$150"}</definedName>
    <definedName name="щщщщщщщщщщщщ" localSheetId="5" hidden="1">{"'РП (2)'!$A$5:$S$150"}</definedName>
    <definedName name="щщщщщщщщщщщщ" hidden="1">{"'РП (2)'!$A$5:$S$150"}</definedName>
    <definedName name="ъ" localSheetId="5" hidden="1">{"баланс",#N/A,TRUE,"Баланс  на  декабрь"}</definedName>
    <definedName name="ъ" hidden="1">{"баланс",#N/A,TRUE,"Баланс  на  декабрь"}</definedName>
    <definedName name="ъжъждоп" localSheetId="5" hidden="1">{"'РП (2)'!$A$5:$S$150"}</definedName>
    <definedName name="ъжъждоп" hidden="1">{"'РП (2)'!$A$5:$S$150"}</definedName>
    <definedName name="ъхз" localSheetId="5" hidden="1">{"'РП (2)'!$A$5:$S$150"}</definedName>
    <definedName name="ъхз" hidden="1">{"'РП (2)'!$A$5:$S$150"}</definedName>
    <definedName name="ъъъъъ" localSheetId="5" hidden="1">{"'РП (2)'!$A$5:$S$150"}</definedName>
    <definedName name="ъъъъъ" hidden="1">{"'РП (2)'!$A$5:$S$150"}</definedName>
    <definedName name="ъъъъъъ" localSheetId="5" hidden="1">{"'РП (2)'!$A$5:$S$150"}</definedName>
    <definedName name="ъъъъъъ" hidden="1">{"'РП (2)'!$A$5:$S$150"}</definedName>
    <definedName name="ъъъъъъъъъъъъъъъъъ" localSheetId="5" hidden="1">{"'РП (2)'!$A$5:$S$150"}</definedName>
    <definedName name="ъъъъъъъъъъъъъъъъъ" hidden="1">{"'РП (2)'!$A$5:$S$150"}</definedName>
    <definedName name="Ы" localSheetId="5" hidden="1">{"баланс",#N/A,TRUE,"Баланс  на  декабрь"}</definedName>
    <definedName name="Ы" hidden="1">{"баланс",#N/A,TRUE,"Баланс  на  декабрь"}</definedName>
    <definedName name="ывап" localSheetId="5" hidden="1">{"баланс",#N/A,TRUE,"Баланс  на  декабрь"}</definedName>
    <definedName name="ывап" hidden="1">{"баланс",#N/A,TRUE,"Баланс  на  декабрь"}</definedName>
    <definedName name="ывп" localSheetId="5" hidden="1">{#N/A,#N/A,FALSE,"Расчет вспомогательных"}</definedName>
    <definedName name="ывп" hidden="1">{#N/A,#N/A,FALSE,"Расчет вспомогательных"}</definedName>
    <definedName name="ык" localSheetId="5" hidden="1">{"баланс",#N/A,TRUE,"Баланс  на  декабрь"}</definedName>
    <definedName name="ык" hidden="1">{"баланс",#N/A,TRUE,"Баланс  на  декабрь"}</definedName>
    <definedName name="ыквп" localSheetId="5" hidden="1">{"баланс",#N/A,TRUE,"Баланс  на  декабрь"}</definedName>
    <definedName name="ыквп" hidden="1">{"баланс",#N/A,TRUE,"Баланс  на  декабрь"}</definedName>
    <definedName name="ыуаы" localSheetId="5" hidden="1">{#N/A,#N/A,TRUE,"Лист1";#N/A,#N/A,TRUE,"Лист2";#N/A,#N/A,TRUE,"Лист3"}</definedName>
    <definedName name="ыуаы" hidden="1">{#N/A,#N/A,TRUE,"Лист1";#N/A,#N/A,TRUE,"Лист2";#N/A,#N/A,TRUE,"Лист3"}</definedName>
    <definedName name="ыцку" localSheetId="5" hidden="1">{"баланс",#N/A,TRUE,"Баланс  на  декабрь"}</definedName>
    <definedName name="ыцку" hidden="1">{"баланс",#N/A,TRUE,"Баланс  на  декабрь"}</definedName>
    <definedName name="ыы" localSheetId="5" hidden="1">{"'РП (2)'!$A$5:$S$150"}</definedName>
    <definedName name="ыы" hidden="1">{"'РП (2)'!$A$5:$S$150"}</definedName>
    <definedName name="ыывв" localSheetId="5" hidden="1">{"'РП (2)'!$A$5:$S$150"}</definedName>
    <definedName name="ыывв" hidden="1">{"'РП (2)'!$A$5:$S$150"}</definedName>
    <definedName name="ыыы" localSheetId="5" hidden="1">{"'РП (2)'!$A$5:$S$150"}</definedName>
    <definedName name="ыыы" hidden="1">{"'РП (2)'!$A$5:$S$150"}</definedName>
    <definedName name="ыыыыыыыыыы" localSheetId="5" hidden="1">{"'РП (2)'!$A$5:$S$150"}</definedName>
    <definedName name="ыыыыыыыыыы" hidden="1">{"'РП (2)'!$A$5:$S$150"}</definedName>
    <definedName name="ыыыыыыыыыыввввввввввввв" localSheetId="5" hidden="1">{"'РП (2)'!$A$5:$S$150"}</definedName>
    <definedName name="ыыыыыыыыыыввввввввввввв" hidden="1">{"'РП (2)'!$A$5:$S$150"}</definedName>
    <definedName name="ь" localSheetId="5" hidden="1">{"'РП (2)'!$A$5:$S$150"}</definedName>
    <definedName name="ь" hidden="1">{"'РП (2)'!$A$5:$S$150"}</definedName>
    <definedName name="ьиотпг" localSheetId="5" hidden="1">{"'РП (2)'!$A$5:$S$150"}</definedName>
    <definedName name="ьиотпг" hidden="1">{"'РП (2)'!$A$5:$S$150"}</definedName>
    <definedName name="ьлрв" localSheetId="5" hidden="1">{"'РП (2)'!$A$5:$S$150"}</definedName>
    <definedName name="ьлрв" hidden="1">{"'РП (2)'!$A$5:$S$150"}</definedName>
    <definedName name="ьпрапиыв" localSheetId="5" hidden="1">{"'РП (2)'!$A$5:$S$150"}</definedName>
    <definedName name="ьпрапиыв" hidden="1">{"'РП (2)'!$A$5:$S$150"}</definedName>
    <definedName name="ьььььььььььбб" localSheetId="5" hidden="1">{"'РП (2)'!$A$5:$S$150"}</definedName>
    <definedName name="ьььььььььььбб" hidden="1">{"'РП (2)'!$A$5:$S$150"}</definedName>
    <definedName name="ььььььььььььььь" localSheetId="5" hidden="1">{"'РП (2)'!$A$5:$S$150"}</definedName>
    <definedName name="ььььььььььььььь" hidden="1">{"'РП (2)'!$A$5:$S$150"}</definedName>
    <definedName name="ььььььььььььььььььььь" localSheetId="5" hidden="1">{"'РП (2)'!$A$5:$S$150"}</definedName>
    <definedName name="ььььььььььььььььььььь" hidden="1">{"'РП (2)'!$A$5:$S$150"}</definedName>
    <definedName name="э" localSheetId="5" hidden="1">{"баланс",#N/A,TRUE,"Баланс  на  декабрь"}</definedName>
    <definedName name="э" hidden="1">{"баланс",#N/A,TRUE,"Баланс  на  декабрь"}</definedName>
    <definedName name="эж" localSheetId="5" hidden="1">{"'РП (2)'!$A$5:$S$150"}</definedName>
    <definedName name="эж" hidden="1">{"'РП (2)'!$A$5:$S$150"}</definedName>
    <definedName name="эжд" localSheetId="5" hidden="1">{"'РП (2)'!$A$5:$S$150"}</definedName>
    <definedName name="эжд" hidden="1">{"'РП (2)'!$A$5:$S$150"}</definedName>
    <definedName name="эзп" localSheetId="5" hidden="1">{"'РП (2)'!$A$5:$S$150"}</definedName>
    <definedName name="эзп" hidden="1">{"'РП (2)'!$A$5:$S$150"}</definedName>
    <definedName name="энергетика" localSheetId="5" hidden="1">{"баланс",#N/A,TRUE,"Баланс  на  декабрь"}</definedName>
    <definedName name="энергетика" hidden="1">{"баланс",#N/A,TRUE,"Баланс  на  декабрь"}</definedName>
    <definedName name="эээээ" localSheetId="5" hidden="1">{"'РП (2)'!$A$5:$S$150"}</definedName>
    <definedName name="эээээ" hidden="1">{"'РП (2)'!$A$5:$S$150"}</definedName>
    <definedName name="ээээээ" localSheetId="5" hidden="1">{"'РП (2)'!$A$5:$S$150"}</definedName>
    <definedName name="ээээээ" hidden="1">{"'РП (2)'!$A$5:$S$150"}</definedName>
    <definedName name="ээээээээ" localSheetId="5" hidden="1">{"'РП (2)'!$A$5:$S$150"}</definedName>
    <definedName name="ээээээээ" hidden="1">{"'РП (2)'!$A$5:$S$150"}</definedName>
    <definedName name="ээээээээээ" localSheetId="5" hidden="1">{"'РП (2)'!$A$5:$S$150"}</definedName>
    <definedName name="ээээээээээ" hidden="1">{"'РП (2)'!$A$5:$S$150"}</definedName>
    <definedName name="юбьти" localSheetId="5" hidden="1">{"'РП (2)'!$A$5:$S$150"}</definedName>
    <definedName name="юбьти" hidden="1">{"'РП (2)'!$A$5:$S$150"}</definedName>
    <definedName name="юбьтимс" localSheetId="5" hidden="1">{"'РП (2)'!$A$5:$S$150"}</definedName>
    <definedName name="юбьтимс" hidden="1">{"'РП (2)'!$A$5:$S$150"}</definedName>
    <definedName name="юбьтор" localSheetId="5" hidden="1">{"'РП (2)'!$A$5:$S$150"}</definedName>
    <definedName name="юбьтор" hidden="1">{"'РП (2)'!$A$5:$S$150"}</definedName>
    <definedName name="юд" localSheetId="5" hidden="1">{"баланс",#N/A,TRUE,"Баланс  на  декабрь"}</definedName>
    <definedName name="юд" hidden="1">{"баланс",#N/A,TRUE,"Баланс  на  декабрь"}</definedName>
    <definedName name="юю" localSheetId="5" hidden="1">{"'РП (2)'!$A$5:$S$150"}</definedName>
    <definedName name="юю" hidden="1">{"'РП (2)'!$A$5:$S$150"}</definedName>
    <definedName name="юююю" localSheetId="5" hidden="1">{"'РП (2)'!$A$5:$S$150"}</definedName>
    <definedName name="юююю" hidden="1">{"'РП (2)'!$A$5:$S$150"}</definedName>
    <definedName name="ююююю" localSheetId="5" hidden="1">{"'РП (2)'!$A$5:$S$150"}</definedName>
    <definedName name="ююююю" hidden="1">{"'РП (2)'!$A$5:$S$150"}</definedName>
    <definedName name="юююююю" localSheetId="5" hidden="1">{"'РП (2)'!$A$5:$S$150"}</definedName>
    <definedName name="юююююю" hidden="1">{"'РП (2)'!$A$5:$S$150"}</definedName>
    <definedName name="ююююююююююююю" localSheetId="5" hidden="1">{"'РП (2)'!$A$5:$S$150"}</definedName>
    <definedName name="ююююююююююююю" hidden="1">{"'РП (2)'!$A$5:$S$150"}</definedName>
    <definedName name="яма">#N/A</definedName>
    <definedName name="яма_дер">#N/A</definedName>
    <definedName name="яфыв" localSheetId="5" hidden="1">{"'РП (2)'!$A$5:$S$150"}</definedName>
    <definedName name="яфыв" hidden="1">{"'РП (2)'!$A$5:$S$150"}</definedName>
    <definedName name="яфывсф" localSheetId="5" hidden="1">{"'РП (2)'!$A$5:$S$150"}</definedName>
    <definedName name="яфывсф" hidden="1">{"'РП (2)'!$A$5:$S$150"}</definedName>
    <definedName name="ячсячс" localSheetId="5" hidden="1">{"'РП (2)'!$A$5:$S$150"}</definedName>
    <definedName name="ячсячс" hidden="1">{"'РП (2)'!$A$5:$S$150"}</definedName>
    <definedName name="яя" localSheetId="5" hidden="1">{"'РП (2)'!$A$5:$S$150"}</definedName>
    <definedName name="яя" hidden="1">{"'РП (2)'!$A$5:$S$150"}</definedName>
    <definedName name="яяя" localSheetId="5" hidden="1">{"'РП (2)'!$A$5:$S$150"}</definedName>
    <definedName name="яяя" hidden="1">{"'РП (2)'!$A$5:$S$150"}</definedName>
    <definedName name="яяяя" localSheetId="5" hidden="1">{"'РП (2)'!$A$5:$S$150"}</definedName>
    <definedName name="яяяя" hidden="1">{"'РП (2)'!$A$5:$S$150"}</definedName>
    <definedName name="яяяяя" localSheetId="5" hidden="1">{"'РП (2)'!$A$5:$S$150"}</definedName>
    <definedName name="яяяяя" hidden="1">{"'РП (2)'!$A$5:$S$150"}</definedName>
    <definedName name="яяяяяяяяяяяяяяя" localSheetId="5" hidden="1">{"'РП (2)'!$A$5:$S$150"}</definedName>
    <definedName name="яяяяяяяяяяяяяяя" hidden="1">{"'РП (2)'!$A$5:$S$150"}</definedName>
    <definedName name="яяяяяяяяяяяяяяяяяя" localSheetId="5" hidden="1">{"'РП (2)'!$A$5:$S$150"}</definedName>
    <definedName name="яяяяяяяяяяяяяяяяяя" hidden="1">{"'РП (2)'!$A$5:$S$150"}</definedName>
    <definedName name="개발일정" localSheetId="5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겡오" localSheetId="5" hidden="1">{#N/A,#N/A,FALSE,"CCTV"}</definedName>
    <definedName name="겡오" hidden="1">{#N/A,#N/A,FALSE,"CCTV"}</definedName>
    <definedName name="견적SHEET" localSheetId="5" hidden="1">{#N/A,#N/A,FALSE,"CCTV"}</definedName>
    <definedName name="견적SHEET" hidden="1">{#N/A,#N/A,FALSE,"CCTV"}</definedName>
    <definedName name="계장공사" localSheetId="5" hidden="1">{#N/A,#N/A,FALSE,"CCTV"}</definedName>
    <definedName name="계장공사" hidden="1">{#N/A,#N/A,FALSE,"CCTV"}</definedName>
    <definedName name="기아" localSheetId="5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준" localSheetId="5" hidden="1">{#N/A,#N/A,FALSE,"단축1";#N/A,#N/A,FALSE,"단축2";#N/A,#N/A,FALSE,"단축3";#N/A,#N/A,FALSE,"장축";#N/A,#N/A,FALSE,"4WD"}</definedName>
    <definedName name="기준" hidden="1">{#N/A,#N/A,FALSE,"단축1";#N/A,#N/A,FALSE,"단축2";#N/A,#N/A,FALSE,"단축3";#N/A,#N/A,FALSE,"장축";#N/A,#N/A,FALSE,"4WD"}</definedName>
    <definedName name="ㄴㅁㅇㅎㅇ롱로" hidden="1">#REF!</definedName>
    <definedName name="ㄴㅋ" localSheetId="5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도면외주" hidden="1">#REF!</definedName>
    <definedName name="도면용역비" hidden="1">#REF!</definedName>
    <definedName name="ㅁ" localSheetId="5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부대공사" hidden="1">#REF!</definedName>
    <definedName name="소하프로젝트" localSheetId="5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일정" localSheetId="5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자" hidden="1">#REF!</definedName>
    <definedName name="전계장금액" hidden="1">#REF!</definedName>
    <definedName name="주요제원" localSheetId="5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추가분" localSheetId="5" hidden="1">{"'장비'!$A$3:$M$12"}</definedName>
    <definedName name="추가분" hidden="1">{"'장비'!$A$3:$M$12"}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투자비000" localSheetId="5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2" localSheetId="5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9" i="1" l="1"/>
  <c r="AG9" i="1"/>
  <c r="I30" i="7" l="1"/>
  <c r="AG51" i="1"/>
  <c r="AG52" i="1"/>
  <c r="AG53" i="1"/>
  <c r="AG54" i="1"/>
  <c r="AG55" i="1"/>
  <c r="AG56" i="1"/>
  <c r="AG16" i="1"/>
  <c r="AG15" i="1"/>
  <c r="AG17" i="1"/>
  <c r="AG18" i="1"/>
  <c r="AG19" i="1"/>
  <c r="J35" i="7" l="1"/>
  <c r="I35" i="7"/>
  <c r="J34" i="7"/>
  <c r="I34" i="7"/>
  <c r="J33" i="7"/>
  <c r="I33" i="7"/>
  <c r="J32" i="7"/>
  <c r="I32" i="7"/>
  <c r="J31" i="7"/>
  <c r="I31" i="7"/>
  <c r="J30" i="7"/>
  <c r="J29" i="7"/>
  <c r="I29" i="7"/>
  <c r="J28" i="7"/>
  <c r="I28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H553" i="3"/>
  <c r="I553" i="3"/>
  <c r="J553" i="3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0" i="1"/>
  <c r="AG59" i="1"/>
  <c r="AG58" i="1"/>
  <c r="AG57" i="1"/>
  <c r="AG50" i="1"/>
  <c r="AG48" i="1"/>
  <c r="AG47" i="1"/>
  <c r="AG46" i="1"/>
  <c r="AG45" i="1"/>
  <c r="AG44" i="1"/>
  <c r="H35" i="7"/>
  <c r="H34" i="7"/>
  <c r="H33" i="7"/>
  <c r="H32" i="7"/>
  <c r="H31" i="7"/>
  <c r="H30" i="7"/>
  <c r="H29" i="7"/>
  <c r="H28" i="7"/>
  <c r="H24" i="7"/>
  <c r="H23" i="7"/>
  <c r="H22" i="7"/>
  <c r="H21" i="7"/>
  <c r="H20" i="7"/>
  <c r="H19" i="7"/>
  <c r="H18" i="7"/>
  <c r="H17" i="7"/>
  <c r="H16" i="7"/>
  <c r="I36" i="7" l="1"/>
  <c r="I43" i="7" s="1"/>
  <c r="J36" i="7"/>
  <c r="J43" i="7" s="1"/>
  <c r="I25" i="7"/>
  <c r="I41" i="7" s="1"/>
  <c r="J25" i="7"/>
  <c r="J41" i="7" s="1"/>
  <c r="AG80" i="1"/>
  <c r="AG61" i="1"/>
  <c r="H15" i="7"/>
  <c r="H492" i="3"/>
  <c r="J39" i="7" l="1"/>
  <c r="I39" i="7"/>
  <c r="AG81" i="1"/>
  <c r="H25" i="7"/>
  <c r="H41" i="7" s="1"/>
  <c r="H36" i="7"/>
  <c r="H43" i="7" s="1"/>
  <c r="H39" i="7" l="1"/>
  <c r="H448" i="3"/>
  <c r="J448" i="3"/>
  <c r="I448" i="3"/>
  <c r="J521" i="3"/>
  <c r="I521" i="3"/>
  <c r="H521" i="3"/>
  <c r="F4" i="6" l="1"/>
  <c r="G4" i="6"/>
  <c r="H4" i="6"/>
  <c r="I4" i="6"/>
  <c r="J4" i="6"/>
  <c r="K4" i="6"/>
  <c r="L4" i="6"/>
  <c r="E4" i="6"/>
  <c r="F3" i="6"/>
  <c r="G3" i="6"/>
  <c r="H3" i="6"/>
  <c r="I3" i="6"/>
  <c r="J3" i="6"/>
  <c r="K3" i="6"/>
  <c r="L3" i="6"/>
  <c r="E3" i="6"/>
  <c r="D4" i="6"/>
  <c r="D3" i="6"/>
  <c r="F5" i="6" l="1"/>
  <c r="K5" i="6"/>
  <c r="H5" i="6"/>
  <c r="L5" i="6"/>
  <c r="I5" i="6"/>
  <c r="J5" i="6"/>
  <c r="M3" i="6"/>
  <c r="M4" i="6"/>
  <c r="G5" i="6"/>
  <c r="E5" i="6"/>
  <c r="D5" i="6"/>
  <c r="M5" i="6" l="1"/>
  <c r="J444" i="3" l="1"/>
  <c r="I444" i="3"/>
  <c r="H444" i="3"/>
  <c r="J542" i="3"/>
  <c r="I542" i="3"/>
  <c r="H542" i="3"/>
  <c r="J551" i="3"/>
  <c r="I551" i="3"/>
  <c r="H551" i="3"/>
  <c r="H468" i="3"/>
  <c r="I468" i="3"/>
  <c r="J468" i="3"/>
  <c r="H477" i="3"/>
  <c r="I477" i="3"/>
  <c r="J477" i="3"/>
  <c r="H526" i="3" l="1"/>
  <c r="H488" i="3"/>
  <c r="J489" i="3"/>
  <c r="I489" i="3"/>
  <c r="H489" i="3"/>
  <c r="AG4" i="1" l="1"/>
  <c r="AG5" i="1"/>
  <c r="AG6" i="1"/>
  <c r="AG7" i="1"/>
  <c r="AG8" i="1"/>
  <c r="AG10" i="1"/>
  <c r="AG11" i="1"/>
  <c r="AG12" i="1"/>
  <c r="I480" i="3" l="1"/>
  <c r="J480" i="3"/>
  <c r="H480" i="3"/>
  <c r="H472" i="3"/>
  <c r="I492" i="3" l="1"/>
  <c r="H420" i="3"/>
  <c r="J419" i="3"/>
  <c r="I419" i="3"/>
  <c r="H419" i="3"/>
  <c r="J418" i="3"/>
  <c r="I418" i="3"/>
  <c r="H418" i="3"/>
  <c r="J537" i="3"/>
  <c r="J554" i="3"/>
  <c r="J552" i="3" s="1"/>
  <c r="I554" i="3"/>
  <c r="I552" i="3" s="1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1" i="3"/>
  <c r="I541" i="3"/>
  <c r="J540" i="3"/>
  <c r="I540" i="3"/>
  <c r="J539" i="3"/>
  <c r="I539" i="3"/>
  <c r="J538" i="3"/>
  <c r="I538" i="3"/>
  <c r="I537" i="3"/>
  <c r="H537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71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H571" i="3"/>
  <c r="I571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35" i="3"/>
  <c r="J534" i="3"/>
  <c r="J533" i="3"/>
  <c r="J532" i="3"/>
  <c r="J531" i="3"/>
  <c r="J530" i="3"/>
  <c r="J529" i="3"/>
  <c r="J528" i="3"/>
  <c r="I535" i="3"/>
  <c r="I534" i="3"/>
  <c r="I533" i="3"/>
  <c r="I532" i="3"/>
  <c r="I531" i="3"/>
  <c r="I530" i="3"/>
  <c r="I529" i="3"/>
  <c r="I528" i="3"/>
  <c r="J526" i="3"/>
  <c r="J525" i="3"/>
  <c r="J524" i="3"/>
  <c r="J523" i="3"/>
  <c r="J522" i="3"/>
  <c r="J520" i="3"/>
  <c r="J519" i="3"/>
  <c r="J518" i="3"/>
  <c r="J517" i="3"/>
  <c r="J516" i="3"/>
  <c r="I526" i="3"/>
  <c r="I525" i="3"/>
  <c r="I524" i="3"/>
  <c r="I523" i="3"/>
  <c r="I522" i="3"/>
  <c r="I520" i="3"/>
  <c r="I519" i="3"/>
  <c r="I518" i="3"/>
  <c r="I517" i="3"/>
  <c r="I516" i="3"/>
  <c r="H516" i="3"/>
  <c r="J514" i="3"/>
  <c r="J513" i="3"/>
  <c r="J512" i="3"/>
  <c r="J511" i="3"/>
  <c r="J510" i="3"/>
  <c r="J509" i="3"/>
  <c r="J508" i="3"/>
  <c r="J506" i="3"/>
  <c r="I514" i="3"/>
  <c r="I513" i="3"/>
  <c r="I512" i="3"/>
  <c r="I511" i="3"/>
  <c r="I510" i="3"/>
  <c r="I509" i="3"/>
  <c r="I508" i="3"/>
  <c r="I506" i="3"/>
  <c r="I505" i="3"/>
  <c r="J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J488" i="3"/>
  <c r="J487" i="3"/>
  <c r="J486" i="3"/>
  <c r="J485" i="3"/>
  <c r="J484" i="3"/>
  <c r="J483" i="3"/>
  <c r="J482" i="3"/>
  <c r="I482" i="3"/>
  <c r="I488" i="3"/>
  <c r="I487" i="3"/>
  <c r="I486" i="3"/>
  <c r="I485" i="3"/>
  <c r="I484" i="3"/>
  <c r="I483" i="3"/>
  <c r="J471" i="3"/>
  <c r="I471" i="3"/>
  <c r="J479" i="3"/>
  <c r="J478" i="3" s="1"/>
  <c r="J476" i="3"/>
  <c r="J475" i="3"/>
  <c r="J474" i="3"/>
  <c r="J473" i="3"/>
  <c r="J472" i="3"/>
  <c r="J470" i="3"/>
  <c r="J469" i="3"/>
  <c r="J467" i="3"/>
  <c r="J466" i="3"/>
  <c r="J465" i="3"/>
  <c r="J464" i="3"/>
  <c r="I479" i="3"/>
  <c r="I478" i="3" s="1"/>
  <c r="I476" i="3"/>
  <c r="I475" i="3"/>
  <c r="I474" i="3"/>
  <c r="I473" i="3"/>
  <c r="I472" i="3"/>
  <c r="I470" i="3"/>
  <c r="I469" i="3"/>
  <c r="I467" i="3"/>
  <c r="I466" i="3"/>
  <c r="I465" i="3"/>
  <c r="I464" i="3"/>
  <c r="I457" i="3"/>
  <c r="J462" i="3"/>
  <c r="J461" i="3"/>
  <c r="J460" i="3"/>
  <c r="J459" i="3"/>
  <c r="J458" i="3"/>
  <c r="J457" i="3"/>
  <c r="J456" i="3"/>
  <c r="J455" i="3"/>
  <c r="I462" i="3"/>
  <c r="I461" i="3"/>
  <c r="I460" i="3"/>
  <c r="I459" i="3"/>
  <c r="I458" i="3"/>
  <c r="I456" i="3"/>
  <c r="I455" i="3"/>
  <c r="J453" i="3"/>
  <c r="J452" i="3"/>
  <c r="J451" i="3"/>
  <c r="J450" i="3"/>
  <c r="J449" i="3"/>
  <c r="J447" i="3"/>
  <c r="J446" i="3"/>
  <c r="J445" i="3"/>
  <c r="J443" i="3"/>
  <c r="J442" i="3"/>
  <c r="I453" i="3"/>
  <c r="I452" i="3"/>
  <c r="I451" i="3"/>
  <c r="I450" i="3"/>
  <c r="I449" i="3"/>
  <c r="I447" i="3"/>
  <c r="I446" i="3"/>
  <c r="I445" i="3"/>
  <c r="I443" i="3"/>
  <c r="I442" i="3"/>
  <c r="H442" i="3"/>
  <c r="J440" i="3"/>
  <c r="J439" i="3"/>
  <c r="J438" i="3"/>
  <c r="J437" i="3"/>
  <c r="J436" i="3"/>
  <c r="J435" i="3"/>
  <c r="J434" i="3"/>
  <c r="J432" i="3"/>
  <c r="I440" i="3"/>
  <c r="I439" i="3"/>
  <c r="I438" i="3"/>
  <c r="I437" i="3"/>
  <c r="I436" i="3"/>
  <c r="I435" i="3"/>
  <c r="I434" i="3"/>
  <c r="I432" i="3"/>
  <c r="I431" i="3"/>
  <c r="H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I430" i="3"/>
  <c r="I429" i="3"/>
  <c r="I428" i="3"/>
  <c r="I427" i="3"/>
  <c r="I426" i="3"/>
  <c r="I425" i="3"/>
  <c r="I424" i="3"/>
  <c r="I423" i="3"/>
  <c r="I422" i="3"/>
  <c r="I421" i="3"/>
  <c r="I420" i="3"/>
  <c r="J555" i="3"/>
  <c r="I555" i="3"/>
  <c r="H523" i="3"/>
  <c r="H450" i="3"/>
  <c r="H519" i="3"/>
  <c r="H446" i="3"/>
  <c r="H540" i="3"/>
  <c r="H467" i="3"/>
  <c r="H543" i="3"/>
  <c r="H469" i="3"/>
  <c r="H563" i="3"/>
  <c r="H555" i="3"/>
  <c r="H568" i="3"/>
  <c r="H567" i="3"/>
  <c r="H566" i="3"/>
  <c r="H595" i="3"/>
  <c r="H594" i="3"/>
  <c r="H593" i="3"/>
  <c r="H592" i="3"/>
  <c r="H591" i="3"/>
  <c r="H590" i="3"/>
  <c r="H487" i="3"/>
  <c r="H486" i="3"/>
  <c r="H485" i="3"/>
  <c r="H484" i="3"/>
  <c r="H483" i="3"/>
  <c r="H482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04" i="3"/>
  <c r="H539" i="3"/>
  <c r="H479" i="3"/>
  <c r="H478" i="3" s="1"/>
  <c r="H476" i="3"/>
  <c r="H475" i="3"/>
  <c r="H474" i="3"/>
  <c r="H473" i="3"/>
  <c r="H471" i="3"/>
  <c r="H470" i="3"/>
  <c r="H466" i="3"/>
  <c r="H465" i="3"/>
  <c r="H464" i="3"/>
  <c r="H462" i="3"/>
  <c r="H461" i="3"/>
  <c r="H460" i="3"/>
  <c r="H459" i="3"/>
  <c r="H458" i="3"/>
  <c r="H457" i="3"/>
  <c r="H456" i="3"/>
  <c r="H455" i="3"/>
  <c r="H453" i="3"/>
  <c r="H452" i="3"/>
  <c r="H451" i="3"/>
  <c r="H449" i="3"/>
  <c r="H447" i="3"/>
  <c r="H445" i="3"/>
  <c r="H440" i="3"/>
  <c r="H439" i="3"/>
  <c r="H438" i="3"/>
  <c r="H437" i="3"/>
  <c r="H436" i="3"/>
  <c r="H435" i="3"/>
  <c r="H434" i="3"/>
  <c r="H431" i="3"/>
  <c r="H430" i="3"/>
  <c r="H429" i="3"/>
  <c r="H428" i="3"/>
  <c r="H427" i="3"/>
  <c r="H426" i="3"/>
  <c r="H425" i="3"/>
  <c r="H424" i="3"/>
  <c r="H423" i="3"/>
  <c r="H422" i="3"/>
  <c r="H421" i="3"/>
  <c r="I507" i="3" l="1"/>
  <c r="J507" i="3"/>
  <c r="H433" i="3"/>
  <c r="J433" i="3"/>
  <c r="J417" i="3"/>
  <c r="I417" i="3"/>
  <c r="I433" i="3"/>
  <c r="H417" i="3"/>
  <c r="J536" i="3"/>
  <c r="I536" i="3"/>
  <c r="I463" i="3"/>
  <c r="J463" i="3"/>
  <c r="H463" i="3"/>
  <c r="H481" i="3"/>
  <c r="I481" i="3"/>
  <c r="J481" i="3"/>
  <c r="I515" i="3"/>
  <c r="I527" i="3"/>
  <c r="J527" i="3"/>
  <c r="J515" i="3"/>
  <c r="J589" i="3"/>
  <c r="I441" i="3"/>
  <c r="J570" i="3"/>
  <c r="J596" i="3"/>
  <c r="I596" i="3"/>
  <c r="I589" i="3"/>
  <c r="I570" i="3"/>
  <c r="I562" i="3"/>
  <c r="J562" i="3"/>
  <c r="J441" i="3"/>
  <c r="J454" i="3"/>
  <c r="I491" i="3"/>
  <c r="J491" i="3"/>
  <c r="I454" i="3"/>
  <c r="H454" i="3"/>
  <c r="H589" i="3"/>
  <c r="H596" i="3"/>
  <c r="H565" i="3"/>
  <c r="H564" i="3"/>
  <c r="H562" i="3" l="1"/>
  <c r="H554" i="3" l="1"/>
  <c r="H552" i="3" s="1"/>
  <c r="H550" i="3"/>
  <c r="H549" i="3"/>
  <c r="H548" i="3"/>
  <c r="H547" i="3"/>
  <c r="H546" i="3"/>
  <c r="H545" i="3"/>
  <c r="H544" i="3"/>
  <c r="H541" i="3"/>
  <c r="H538" i="3"/>
  <c r="H535" i="3"/>
  <c r="H534" i="3"/>
  <c r="H533" i="3"/>
  <c r="H532" i="3"/>
  <c r="H531" i="3"/>
  <c r="H530" i="3"/>
  <c r="H529" i="3"/>
  <c r="H528" i="3"/>
  <c r="H525" i="3"/>
  <c r="H524" i="3"/>
  <c r="H522" i="3"/>
  <c r="H520" i="3"/>
  <c r="H518" i="3"/>
  <c r="H517" i="3"/>
  <c r="H514" i="3"/>
  <c r="H513" i="3"/>
  <c r="H512" i="3"/>
  <c r="H511" i="3"/>
  <c r="H510" i="3"/>
  <c r="H509" i="3"/>
  <c r="H508" i="3"/>
  <c r="H506" i="3"/>
  <c r="H505" i="3"/>
  <c r="H503" i="3"/>
  <c r="H502" i="3"/>
  <c r="H501" i="3"/>
  <c r="H500" i="3"/>
  <c r="H499" i="3"/>
  <c r="H498" i="3"/>
  <c r="H497" i="3"/>
  <c r="H496" i="3"/>
  <c r="H495" i="3"/>
  <c r="H494" i="3"/>
  <c r="H493" i="3"/>
  <c r="H491" i="3" l="1"/>
  <c r="H507" i="3"/>
  <c r="H536" i="3"/>
  <c r="H515" i="3"/>
  <c r="H527" i="3"/>
  <c r="H588" i="3" l="1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0" i="3" l="1"/>
  <c r="H443" i="3" l="1"/>
  <c r="H441" i="3" l="1"/>
  <c r="AG13" i="1" l="1"/>
  <c r="AG14" i="1"/>
  <c r="AG20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21" i="1" l="1"/>
  <c r="AG40" i="1"/>
  <c r="AG41" i="1" s="1"/>
  <c r="H416" i="3" l="1"/>
  <c r="I416" i="3"/>
  <c r="I569" i="3" s="1"/>
  <c r="I616" i="3" s="1"/>
  <c r="J416" i="3"/>
  <c r="J569" i="3" s="1"/>
  <c r="J616" i="3" s="1"/>
  <c r="H490" i="3"/>
  <c r="H615" i="3" s="1"/>
  <c r="J490" i="3"/>
  <c r="J615" i="3" s="1"/>
  <c r="I490" i="3"/>
  <c r="I615" i="3" s="1"/>
  <c r="H569" i="3" l="1"/>
  <c r="H616" i="3" s="1"/>
</calcChain>
</file>

<file path=xl/sharedStrings.xml><?xml version="1.0" encoding="utf-8"?>
<sst xmlns="http://schemas.openxmlformats.org/spreadsheetml/2006/main" count="2548" uniqueCount="540">
  <si>
    <t>Итого часов:</t>
  </si>
  <si>
    <t>Отработанные часы A27</t>
  </si>
  <si>
    <t xml:space="preserve">Должность </t>
  </si>
  <si>
    <t>ДОЛЖНОСТЬ</t>
  </si>
  <si>
    <t>Контроль</t>
  </si>
  <si>
    <t>Ведущий инженер ЭОМ и СС</t>
  </si>
  <si>
    <t>Специалист ОТ и ТБ</t>
  </si>
  <si>
    <t>Кладовщик</t>
  </si>
  <si>
    <t>Пом. кладовщика</t>
  </si>
  <si>
    <t>Табельный номер</t>
  </si>
  <si>
    <t>Ф.И.О</t>
  </si>
  <si>
    <t>Руководитель проекта по ЭОМ и СС</t>
  </si>
  <si>
    <t>Зам. Руководителя проекта по ЭОМ и СС</t>
  </si>
  <si>
    <t>Начальник ПТО по ЭОМ и СС</t>
  </si>
  <si>
    <t>Начальник Н и ВС по ВИС</t>
  </si>
  <si>
    <t>Проект менеджер по ВИС</t>
  </si>
  <si>
    <t>Ведущий инженер дизайн-офиса по ЭОМ и СС</t>
  </si>
  <si>
    <t>Инженер дизайн-офиса по ЭОМ и СС</t>
  </si>
  <si>
    <t>Ведущий инженер тех. Офиса по ЭОМ и СС</t>
  </si>
  <si>
    <t>Ведущий инженер ПТО по ЭОМ и СС</t>
  </si>
  <si>
    <t>Начальник участка по ЭОМ и СС</t>
  </si>
  <si>
    <t>Инженер тех. офиса по ЭОМ и СС</t>
  </si>
  <si>
    <t xml:space="preserve">ДЕЛАЕТСЯ В ВИДЕ ОТЧЕТА ПО СКУД </t>
  </si>
  <si>
    <t>Табель учета рабочего времени</t>
  </si>
  <si>
    <t>№</t>
  </si>
  <si>
    <t>Всего по ШТАТНОМУ РАСПИСАНИЮ (A)</t>
  </si>
  <si>
    <t>Всего ОТСУТСТВУЮТ (В)</t>
  </si>
  <si>
    <t>Всего НА РАБОТЕ (A-В)</t>
  </si>
  <si>
    <t>Отдел кадров</t>
  </si>
  <si>
    <t>Табельщик</t>
  </si>
  <si>
    <t>Обслуживающий Персонал</t>
  </si>
  <si>
    <t xml:space="preserve">Матякубов Рашид Сапарбаевич </t>
  </si>
  <si>
    <t>Марамов Зийнатдин Кошмуратович</t>
  </si>
  <si>
    <t>Рейимбердиев Закир Мирза Угли</t>
  </si>
  <si>
    <t>Розимов Низомаддин Нураддинович</t>
  </si>
  <si>
    <t>Юнал Мехмет Бурак</t>
  </si>
  <si>
    <t>Агафонов Сергей Анатольевич</t>
  </si>
  <si>
    <t>Усманова Феруза Таировна</t>
  </si>
  <si>
    <t>Текин Гюрбюз</t>
  </si>
  <si>
    <t>Джошкун Уфук</t>
  </si>
  <si>
    <t>Кылыч Угур</t>
  </si>
  <si>
    <t>Холопов Олег Николаевич</t>
  </si>
  <si>
    <t>Казаков Жавлонбек Икрамович</t>
  </si>
  <si>
    <t>Хитай Джейхун</t>
  </si>
  <si>
    <t>Матниязова Гуласал Ххх</t>
  </si>
  <si>
    <t>Ашуров Жасуржон Суннатилло Угли</t>
  </si>
  <si>
    <t>Жамолидинов Муроджон Расулжон Угли</t>
  </si>
  <si>
    <t xml:space="preserve">Муминов Мухаммадшариф Холикулович </t>
  </si>
  <si>
    <t>Руководитель Дизайн-офиса по ВИС</t>
  </si>
  <si>
    <t>Сабиров Огабек Атабек Угли</t>
  </si>
  <si>
    <t>Выходной день</t>
  </si>
  <si>
    <t>Марасулов Дониёржон Муминжонович</t>
  </si>
  <si>
    <t>Илёсов Рахмонжон Хасанбой Угли</t>
  </si>
  <si>
    <t>Норов Алишер Рустамович</t>
  </si>
  <si>
    <t>Начальник административного отдела</t>
  </si>
  <si>
    <t>Сайбитинов Руслан Раисович</t>
  </si>
  <si>
    <t>Зейналов Самир Рамил Оглы</t>
  </si>
  <si>
    <t>Озекес Емре</t>
  </si>
  <si>
    <t>Рафиев Зиёдулло</t>
  </si>
  <si>
    <t>Кармилов Мурат</t>
  </si>
  <si>
    <t>Алиев Мустафа Юсупович</t>
  </si>
  <si>
    <t>Енин Руслан Николаевич</t>
  </si>
  <si>
    <t>Кулигин Игнат Геннадиевич</t>
  </si>
  <si>
    <t>Атаниязов Дилшод Камилжан Угли</t>
  </si>
  <si>
    <t>Давлетов Сирож Курбанбай Угли</t>
  </si>
  <si>
    <t>Турсунова Хамида Рузибаевна</t>
  </si>
  <si>
    <t>Искандарова Наргиза Эгамбергановна</t>
  </si>
  <si>
    <t>Юсупова Лалахан Рахманбердиевна</t>
  </si>
  <si>
    <t>Руководитель проекта по ОВ и ВК</t>
  </si>
  <si>
    <t>Зам. Руководителя проекта по ОВ и ВК</t>
  </si>
  <si>
    <t>Начальник тех.офиса по ОВ и ВК</t>
  </si>
  <si>
    <t>Начальник ПТО по ОВ и ВК</t>
  </si>
  <si>
    <t>Инженер ОВ и ВК</t>
  </si>
  <si>
    <t>Пом.Инженера ПТО ОВ и ВК</t>
  </si>
  <si>
    <t>ИТОГО ВИС и НС</t>
  </si>
  <si>
    <t>Мусаев Рашиджон Райимжонович</t>
  </si>
  <si>
    <t xml:space="preserve">Жумабаев Аброр Алимбай Угли </t>
  </si>
  <si>
    <t>Чориев Абдураман Култураевич</t>
  </si>
  <si>
    <t>Садиков Бекзод Кенжабой Угли</t>
  </si>
  <si>
    <t>Абдуразаков Мухриддин Абдувохоб Угли</t>
  </si>
  <si>
    <t>Абдуразаков Нуриддин Абдувохоб Угли</t>
  </si>
  <si>
    <t>Маджидов Джурахон Абдурахимович</t>
  </si>
  <si>
    <t>Аллаберганов Хусанбой Эгамбердиевич</t>
  </si>
  <si>
    <t>Муллахов Нурали Махмудович</t>
  </si>
  <si>
    <t>Аразов Деркар Исаевич</t>
  </si>
  <si>
    <t>Жумамиратов Шатлик Чариевич</t>
  </si>
  <si>
    <t>Исмоилов Анварбек Юлчиевич</t>
  </si>
  <si>
    <t>Исмоилов Хурматилло Астанакулович</t>
  </si>
  <si>
    <t>Рахимов Рахматжан Азамат Угли</t>
  </si>
  <si>
    <t>Сариев Умит Какаевич</t>
  </si>
  <si>
    <t>Сатлиев Баймурат Чари Угли</t>
  </si>
  <si>
    <t>Сувханов Эзиз Курбанмурат Угли</t>
  </si>
  <si>
    <t xml:space="preserve">Умирзаков Нурлибек Мирзаевич </t>
  </si>
  <si>
    <t>Эргашев Ботир Икром Угли</t>
  </si>
  <si>
    <t>Нарбаев Санат Абдраим Угли</t>
  </si>
  <si>
    <t>Алланиязов Кудайберген Тажибаевич</t>
  </si>
  <si>
    <t>Гайбуллаев Жавохир Баходир Угли</t>
  </si>
  <si>
    <t>Ботабеков Имонжон Хужакул Угли</t>
  </si>
  <si>
    <t>Мамиров Жасурбек Анваржон Угли</t>
  </si>
  <si>
    <t>Нурмаматов Маруфжон Махмуд Угли</t>
  </si>
  <si>
    <t>Мамуров Уткиржон Комил угли</t>
  </si>
  <si>
    <t>Кенжаев Лочинбек Эшкуват Угли</t>
  </si>
  <si>
    <t>Садуллаев Кувончбек Гофур Угли</t>
  </si>
  <si>
    <t>Жангабаев Музаффар Пархотович</t>
  </si>
  <si>
    <t>Жангабаев Мукёд Пархатович</t>
  </si>
  <si>
    <t>Алиев Собиржон Одилжон Угли</t>
  </si>
  <si>
    <t>Каримов Нуриддин Иброимович</t>
  </si>
  <si>
    <t>Рахматов Орифжон Курбонкулович</t>
  </si>
  <si>
    <t>Садуллаев Дилшодбек Гулам Угли</t>
  </si>
  <si>
    <t>Садуллаев Сарварбек Гулом Угли</t>
  </si>
  <si>
    <t>Матякубов Дилшодбек Давлатович</t>
  </si>
  <si>
    <t>Кулбошев Улугбек Панжиевич</t>
  </si>
  <si>
    <t>Кипчаков Аслиддин Фахриддинович</t>
  </si>
  <si>
    <t>Намозов Уктам Рустамович</t>
  </si>
  <si>
    <t>Ботиров Ойбек Рабимкул Угли</t>
  </si>
  <si>
    <t>Шоназаров Расул Абдурасулович</t>
  </si>
  <si>
    <t>Зогаков Улугбек Аскаралиевич</t>
  </si>
  <si>
    <t>Махмадкулов Мусулмонкул Курбонович</t>
  </si>
  <si>
    <t>Розумов Усманбай Ибадуллаевич</t>
  </si>
  <si>
    <t>Одинаев Тохир Абдувалиевич</t>
  </si>
  <si>
    <t>Одинаев Хадятулло Сухробович</t>
  </si>
  <si>
    <t>Одинаев Хасанбой Муродалиевич</t>
  </si>
  <si>
    <t>Одинаев Шахобиддин Муродалиевич</t>
  </si>
  <si>
    <t>Искандаров Мухридин Вахидинович</t>
  </si>
  <si>
    <t>Бабаназаров Набижан Каримович</t>
  </si>
  <si>
    <t>Аллабердиев Отабек Аллабердиевич</t>
  </si>
  <si>
    <t>Тошев Фируз Муродович</t>
  </si>
  <si>
    <t>Реимбаев Рустамбек Юсупбаевич</t>
  </si>
  <si>
    <t>Юсупбоев Диёрбек Азамат Угли</t>
  </si>
  <si>
    <t>Юлдошев Музафар Ибрагимович</t>
  </si>
  <si>
    <t>Рузимбетов Уринбой Гуломжон Угли</t>
  </si>
  <si>
    <t>Рузиев Жавохир Байрамали Угли</t>
  </si>
  <si>
    <t>Машарипов Сарвар Эримбетович</t>
  </si>
  <si>
    <t>Усмонализода Исроил Мухаммадали</t>
  </si>
  <si>
    <t>Киличев Зафар Тагойкулович</t>
  </si>
  <si>
    <t>Юсупов Мирзошариф Холмуминович</t>
  </si>
  <si>
    <t>Аманов Хамиджан Карлиевич</t>
  </si>
  <si>
    <t>Джураев Лочин Рахимкулович</t>
  </si>
  <si>
    <t>УФМС</t>
  </si>
  <si>
    <t>Больничный</t>
  </si>
  <si>
    <t>Командировка</t>
  </si>
  <si>
    <t>Отсутствовал без причины</t>
  </si>
  <si>
    <t>Отпуск</t>
  </si>
  <si>
    <t>Прораб по ОВ и ВК (Formen)</t>
  </si>
  <si>
    <t>Бригадир по ОВ и ВК (Ekip Başı)</t>
  </si>
  <si>
    <t>Сварщик ОВ и ВК (Kaynakçı)</t>
  </si>
  <si>
    <t>Прораб по ЭОМ и СС (Formen)</t>
  </si>
  <si>
    <t>Бригадир по ЭОМ и СС (Ekip Başı)</t>
  </si>
  <si>
    <t>Сварщик ЭОМ и СС (Каynakçı)</t>
  </si>
  <si>
    <t>Пом.Бригадира по ЭОМ и СС (Ekip Başı Yrd. - Usta Başı)</t>
  </si>
  <si>
    <t>Бригада 2 класса по ЭОМ и СС (Orta Seviye Usta)</t>
  </si>
  <si>
    <t>Бригада 1 класса по ЭОМ и СС (İyi Seviye Usta)</t>
  </si>
  <si>
    <t>Бригада 3 класса по ЭОМ и СС (Alt Seviye Usta)</t>
  </si>
  <si>
    <t>Ежедневный учет выхода на работу ИТР инженерной службы</t>
  </si>
  <si>
    <t>Ежедневный учет выхода на работу команды ЭОМ и СС</t>
  </si>
  <si>
    <t>Вентиляция</t>
  </si>
  <si>
    <t>Сантехника</t>
  </si>
  <si>
    <t>Ежедневный учет выхода на работу по мобилизации ЭОМ и СС</t>
  </si>
  <si>
    <t>Ежедневный учет выхода на работу по мобилизации ОВ и ВК</t>
  </si>
  <si>
    <t>Пом.в бригаде по ЭОМ и СС (Usta Yrd.)</t>
  </si>
  <si>
    <t>Разнорабочие по ЭОМ и СС (Düz İşçi)</t>
  </si>
  <si>
    <t>Примечания</t>
  </si>
  <si>
    <t>Бригада 3 класса по ОВ и ВК (Alt Seviye Usta)</t>
  </si>
  <si>
    <t>Бригада 2 класса по ОВ и ВК (Orta Seviye Usta)</t>
  </si>
  <si>
    <t>Пом.Бригадира по ОВ и ВК (Ekip Başı Yrd. - Usta Başı)</t>
  </si>
  <si>
    <t>Бригада 1 класса по ОВ и ВК (İyi Seviye Usta)</t>
  </si>
  <si>
    <t>Пом.Бригаде по ОВ и ВК (Usta Yrd.)</t>
  </si>
  <si>
    <t>Разнорабочие по ОВ и ВК (Düz İşçi)</t>
  </si>
  <si>
    <t>Палваниязов Давранбек Рустамович</t>
  </si>
  <si>
    <t>Хамраев Уктам Бекимбетович</t>
  </si>
  <si>
    <t>Всего по ШТАТНОМУ РАСПИСАНИЮ ПО МОБИЛИЗАЦИИ (М)</t>
  </si>
  <si>
    <r>
      <t xml:space="preserve">ИТОГО </t>
    </r>
    <r>
      <rPr>
        <b/>
        <u/>
        <sz val="13"/>
        <rFont val="Times New Roman"/>
        <family val="1"/>
      </rPr>
      <t>в текущем месяце</t>
    </r>
    <r>
      <rPr>
        <b/>
        <u/>
        <sz val="13"/>
        <color theme="0"/>
        <rFont val="Times New Roman"/>
        <family val="1"/>
      </rPr>
      <t xml:space="preserve"> (E=A+С-D)</t>
    </r>
  </si>
  <si>
    <r>
      <t xml:space="preserve">УВОЛЬНЕНИЕ плановое/внеплановое </t>
    </r>
    <r>
      <rPr>
        <b/>
        <sz val="13"/>
        <color rgb="FFC00000"/>
        <rFont val="Times New Roman"/>
        <family val="1"/>
      </rPr>
      <t>в текущем месяце</t>
    </r>
    <r>
      <rPr>
        <b/>
        <sz val="13"/>
        <color theme="1"/>
        <rFont val="Times New Roman"/>
        <family val="1"/>
      </rPr>
      <t xml:space="preserve"> (D)</t>
    </r>
  </si>
  <si>
    <t>ВИС</t>
  </si>
  <si>
    <t>Одинаев Умед Мирзоевич</t>
  </si>
  <si>
    <t>Ежедневный учет выхода на работу команды ОВ и ВК</t>
  </si>
  <si>
    <t>Инженер ЭОМ и СС</t>
  </si>
  <si>
    <t>Руководитель тех.офиса по ЭОМ и СС</t>
  </si>
  <si>
    <t>Ишджен Хюсен Тунджер</t>
  </si>
  <si>
    <t>Начальник Отдел Снабжения</t>
  </si>
  <si>
    <t>Специалист Отдел Снабжения</t>
  </si>
  <si>
    <t>Электрики по мобилизации</t>
  </si>
  <si>
    <t>Бригадир электриков по мобилизации</t>
  </si>
  <si>
    <t>Учет персонала</t>
  </si>
  <si>
    <t>Бригадир по электро-механическим работам</t>
  </si>
  <si>
    <t>Закупки и логистика</t>
  </si>
  <si>
    <t>Работник склада</t>
  </si>
  <si>
    <t>ОТиТБ по электро-механическим работам</t>
  </si>
  <si>
    <t>ПТО по электро-механическим работам</t>
  </si>
  <si>
    <t>Инженер по электро-механическим работам</t>
  </si>
  <si>
    <t>Технический офис по электро-механическим работам</t>
  </si>
  <si>
    <t>Руководители группы по электро-механическим работам</t>
  </si>
  <si>
    <t>Инженер Дизайн-офиса по Ревит ВИС</t>
  </si>
  <si>
    <t>Аяз Эрман</t>
  </si>
  <si>
    <t>Негматов Огабекжон Жалолиддин Угли</t>
  </si>
  <si>
    <t>Тохиров Исмоилжон Исроилжон Угли</t>
  </si>
  <si>
    <t>Монтажники по мобилизации</t>
  </si>
  <si>
    <t>Сантехника моб</t>
  </si>
  <si>
    <t>Администратор по ЭОМ и СС</t>
  </si>
  <si>
    <t>Кристев Иван Иванович</t>
  </si>
  <si>
    <t>Патапеня Павел Александрович</t>
  </si>
  <si>
    <t>Бобомуротов Сарварбек Иномжон Угли</t>
  </si>
  <si>
    <t>Раджабов Талабшо Махмадюнусович</t>
  </si>
  <si>
    <t>Ожидание Патента ЭОМ и СС</t>
  </si>
  <si>
    <t>Проверка Документов ЭОМ и СС</t>
  </si>
  <si>
    <t>Ожидание Патента ОВ и ВК</t>
  </si>
  <si>
    <t>Проверка Документов ОВ и ВК</t>
  </si>
  <si>
    <t>Проблема с документами ЭОМ и СС</t>
  </si>
  <si>
    <t>По собственному желанию ЭОМ и СС</t>
  </si>
  <si>
    <t>Уволен работодателем ЭОМ и СС</t>
  </si>
  <si>
    <t>Проблема с документами ОВ и ВК</t>
  </si>
  <si>
    <t>По собственному желанию ОВ и ВК</t>
  </si>
  <si>
    <t>Уволен работодателем ОВ и ВК</t>
  </si>
  <si>
    <t xml:space="preserve">Табель учета рабочего времени ПО МОБИЛИЗАЦИИ </t>
  </si>
  <si>
    <t>Отпросились</t>
  </si>
  <si>
    <t>Системный Администратор</t>
  </si>
  <si>
    <t>Финансовый аналитик</t>
  </si>
  <si>
    <t>Узун Оглы Хасан Мухамедович</t>
  </si>
  <si>
    <t>Кравец Ольга Сергеевна</t>
  </si>
  <si>
    <t>Мусаев Мусожон Райимжонович</t>
  </si>
  <si>
    <t>Далмыш Абдуллах</t>
  </si>
  <si>
    <t xml:space="preserve">Абдуразоков Бехзод Фахриддин Угли </t>
  </si>
  <si>
    <t xml:space="preserve">Рузиев Адилжон Жураевич </t>
  </si>
  <si>
    <t>Хабитов Хамза Бешимович</t>
  </si>
  <si>
    <t>ЭОМ и СС ИТР</t>
  </si>
  <si>
    <t>ОВ и ВК ИТР</t>
  </si>
  <si>
    <t>Чобан Эмре</t>
  </si>
  <si>
    <t>Инженер тех. офиса по ОВ и ВК</t>
  </si>
  <si>
    <t>Инженер дизайн-офиса по ОВ и ВК</t>
  </si>
  <si>
    <t>ЭОМ и СС Рабочие</t>
  </si>
  <si>
    <t>ОВ и ВК Рабочие</t>
  </si>
  <si>
    <t>Общежитие</t>
  </si>
  <si>
    <t>Компания</t>
  </si>
  <si>
    <t>Субподрядчик</t>
  </si>
  <si>
    <t>Пальмира Групп</t>
  </si>
  <si>
    <t>Левина Алина Викторовна</t>
  </si>
  <si>
    <t>Ганина Алина Владимировна</t>
  </si>
  <si>
    <t>Дашевская Екатерина Сергеевна</t>
  </si>
  <si>
    <t>Ээжазов Канатбек</t>
  </si>
  <si>
    <t>Далиев Асадулло Анварович</t>
  </si>
  <si>
    <t>Лутфонов Исломудин Шахобович</t>
  </si>
  <si>
    <t>Кулматов Суйунбай</t>
  </si>
  <si>
    <t>Мамасадыков Кубатбек</t>
  </si>
  <si>
    <t>Рабиев Изатулло Нематуллоевич</t>
  </si>
  <si>
    <t>Самандаров Дастонбек Рашидович</t>
  </si>
  <si>
    <t>Сумер Гул</t>
  </si>
  <si>
    <t>Алиев Кодирали Одилжон Угли</t>
  </si>
  <si>
    <t>Вопилин Денис Алексеевич</t>
  </si>
  <si>
    <t>Йалчынели Бахадыр</t>
  </si>
  <si>
    <t>Самаров Хушнудбек Хуршиджон Угли</t>
  </si>
  <si>
    <t>Юсупов Жамшид Рашид Угли</t>
  </si>
  <si>
    <t>Работает на А24</t>
  </si>
  <si>
    <t>Хамраев Шахзод Кадамбай Угли</t>
  </si>
  <si>
    <t>Эшмирзаев Шавкат Гуломжон Угли</t>
  </si>
  <si>
    <t>Нурметов Фарход Бозорович</t>
  </si>
  <si>
    <t>Джомерт Мурат</t>
  </si>
  <si>
    <t>Кенжаев Давлатбек Эшкуват Угли</t>
  </si>
  <si>
    <t>Должность в структуре</t>
  </si>
  <si>
    <t>Должность в ОТиЗ</t>
  </si>
  <si>
    <t>Руководитель проекта по электрическим системам</t>
  </si>
  <si>
    <t>Заместитель руководителя проекта по электрическим системам</t>
  </si>
  <si>
    <t>Руководитель технического офиса</t>
  </si>
  <si>
    <t>Инженер-электрик</t>
  </si>
  <si>
    <t>Начальник ПТО</t>
  </si>
  <si>
    <t xml:space="preserve">Ведущий инженер ПТО </t>
  </si>
  <si>
    <t>Администратор</t>
  </si>
  <si>
    <t>Инженер технического офиса</t>
  </si>
  <si>
    <t>Инженер</t>
  </si>
  <si>
    <t>Главный механик</t>
  </si>
  <si>
    <t>Специалист Отдел кадров</t>
  </si>
  <si>
    <t>Инженер по наладке и испытаниям</t>
  </si>
  <si>
    <t>Главный инженер</t>
  </si>
  <si>
    <t>Начальник группы ПТО</t>
  </si>
  <si>
    <t>Подсобный рабочий</t>
  </si>
  <si>
    <t>Специалист (Руководитель проекта)</t>
  </si>
  <si>
    <t>Инженер (Инженер по механике)</t>
  </si>
  <si>
    <t>Инженер ПТО</t>
  </si>
  <si>
    <t>Начальник участка наружных сетей</t>
  </si>
  <si>
    <t>Специалист отдела снабжения</t>
  </si>
  <si>
    <t>Специалист по кадрам</t>
  </si>
  <si>
    <t>Бригадир</t>
  </si>
  <si>
    <t>Слесарь-сантехник</t>
  </si>
  <si>
    <t>Уборщица</t>
  </si>
  <si>
    <t>Водитель</t>
  </si>
  <si>
    <t>Производитель работ</t>
  </si>
  <si>
    <t>Прораб</t>
  </si>
  <si>
    <t>Кенжаев Шохжахон Панжи Угли</t>
  </si>
  <si>
    <t>Гофуров Анвар Собир Угли</t>
  </si>
  <si>
    <t>Отамуродова Дилафруз Ураловна</t>
  </si>
  <si>
    <t>Матякубов Джуманияз Раджапбаевич</t>
  </si>
  <si>
    <t>Комиссарюк Светлана Ивановна</t>
  </si>
  <si>
    <t>Джошкун Джан</t>
  </si>
  <si>
    <t>Борунова Анжелика Витальевна</t>
  </si>
  <si>
    <t>Начальник склада</t>
  </si>
  <si>
    <t>Мамуржонов Огабек Садридин Угли</t>
  </si>
  <si>
    <t>Юсупов Огабек Кудрат Угли</t>
  </si>
  <si>
    <t>Касимов Асадулло Таваккалович</t>
  </si>
  <si>
    <t>Заведующий склада</t>
  </si>
  <si>
    <t>Пом. Координатора по Механике</t>
  </si>
  <si>
    <t>Юсупов Исмаил</t>
  </si>
  <si>
    <t xml:space="preserve">Каримов Мансур Алимбаевич </t>
  </si>
  <si>
    <t>Жумабаев Акмал Алимбаевич</t>
  </si>
  <si>
    <t>Саторов Мустафо Хурсандович</t>
  </si>
  <si>
    <t>Журахонов Ганишер Алишер Угли</t>
  </si>
  <si>
    <t>Сармонов Асаджон Пармонович</t>
  </si>
  <si>
    <t>Общ. 
Кол-тво</t>
  </si>
  <si>
    <t>ОВ и ВК 
Рабочие</t>
  </si>
  <si>
    <t>Чистое кол-во
на площадке</t>
  </si>
  <si>
    <t>Saha Direkt Çalışan Personel</t>
  </si>
  <si>
    <t>Дендешер Бурак</t>
  </si>
  <si>
    <t xml:space="preserve">Розимов Шохрух Абдурахим Угли </t>
  </si>
  <si>
    <t>Рузимов Олимбай Абдикаримович</t>
  </si>
  <si>
    <t>Челик Саадеттин</t>
  </si>
  <si>
    <t>Дилек Селахаттин</t>
  </si>
  <si>
    <t>Ниязов Хомид Самадович</t>
  </si>
  <si>
    <t>Мередов Керим</t>
  </si>
  <si>
    <t>Инженер ПТО по ОВ и ВК</t>
  </si>
  <si>
    <t>Каримбоев Файзулла Байдулла Угли</t>
  </si>
  <si>
    <t>Абдикаримов Хусниддин Валиевич</t>
  </si>
  <si>
    <t>Турция</t>
  </si>
  <si>
    <t>Главный Инженер (ГИП) по ОВ и ВК</t>
  </si>
  <si>
    <t>Сапарбаев Рашид Фарход Угли</t>
  </si>
  <si>
    <t>Дата:</t>
  </si>
  <si>
    <t>Объект: капитального строительства  «Офисно-деловое здание» 
по адресу: г. Москва, внутригородское муниципальное образование Кунцево, у д.Захарково, квартал А27»</t>
  </si>
  <si>
    <t>Электро-Механик   ИТР</t>
  </si>
  <si>
    <t>Итого Электро-Механик   ИТР</t>
  </si>
  <si>
    <t>Электро-Механик   Рабочей Силы</t>
  </si>
  <si>
    <t>Электромонтажники</t>
  </si>
  <si>
    <t>Монтажники систем вентиляции</t>
  </si>
  <si>
    <t>Монтажники сантехнических систем</t>
  </si>
  <si>
    <t>Итого Рабочей Силы</t>
  </si>
  <si>
    <t xml:space="preserve">Итого :                                                                         </t>
  </si>
  <si>
    <t>ИТР</t>
  </si>
  <si>
    <t>Рабочей Силы</t>
  </si>
  <si>
    <t>Прораб по электро-механическим работам</t>
  </si>
  <si>
    <t>Эшчанов Огабек Мансурбек Угли</t>
  </si>
  <si>
    <t>Табель учета рабочего времени ПО МОБИЛИЗАЦИИ (по ЗП)</t>
  </si>
  <si>
    <t>Соибназаров Фаридун Шокиржонович</t>
  </si>
  <si>
    <t>Очилдиев Азамжон Нурматович</t>
  </si>
  <si>
    <t>Холияров Аскарали Холмуродович</t>
  </si>
  <si>
    <t>Пантелеев Денис Владимирович</t>
  </si>
  <si>
    <t>Табель учета рабочего времени (по ЗП)</t>
  </si>
  <si>
    <t>Всего ОТСУТСТВУЮТ ПО МОБИЛИЗАЦИИ (N)</t>
  </si>
  <si>
    <t>Всего НА РАБОТЕ ПО МОБИЛИЗАЦИИ (M-N)</t>
  </si>
  <si>
    <t>Перевод с другого объекта ЭОМ и СС</t>
  </si>
  <si>
    <t>Перевод с другого объекта ОВ и ВК</t>
  </si>
  <si>
    <t>ВСЕГО (E+M)</t>
  </si>
  <si>
    <r>
      <t xml:space="preserve">ИТОГО </t>
    </r>
    <r>
      <rPr>
        <b/>
        <u/>
        <sz val="13"/>
        <rFont val="Times New Roman"/>
        <family val="1"/>
      </rPr>
      <t xml:space="preserve"> на работе </t>
    </r>
    <r>
      <rPr>
        <b/>
        <u/>
        <sz val="13"/>
        <color theme="0"/>
        <rFont val="Times New Roman"/>
        <family val="1"/>
      </rPr>
      <t>(A-B)+(M-N)</t>
    </r>
  </si>
  <si>
    <r>
      <t xml:space="preserve">На ОФОРМЛЕНИИ и ПЕРЕВОД за штатом </t>
    </r>
    <r>
      <rPr>
        <b/>
        <sz val="13"/>
        <color rgb="FFC00000"/>
        <rFont val="Times New Roman"/>
        <family val="1"/>
      </rPr>
      <t>в текущем месяце</t>
    </r>
    <r>
      <rPr>
        <b/>
        <sz val="13"/>
        <color theme="1"/>
        <rFont val="Times New Roman"/>
        <family val="1"/>
      </rPr>
      <t xml:space="preserve"> (С)</t>
    </r>
  </si>
  <si>
    <t>Аминов Сухроб Жуманазар Угли</t>
  </si>
  <si>
    <t>ЭОМ и СС</t>
  </si>
  <si>
    <t>ОВ и ВК</t>
  </si>
  <si>
    <t>Ежедневный учет выхода на работу ИТР инженерной службы ОВ и ВК</t>
  </si>
  <si>
    <t>Ежедневный учет выхода на работу ИТР инженерной службы ВИС</t>
  </si>
  <si>
    <t>Жалимбетов Суннатилло Усманбой Угли</t>
  </si>
  <si>
    <t>Каримов Сухроббек Ахмаджон Угли</t>
  </si>
  <si>
    <t>Ежедневный учет выхода на работу команды ВИС</t>
  </si>
  <si>
    <t>ВИС ИТР</t>
  </si>
  <si>
    <t>ВИС Рабочие</t>
  </si>
  <si>
    <t>Рузимов Тохиржон Камилжонович</t>
  </si>
  <si>
    <t>Сафаров Салохиддин Мамадрахимович</t>
  </si>
  <si>
    <t>Халимов Акбаршох Усмоналиевич</t>
  </si>
  <si>
    <t>Сафаров Бобомурод Чоршанби Угли</t>
  </si>
  <si>
    <t>Сафаров Бобур Чоршанби Угли</t>
  </si>
  <si>
    <t xml:space="preserve">Урозов Дилшод Юлдош Угли </t>
  </si>
  <si>
    <t>Рузимов Шерзод Комилжонович</t>
  </si>
  <si>
    <t>Ежедневный учет выхода на работу ИТР инженерной службы ЭОМ и СС</t>
  </si>
  <si>
    <t>Дата подписания трудового контракта</t>
  </si>
  <si>
    <t>Дата увольнения</t>
  </si>
  <si>
    <t>Руководитель отдела по Электрике проеката А 27</t>
  </si>
  <si>
    <t>Зам.Руководитель отдела по Электрике проеката А 27</t>
  </si>
  <si>
    <t>Начальник группы ПТО по Электрике А 27</t>
  </si>
  <si>
    <t>Ведущий инженер ПТО по Электрике А 27</t>
  </si>
  <si>
    <t>Руководитель Технического офиса по Электрие А 27</t>
  </si>
  <si>
    <t>Ишджен Хюсейин Тунджер</t>
  </si>
  <si>
    <t>Инженер по Электрике А 27</t>
  </si>
  <si>
    <t>Администратор по Электрике А 27</t>
  </si>
  <si>
    <t>Руководитель отдела по Меканике проекта А 27</t>
  </si>
  <si>
    <t>Зам.Руководитель отдела по Меканике проекта А 27</t>
  </si>
  <si>
    <t>Инженер по Механике А 27</t>
  </si>
  <si>
    <t>Начальник наружных сетям по  механическим работам.</t>
  </si>
  <si>
    <t>ИнженерТехнического офиса А 27 по Механике</t>
  </si>
  <si>
    <t>Начальник группы ПТО  по Механике А 27</t>
  </si>
  <si>
    <t>Кулигина Игнат Геннадиевич</t>
  </si>
  <si>
    <t>Инженер ПТО по Механике А 27</t>
  </si>
  <si>
    <t>Помощник инженера ПТО по Механике А 27</t>
  </si>
  <si>
    <t>Руководитель Дизайн Офиса А 27</t>
  </si>
  <si>
    <t>Инженер Дизайн Офиса А 27</t>
  </si>
  <si>
    <t>Гюл Сюмер</t>
  </si>
  <si>
    <t>Мурат Джомерт</t>
  </si>
  <si>
    <t>Джантекин Мухаммет</t>
  </si>
  <si>
    <t xml:space="preserve">Оператор по Снабжению </t>
  </si>
  <si>
    <t>Начальник Административного отдела</t>
  </si>
  <si>
    <t>Пом.Специалист по ОТ и ТБ</t>
  </si>
  <si>
    <t>Начальник склада А27-А24</t>
  </si>
  <si>
    <t>Пом.Специалист по кадрам</t>
  </si>
  <si>
    <t>16.06.2025</t>
  </si>
  <si>
    <t>Негматова Огабекжон Жалолиддин Угли</t>
  </si>
  <si>
    <t>Пом.Администратора</t>
  </si>
  <si>
    <t>08.10.2024</t>
  </si>
  <si>
    <t>Работник Уборщица</t>
  </si>
  <si>
    <t>06.08.2024</t>
  </si>
  <si>
    <t>Работник Уборщица Камп</t>
  </si>
  <si>
    <t>02.06.2025</t>
  </si>
  <si>
    <t>09.06.2025</t>
  </si>
  <si>
    <t xml:space="preserve">Самандаров Дастонбек Рашидович </t>
  </si>
  <si>
    <t>Пом.Кладовщика</t>
  </si>
  <si>
    <t>Халимов Акбаршох Усмоналевич</t>
  </si>
  <si>
    <t>Аннакулов Шарофиддин Фахриддинович</t>
  </si>
  <si>
    <t>Охранник</t>
  </si>
  <si>
    <t>Прораб Сантехник</t>
  </si>
  <si>
    <t xml:space="preserve">Помощник мастера по монтажу труб      </t>
  </si>
  <si>
    <t>Помощник мастера по монтажу труб</t>
  </si>
  <si>
    <t>02.09.2025</t>
  </si>
  <si>
    <t>Киличов Зафар Тагойкулович</t>
  </si>
  <si>
    <t>Юсупов Мирзошариф Холмуъминович</t>
  </si>
  <si>
    <t>Самаров Хушнудбек Хуршиджон Угли</t>
  </si>
  <si>
    <t>08.09.2025</t>
  </si>
  <si>
    <t>26.08.2025</t>
  </si>
  <si>
    <t>21.08.2025</t>
  </si>
  <si>
    <t>Рахматов Орифджон Курбонкулович</t>
  </si>
  <si>
    <t>Мамажонов Хусанбой Эргашевич</t>
  </si>
  <si>
    <t>Абдуллажонов Мухаммад-Амин Зиёдулла-Угли</t>
  </si>
  <si>
    <t>Азимов Тогайали Махмадиевич</t>
  </si>
  <si>
    <t>Исмоилов Самандар Икром Угли</t>
  </si>
  <si>
    <t>Отакулов Хикматулло Абдугафорович</t>
  </si>
  <si>
    <t>Кукиев Уктамжон Отабекович</t>
  </si>
  <si>
    <t>Кудратиллаев Самандар Хикматилло Угли</t>
  </si>
  <si>
    <t>Мирзарахимов Икром Эргашович</t>
  </si>
  <si>
    <t>Рахмидинов Тохиржон Фарходжон Угли</t>
  </si>
  <si>
    <t xml:space="preserve">Помощник мастера по монтажу труб       </t>
  </si>
  <si>
    <t xml:space="preserve">Помощник мастера по монтажу труб        </t>
  </si>
  <si>
    <t>Кузибоев Абдурахмон Турсунбойвич</t>
  </si>
  <si>
    <t>Исматуллоев Нурмухамад Хабибуллозода</t>
  </si>
  <si>
    <t>Мамиров Санжарбек Абдухошим Угли</t>
  </si>
  <si>
    <t>Шоназаров Умеджон Абдухоликович</t>
  </si>
  <si>
    <t>Латифов Алибек Хайитбой Угли</t>
  </si>
  <si>
    <t>Реимбаев Азамат Юсупбаевич</t>
  </si>
  <si>
    <t>Хилватов Навруз Икромович</t>
  </si>
  <si>
    <t>Бобомуротов Жалолиддин Инамжон Угли</t>
  </si>
  <si>
    <t>Сафаров Озодбек Хуршидович</t>
  </si>
  <si>
    <t>Ходжаев Махмадкабир Боймуродович</t>
  </si>
  <si>
    <t>Жуманалиева Токтокан Абдирасиловна</t>
  </si>
  <si>
    <t>Зарипов Эмомназар Тагоевич</t>
  </si>
  <si>
    <t>Сайфуллаев Асил Рисбаевич</t>
  </si>
  <si>
    <t>Алимардонов Сухробжон Сафарбекович</t>
  </si>
  <si>
    <t>Курбонов Некруз Тошмахмадович</t>
  </si>
  <si>
    <t>Одинаев Шукуруллоджон Хасанович</t>
  </si>
  <si>
    <t>Худайберганов Шохрухбек Камарбек Угли</t>
  </si>
  <si>
    <t>Болтабоев Ойбек Солижонович</t>
  </si>
  <si>
    <t>Сейфели Сердар</t>
  </si>
  <si>
    <t>Ходжизода Нусратуллои Раджабмурод</t>
  </si>
  <si>
    <t>Муродализода Сулаймон Муродали</t>
  </si>
  <si>
    <t>Пардаев Алишер Журахонович</t>
  </si>
  <si>
    <t>28.08.2025</t>
  </si>
  <si>
    <t>Нурматов Бахрамжон Комилжонович</t>
  </si>
  <si>
    <t>Нарбаев Бабанияз Рашидович</t>
  </si>
  <si>
    <t>04.08.2025</t>
  </si>
  <si>
    <t>Ходжазода Худоёри Махмадмурод</t>
  </si>
  <si>
    <t>Ходжазода Исроил Рустам</t>
  </si>
  <si>
    <t>Ходжазода Ахмаджони Рустам</t>
  </si>
  <si>
    <t>Худойдодов Абубакр Усмонович</t>
  </si>
  <si>
    <t>Курбонов Улугбек Эгамбердиджонович</t>
  </si>
  <si>
    <t>Курбонов Нуримухаммад Эгамбердиджонович</t>
  </si>
  <si>
    <t>Искандаров Илхомжон Нумонжон Угли</t>
  </si>
  <si>
    <t>Казмаджы Фырат</t>
  </si>
  <si>
    <t>Системный Администратор А 27</t>
  </si>
  <si>
    <t>Худойдодов Умарали Усмонович</t>
  </si>
  <si>
    <t>Рахматов Иброхим Илхомович</t>
  </si>
  <si>
    <t>Рахмонов Худойдод Абдулхайрович</t>
  </si>
  <si>
    <t>Бойпулатов Сафарбек Гоибович</t>
  </si>
  <si>
    <t>Амиркулзода Субхиддин Амиркул</t>
  </si>
  <si>
    <t>Дата выход на работу</t>
  </si>
  <si>
    <t>Файзуллаев Шерали Азимович</t>
  </si>
  <si>
    <t>Ражапов Гафуржан Курамбаевич</t>
  </si>
  <si>
    <t>Ибадуллаев Миржалол Хусан Угли</t>
  </si>
  <si>
    <t>Давлатбаев Рашид Гулмурзаевич</t>
  </si>
  <si>
    <t>Курамбаев Адамбай Гафуржон Угли</t>
  </si>
  <si>
    <t>Нарбаев Хайдар Сапарбаевич</t>
  </si>
  <si>
    <t>Ражабов Жасурбек Рузметович</t>
  </si>
  <si>
    <t>Рейимбаев Айбек Торабаевич</t>
  </si>
  <si>
    <t>Каримов Исломбек Камолатдин Угли</t>
  </si>
  <si>
    <t>Матчанов Хамдамбек Мадатбаевич</t>
  </si>
  <si>
    <t>Юсупов Санатжон Махсадович</t>
  </si>
  <si>
    <t>Курамбоев Бекчон Кувондик Угли</t>
  </si>
  <si>
    <t>Атаджанов Шохриёр Шавкат Угли</t>
  </si>
  <si>
    <t>Эркаев Санжар Юсупович</t>
  </si>
  <si>
    <t>Джуманиязов Музаффар Аташович</t>
  </si>
  <si>
    <t>Рузимов Сурожбек Равшанбек Угли</t>
  </si>
  <si>
    <t>Досчанов Кадамбай Бекчанович</t>
  </si>
  <si>
    <t>Илашбаев Фаррух Музаффар Угли</t>
  </si>
  <si>
    <t>Ибодуллаев Хусан Ибодуллаевич</t>
  </si>
  <si>
    <t>Душанов Исроил Аширалиевич</t>
  </si>
  <si>
    <t>06.07.2023</t>
  </si>
  <si>
    <t>01.04.2024</t>
  </si>
  <si>
    <t>21.02.2025</t>
  </si>
  <si>
    <t>19.03.2025</t>
  </si>
  <si>
    <t>01.04.2025</t>
  </si>
  <si>
    <t>21.04.2025</t>
  </si>
  <si>
    <t>15.05.2025</t>
  </si>
  <si>
    <t>24.06.2025</t>
  </si>
  <si>
    <t>14.07.2025</t>
  </si>
  <si>
    <t>21.07.2025</t>
  </si>
  <si>
    <t>03.10.2025</t>
  </si>
  <si>
    <t>18.11.2025</t>
  </si>
  <si>
    <t>06.11.2025</t>
  </si>
  <si>
    <t>01.12.2025</t>
  </si>
  <si>
    <t>12.09.2025</t>
  </si>
  <si>
    <t>04.03.2024</t>
  </si>
  <si>
    <t>Самандаров Дилшод Рашид Угли</t>
  </si>
  <si>
    <t>Э</t>
  </si>
  <si>
    <t>М</t>
  </si>
  <si>
    <t>Матякубов Жасурбек Бахадирович</t>
  </si>
  <si>
    <t>Мамаджонов Асрор Абдураимович</t>
  </si>
  <si>
    <t>Гофуржонов Комронбек Журабек Угли</t>
  </si>
  <si>
    <t>Муллажонов Зиёдуллох Зафаржон Угли</t>
  </si>
  <si>
    <t>Нишонбоев Мухаммадзиё Рахмонали Угли</t>
  </si>
  <si>
    <t>Юлдошбоев Файзулло Музаффаржон Угли</t>
  </si>
  <si>
    <t>Хужанов Шокир Менгибаевич</t>
  </si>
  <si>
    <t>Жумаев Исломбек Эшмурод Угли</t>
  </si>
  <si>
    <t>Ахтамжонов Сажжод Фаррух Угли</t>
  </si>
  <si>
    <t>Абдуллаев Фаррух Эркинович</t>
  </si>
  <si>
    <t>Джунаев Умиджон Абиджонович</t>
  </si>
  <si>
    <t xml:space="preserve">Эрметов Озод Шерипбаевич </t>
  </si>
  <si>
    <t>Бригадир на участках основного производства</t>
  </si>
  <si>
    <t>Ожидание Патента ЭОМ и СС,Проверка Документов ЭОМ и СС,Перевод с другого объекта ЭОМ и СС,Ожидание Патента ОВ и ВК,Проверка Документов ОВ и ВК,Перевод с другого объекта ОВ и ВК</t>
  </si>
  <si>
    <t>Специалист по пожарной системы</t>
  </si>
  <si>
    <t>А25-А27</t>
  </si>
  <si>
    <t>Оператор ПК (Кладовка)</t>
  </si>
  <si>
    <t>Оператор ПК</t>
  </si>
  <si>
    <t>Ремонт электроинструментов</t>
  </si>
  <si>
    <t>Пом. Кладовщика (Кладовка)</t>
  </si>
  <si>
    <t>Шарипбаев Элдорбек Рашид Угли</t>
  </si>
  <si>
    <t>Зарибов Кувончбек Шоназар Угли</t>
  </si>
  <si>
    <t>Махмадов Фарух Амиршоевич</t>
  </si>
  <si>
    <t>Садуллаев Дониёр Икрам Угли</t>
  </si>
  <si>
    <t>Досчанов Анварбек Бахтияр Угли</t>
  </si>
  <si>
    <t>Наримбетов Равшанбек Юлдашбаевич</t>
  </si>
  <si>
    <t>Худайназаров Мансур Пулатович</t>
  </si>
  <si>
    <t>Кучкаров Умиджан Сапарбаевич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</si>
</sst>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-* #,##0.00\ [$₽-419]_-;\-* #,##0.00\ [$₽-419]_-;_-* &quot;-&quot;??\ [$₽-419]_-;_-@_-"/>
    <numFmt numFmtId="166" formatCode="[$-419]mmmm\ yyyy;@"/>
    <numFmt numFmtId="167" formatCode="_-* #,##0&quot;р.&quot;_-;\-* #,##0&quot;р.&quot;_-;_-* &quot;-&quot;&quot;р.&quot;_-;_-@_-"/>
    <numFmt numFmtId="168" formatCode="_-* #,##0_р_._-;\-* #,##0_р_._-;_-* &quot;-&quot;_р_._-;_-@_-"/>
    <numFmt numFmtId="169" formatCode="_-* #,##0.00&quot;р.&quot;_-;\-* #,##0.00&quot;р.&quot;_-;_-* &quot;-&quot;??&quot;р.&quot;_-;_-@_-"/>
    <numFmt numFmtId="170" formatCode="_-* #,##0.00_р_._-;\-* #,##0.00_р_._-;_-* &quot;-&quot;??_р_._-;_-@_-"/>
    <numFmt numFmtId="171" formatCode="#.00"/>
    <numFmt numFmtId="172" formatCode="&quot;$&quot;#.00"/>
    <numFmt numFmtId="173" formatCode="#."/>
    <numFmt numFmtId="174" formatCode="_-* #,##0\ &quot;руб&quot;_-;\-* #,##0\ &quot;руб&quot;_-;_-* &quot;-&quot;\ &quot;руб&quot;_-;_-@_-"/>
    <numFmt numFmtId="175" formatCode="#,##0;\-#,##0;&quot;-&quot;"/>
    <numFmt numFmtId="176" formatCode="#,##0.00;\-#,##0.00;&quot;-&quot;"/>
    <numFmt numFmtId="177" formatCode="#,##0%;\-#,##0%;&quot;- &quot;"/>
    <numFmt numFmtId="178" formatCode="#,##0.0%;\-#,##0.0%;&quot;- &quot;"/>
    <numFmt numFmtId="179" formatCode="#,##0.00%;\-#,##0.00%;&quot;- &quot;"/>
    <numFmt numFmtId="180" formatCode="#,##0.0;\-#,##0.0;&quot;-&quot;"/>
    <numFmt numFmtId="181" formatCode="mmm\ yy;;\ "/>
    <numFmt numFmtId="182" formatCode="0.000_)"/>
    <numFmt numFmtId="183" formatCode="_-* #,##0.00\ _F_-;\-* #,##0.00\ _F_-;_-* &quot;-&quot;??\ _F_-;_-@_-"/>
    <numFmt numFmtId="184" formatCode="_-* #,##0.00\ _T_L_-;\-* #,##0.00\ _T_L_-;_-* &quot;-&quot;??\ _T_L_-;_-@_-"/>
    <numFmt numFmtId="185" formatCode="&quot;$&quot;#,##0.0;\(&quot;$&quot;#,##0.0\);&quot;$&quot;#,##0.0"/>
    <numFmt numFmtId="186" formatCode="\£#,##0.0;\(\£#,##0.0\);\£#,##0.0"/>
    <numFmt numFmtId="187" formatCode="_-* #,##0.00[$€-1]_-;\-* #,##0.00[$€-1]_-;_-* &quot;-&quot;??[$€-1]_-"/>
    <numFmt numFmtId="188" formatCode="#,##0.0\x;\(#,##0.0\x\);#,##0.0\x"/>
    <numFmt numFmtId="189" formatCode="0.00_)"/>
    <numFmt numFmtId="190" formatCode="#,##0.00[$р.-419]"/>
    <numFmt numFmtId="191" formatCode="#,##0_);\(#,##0\);\ _)"/>
    <numFmt numFmtId="192" formatCode="0%_);\(0%\)"/>
    <numFmt numFmtId="193" formatCode="0%;\(0%\)"/>
    <numFmt numFmtId="194" formatCode="0.00%_);\(0.00%\);\-_%_)"/>
    <numFmt numFmtId="195" formatCode="#,##0_);\(#,##0\);\-_)"/>
    <numFmt numFmtId="196" formatCode="\ \ @"/>
    <numFmt numFmtId="197" formatCode="\ \ \ \ @"/>
    <numFmt numFmtId="198" formatCode="_-&quot;DM&quot;* #,##0_-;\-&quot;DM&quot;* #,##0_-;_-&quot;DM&quot;* &quot;-&quot;_-;_-@_-"/>
    <numFmt numFmtId="199" formatCode="_-&quot;DM&quot;* #,##0.00_-;\-&quot;DM&quot;* #,##0.00_-;_-&quot;DM&quot;* &quot;-&quot;??_-;_-@_-"/>
    <numFmt numFmtId="200" formatCode="[$$-1009]#,##0.00"/>
    <numFmt numFmtId="201" formatCode="_-* #,##0.00_р_._-;\-* #,##0.00_р_._-;_-* \-??_р_._-;_-@_-"/>
    <numFmt numFmtId="202" formatCode="%#.00"/>
    <numFmt numFmtId="203" formatCode="_-* #,##0.00\ &quot;₺&quot;_-;\-* #,##0.00\ &quot;₺&quot;_-;_-* &quot;-&quot;??\ &quot;₺&quot;_-;_-@_-"/>
    <numFmt numFmtId="204" formatCode="_-* #,##0.0\ [$р.-419]_-;\-* #,##0.0\ [$р.-419]_-;_-* &quot;-&quot;??\ [$р.-419]_-;_-@_-"/>
    <numFmt numFmtId="205" formatCode="0;\-0;;@"/>
    <numFmt numFmtId="206" formatCode="dd\.mm\.yyyy;@"/>
    <numFmt numFmtId="207" formatCode="dd/mm/yyyy;@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3"/>
      <color theme="1"/>
      <name val="Calibri"/>
      <family val="2"/>
      <charset val="204"/>
      <scheme val="minor"/>
    </font>
    <font>
      <b/>
      <u/>
      <sz val="13"/>
      <color theme="0"/>
      <name val="Times New Roman"/>
      <family val="1"/>
      <charset val="204"/>
    </font>
    <font>
      <b/>
      <sz val="13"/>
      <color theme="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theme="1"/>
      <name val="Times New Roman"/>
      <family val="1"/>
    </font>
    <font>
      <b/>
      <sz val="21"/>
      <color theme="1"/>
      <name val="Times New Roman"/>
      <family val="1"/>
    </font>
    <font>
      <sz val="21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Helv"/>
    </font>
    <font>
      <sz val="10"/>
      <name val="Helv"/>
      <charset val="204"/>
    </font>
    <font>
      <sz val="10"/>
      <name val="Courier"/>
      <family val="1"/>
      <charset val="204"/>
    </font>
    <font>
      <sz val="10"/>
      <name val="Arial Narrow"/>
      <family val="2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0"/>
      <name val="Arial Cyr"/>
    </font>
    <font>
      <b/>
      <sz val="10"/>
      <name val="Pragmatica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8"/>
      <name val="Arial"/>
      <family val="2"/>
      <charset val="162"/>
    </font>
    <font>
      <b/>
      <sz val="10"/>
      <color indexed="9"/>
      <name val="Book Antiqua"/>
      <family val="1"/>
    </font>
    <font>
      <sz val="11"/>
      <name val="Tms Rmn"/>
    </font>
    <font>
      <sz val="10"/>
      <name val="Arial"/>
      <family val="2"/>
      <charset val="162"/>
    </font>
    <font>
      <sz val="8"/>
      <name val="Times New Roman"/>
      <family val="1"/>
    </font>
    <font>
      <sz val="10"/>
      <name val="NTHarmonica"/>
    </font>
    <font>
      <sz val="9"/>
      <name val="AvantGarde CondBook"/>
      <family val="2"/>
    </font>
    <font>
      <sz val="12"/>
      <name val="Times"/>
      <family val="1"/>
    </font>
    <font>
      <b/>
      <sz val="11"/>
      <color indexed="8"/>
      <name val="Calibri"/>
      <family val="2"/>
      <charset val="204"/>
    </font>
    <font>
      <sz val="10"/>
      <color indexed="12"/>
      <name val="Arial"/>
      <family val="2"/>
      <charset val="162"/>
    </font>
    <font>
      <sz val="8"/>
      <name val="Arial"/>
      <family val="2"/>
    </font>
    <font>
      <b/>
      <sz val="11"/>
      <name val="Helv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sz val="10"/>
      <color indexed="14"/>
      <name val="Arial"/>
      <family val="2"/>
      <charset val="162"/>
    </font>
    <font>
      <b/>
      <i/>
      <sz val="16"/>
      <name val="Helv"/>
    </font>
    <font>
      <sz val="10"/>
      <name val="Arial"/>
      <family val="2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204"/>
      <scheme val="minor"/>
    </font>
    <font>
      <sz val="10"/>
      <name val="Arial CE"/>
      <charset val="238"/>
    </font>
    <font>
      <sz val="10"/>
      <name val="Book Antiqua"/>
      <family val="1"/>
    </font>
    <font>
      <b/>
      <sz val="10"/>
      <name val="MS Sans Serif"/>
      <family val="2"/>
      <charset val="204"/>
    </font>
    <font>
      <sz val="10"/>
      <color indexed="10"/>
      <name val="Arial"/>
      <family val="2"/>
      <charset val="162"/>
    </font>
    <font>
      <b/>
      <sz val="8"/>
      <name val="Helv"/>
    </font>
    <font>
      <b/>
      <sz val="10"/>
      <name val="Book Antiqua"/>
      <family val="1"/>
    </font>
    <font>
      <i/>
      <sz val="10"/>
      <name val="Book Antiqua"/>
      <family val="1"/>
    </font>
    <font>
      <sz val="10"/>
      <name val="MS Sans Serif"/>
      <family val="2"/>
    </font>
    <font>
      <sz val="11"/>
      <name val="AvantGarde CondBook"/>
      <family val="2"/>
    </font>
    <font>
      <b/>
      <sz val="18"/>
      <color indexed="62"/>
      <name val="Cambria"/>
      <family val="2"/>
      <charset val="204"/>
    </font>
    <font>
      <sz val="10"/>
      <name val="MS Sans Serif"/>
      <family val="2"/>
      <charset val="204"/>
    </font>
    <font>
      <i/>
      <sz val="8"/>
      <name val="CorpoS"/>
    </font>
    <font>
      <sz val="10"/>
      <name val="AvantGarde CondBook"/>
      <family val="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b/>
      <sz val="8"/>
      <name val="Helvetica"/>
      <family val="2"/>
    </font>
    <font>
      <b/>
      <sz val="14"/>
      <name val="Academy"/>
    </font>
    <font>
      <sz val="8"/>
      <color theme="1"/>
      <name val="Arial"/>
      <family val="2"/>
      <charset val="204"/>
    </font>
    <font>
      <sz val="8"/>
      <name val="Times New Roman"/>
      <family val="1"/>
      <charset val="204"/>
    </font>
    <font>
      <sz val="9"/>
      <name val="Arial Cyr"/>
    </font>
    <font>
      <sz val="10"/>
      <name val="NewtonCTT"/>
    </font>
    <font>
      <sz val="8"/>
      <name val="Helv"/>
    </font>
    <font>
      <sz val="10"/>
      <name val="Arial Cyr"/>
      <family val="2"/>
      <charset val="204"/>
    </font>
    <font>
      <sz val="13"/>
      <color theme="0" tint="-0.499984740745262"/>
      <name val="Times New Roman"/>
      <family val="1"/>
    </font>
    <font>
      <sz val="13"/>
      <color theme="0" tint="-0.499984740745262"/>
      <name val="Calibri"/>
      <family val="2"/>
      <charset val="204"/>
      <scheme val="minor"/>
    </font>
    <font>
      <b/>
      <u/>
      <sz val="13"/>
      <color theme="0"/>
      <name val="Times New Roman"/>
      <family val="1"/>
    </font>
    <font>
      <b/>
      <u/>
      <sz val="13"/>
      <name val="Times New Roman"/>
      <family val="1"/>
    </font>
    <font>
      <sz val="9"/>
      <color theme="1"/>
      <name val="Calibri"/>
      <family val="2"/>
      <charset val="204"/>
      <scheme val="minor"/>
    </font>
    <font>
      <b/>
      <sz val="18"/>
      <color rgb="FFFF0000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1"/>
      <name val="Times New Roman"/>
      <family val="1"/>
    </font>
    <font>
      <b/>
      <sz val="13"/>
      <color rgb="FFC00000"/>
      <name val="Times New Roman"/>
      <family val="1"/>
    </font>
    <font>
      <b/>
      <sz val="18"/>
      <color theme="1"/>
      <name val="Times New Roman"/>
      <family val="1"/>
      <charset val="204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b/>
      <i/>
      <sz val="12"/>
      <color theme="0"/>
      <name val="Calibri"/>
      <family val="2"/>
      <charset val="204"/>
      <scheme val="minor"/>
    </font>
    <font>
      <b/>
      <i/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Times New Roman"/>
      <family val="1"/>
      <charset val="162"/>
    </font>
    <font>
      <sz val="13"/>
      <name val="Calibri"/>
      <family val="2"/>
      <scheme val="minor"/>
    </font>
    <font>
      <sz val="13"/>
      <color theme="1"/>
      <name val="Times New Roman"/>
      <family val="1"/>
    </font>
    <font>
      <sz val="13"/>
      <color theme="1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39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auto="1"/>
      </patternFill>
    </fill>
    <fill>
      <patternFill patternType="solid">
        <fgColor rgb="FFC2DAF0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double">
        <color theme="2" tint="-0.24994659260841701"/>
      </left>
      <right/>
      <top style="double">
        <color theme="2" tint="-0.24994659260841701"/>
      </top>
      <bottom/>
      <diagonal/>
    </border>
    <border>
      <left/>
      <right/>
      <top style="double">
        <color theme="2" tint="-0.24994659260841701"/>
      </top>
      <bottom/>
      <diagonal/>
    </border>
    <border>
      <left/>
      <right style="double">
        <color theme="2" tint="-0.24994659260841701"/>
      </right>
      <top style="double">
        <color theme="2" tint="-0.24994659260841701"/>
      </top>
      <bottom/>
      <diagonal/>
    </border>
    <border>
      <left/>
      <right style="medium">
        <color rgb="FF0070C0"/>
      </right>
      <top/>
      <bottom/>
      <diagonal/>
    </border>
    <border>
      <left style="double">
        <color theme="2" tint="-0.24994659260841701"/>
      </left>
      <right/>
      <top/>
      <bottom/>
      <diagonal/>
    </border>
    <border>
      <left/>
      <right style="double">
        <color theme="2" tint="-0.24994659260841701"/>
      </right>
      <top/>
      <bottom/>
      <diagonal/>
    </border>
    <border>
      <left style="double">
        <color theme="2" tint="-0.24994659260841701"/>
      </left>
      <right/>
      <top/>
      <bottom style="double">
        <color theme="2" tint="-0.24994659260841701"/>
      </bottom>
      <diagonal/>
    </border>
    <border>
      <left/>
      <right/>
      <top/>
      <bottom style="double">
        <color theme="2" tint="-0.24994659260841701"/>
      </bottom>
      <diagonal/>
    </border>
    <border>
      <left/>
      <right style="double">
        <color theme="2" tint="-0.24994659260841701"/>
      </right>
      <top/>
      <bottom style="double">
        <color theme="2" tint="-0.24994659260841701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2">
    <xf numFmtId="0" fontId="0" fillId="0" borderId="0"/>
    <xf numFmtId="0" fontId="4" fillId="0" borderId="0"/>
    <xf numFmtId="0" fontId="19" fillId="0" borderId="0"/>
    <xf numFmtId="0" fontId="20" fillId="0" borderId="0"/>
    <xf numFmtId="9" fontId="4" fillId="0" borderId="0" applyFont="0" applyFill="0" applyBorder="0" applyAlignment="0" applyProtection="0"/>
    <xf numFmtId="0" fontId="21" fillId="0" borderId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 applyNumberForma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4" fontId="26" fillId="0" borderId="0">
      <protection locked="0"/>
    </xf>
    <xf numFmtId="171" fontId="26" fillId="0" borderId="0">
      <protection locked="0"/>
    </xf>
    <xf numFmtId="172" fontId="26" fillId="0" borderId="0">
      <protection locked="0"/>
    </xf>
    <xf numFmtId="0" fontId="24" fillId="0" borderId="0">
      <alignment vertical="center"/>
    </xf>
    <xf numFmtId="173" fontId="27" fillId="0" borderId="0">
      <protection locked="0"/>
    </xf>
    <xf numFmtId="173" fontId="27" fillId="0" borderId="0">
      <protection locked="0"/>
    </xf>
    <xf numFmtId="173" fontId="26" fillId="0" borderId="21">
      <protection locked="0"/>
    </xf>
    <xf numFmtId="174" fontId="28" fillId="0" borderId="0">
      <alignment horizontal="center"/>
    </xf>
    <xf numFmtId="0" fontId="29" fillId="0" borderId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1" fillId="16" borderId="0" applyNumberFormat="0" applyBorder="0" applyAlignment="0" applyProtection="0"/>
    <xf numFmtId="0" fontId="30" fillId="14" borderId="0" applyNumberFormat="0" applyBorder="0" applyAlignment="0" applyProtection="0"/>
    <xf numFmtId="0" fontId="30" fillId="17" borderId="0" applyNumberFormat="0" applyBorder="0" applyAlignment="0" applyProtection="0"/>
    <xf numFmtId="0" fontId="31" fillId="15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1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2" borderId="0" applyNumberFormat="0" applyBorder="0" applyAlignment="0" applyProtection="0"/>
    <xf numFmtId="0" fontId="31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9" borderId="0" applyNumberFormat="0" applyBorder="0" applyAlignment="0" applyProtection="0"/>
    <xf numFmtId="0" fontId="31" fillId="19" borderId="0" applyNumberFormat="0" applyBorder="0" applyAlignment="0" applyProtection="0"/>
    <xf numFmtId="9" fontId="20" fillId="0" borderId="0" applyFont="0" applyFill="0" applyBorder="0" applyAlignment="0" applyProtection="0"/>
    <xf numFmtId="175" fontId="32" fillId="0" borderId="0" applyFill="0" applyBorder="0" applyAlignment="0"/>
    <xf numFmtId="176" fontId="32" fillId="0" borderId="0" applyFill="0" applyBorder="0" applyAlignment="0"/>
    <xf numFmtId="177" fontId="32" fillId="0" borderId="0" applyFill="0" applyBorder="0" applyAlignment="0"/>
    <xf numFmtId="178" fontId="32" fillId="0" borderId="0" applyFill="0" applyBorder="0" applyAlignment="0"/>
    <xf numFmtId="179" fontId="32" fillId="0" borderId="0" applyFill="0" applyBorder="0" applyAlignment="0"/>
    <xf numFmtId="175" fontId="32" fillId="0" borderId="0" applyFill="0" applyBorder="0" applyAlignment="0"/>
    <xf numFmtId="180" fontId="32" fillId="0" borderId="0" applyFill="0" applyBorder="0" applyAlignment="0"/>
    <xf numFmtId="176" fontId="32" fillId="0" borderId="0" applyFill="0" applyBorder="0" applyAlignment="0"/>
    <xf numFmtId="181" fontId="33" fillId="20" borderId="0" applyBorder="0" applyProtection="0">
      <alignment horizontal="centerContinuous"/>
    </xf>
    <xf numFmtId="182" fontId="34" fillId="0" borderId="0"/>
    <xf numFmtId="182" fontId="34" fillId="0" borderId="0"/>
    <xf numFmtId="182" fontId="34" fillId="0" borderId="0"/>
    <xf numFmtId="182" fontId="34" fillId="0" borderId="0"/>
    <xf numFmtId="182" fontId="34" fillId="0" borderId="0"/>
    <xf numFmtId="182" fontId="34" fillId="0" borderId="0"/>
    <xf numFmtId="182" fontId="34" fillId="0" borderId="0"/>
    <xf numFmtId="182" fontId="34" fillId="0" borderId="0"/>
    <xf numFmtId="175" fontId="35" fillId="0" borderId="0" applyFont="0" applyFill="0" applyBorder="0" applyAlignment="0" applyProtection="0"/>
    <xf numFmtId="183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84" fontId="20" fillId="0" borderId="0" applyFont="0" applyFill="0" applyBorder="0" applyAlignment="0" applyProtection="0"/>
    <xf numFmtId="185" fontId="36" fillId="0" borderId="0" applyFont="0" applyFill="0" applyBorder="0" applyAlignment="0" applyProtection="0">
      <protection locked="0"/>
    </xf>
    <xf numFmtId="186" fontId="36" fillId="0" borderId="0" applyFont="0" applyFill="0" applyBorder="0" applyAlignment="0" applyProtection="0">
      <protection locked="0"/>
    </xf>
    <xf numFmtId="176" fontId="35" fillId="0" borderId="0" applyFont="0" applyFill="0" applyBorder="0" applyAlignment="0" applyProtection="0"/>
    <xf numFmtId="14" fontId="37" fillId="0" borderId="0" applyFont="0" applyBorder="0">
      <alignment vertical="top"/>
    </xf>
    <xf numFmtId="14" fontId="32" fillId="0" borderId="0" applyFill="0" applyBorder="0" applyAlignment="0"/>
    <xf numFmtId="0" fontId="38" fillId="0" borderId="0">
      <alignment horizontal="left" vertical="top" wrapText="1"/>
    </xf>
    <xf numFmtId="0" fontId="38" fillId="0" borderId="0">
      <alignment horizontal="left" vertical="top" wrapText="1" indent="3"/>
    </xf>
    <xf numFmtId="0" fontId="38" fillId="0" borderId="0">
      <alignment horizontal="left" vertical="top" wrapText="1" indent="6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175" fontId="41" fillId="0" borderId="0" applyFill="0" applyBorder="0" applyAlignment="0"/>
    <xf numFmtId="176" fontId="41" fillId="0" borderId="0" applyFill="0" applyBorder="0" applyAlignment="0"/>
    <xf numFmtId="175" fontId="41" fillId="0" borderId="0" applyFill="0" applyBorder="0" applyAlignment="0"/>
    <xf numFmtId="180" fontId="41" fillId="0" borderId="0" applyFill="0" applyBorder="0" applyAlignment="0"/>
    <xf numFmtId="176" fontId="41" fillId="0" borderId="0" applyFill="0" applyBorder="0" applyAlignment="0"/>
    <xf numFmtId="18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8" fontId="42" fillId="24" borderId="0" applyNumberFormat="0" applyBorder="0" applyAlignment="0" applyProtection="0"/>
    <xf numFmtId="0" fontId="43" fillId="0" borderId="0"/>
    <xf numFmtId="0" fontId="44" fillId="0" borderId="19" applyNumberFormat="0" applyAlignment="0" applyProtection="0">
      <alignment horizontal="left" vertical="center"/>
    </xf>
    <xf numFmtId="0" fontId="44" fillId="0" borderId="17">
      <alignment horizontal="left" vertical="center"/>
    </xf>
    <xf numFmtId="14" fontId="45" fillId="25" borderId="20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28" fillId="0" borderId="0"/>
    <xf numFmtId="10" fontId="42" fillId="26" borderId="1" applyNumberFormat="0" applyBorder="0" applyAlignment="0" applyProtection="0"/>
    <xf numFmtId="175" fontId="47" fillId="0" borderId="0" applyFill="0" applyBorder="0" applyAlignment="0"/>
    <xf numFmtId="176" fontId="47" fillId="0" borderId="0" applyFill="0" applyBorder="0" applyAlignment="0"/>
    <xf numFmtId="175" fontId="47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8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8" fontId="36" fillId="0" borderId="0" applyFont="0" applyFill="0" applyBorder="0" applyAlignment="0" applyProtection="0"/>
    <xf numFmtId="189" fontId="48" fillId="0" borderId="0"/>
    <xf numFmtId="0" fontId="49" fillId="0" borderId="0"/>
    <xf numFmtId="190" fontId="20" fillId="0" borderId="0"/>
    <xf numFmtId="0" fontId="20" fillId="0" borderId="0"/>
    <xf numFmtId="0" fontId="50" fillId="0" borderId="0"/>
    <xf numFmtId="0" fontId="4" fillId="0" borderId="0"/>
    <xf numFmtId="0" fontId="4" fillId="0" borderId="0"/>
    <xf numFmtId="0" fontId="21" fillId="0" borderId="0"/>
    <xf numFmtId="0" fontId="51" fillId="0" borderId="0"/>
    <xf numFmtId="0" fontId="20" fillId="0" borderId="0"/>
    <xf numFmtId="0" fontId="52" fillId="0" borderId="0"/>
    <xf numFmtId="0" fontId="49" fillId="0" borderId="0"/>
    <xf numFmtId="0" fontId="52" fillId="0" borderId="0"/>
    <xf numFmtId="0" fontId="22" fillId="0" borderId="0"/>
    <xf numFmtId="191" fontId="53" fillId="0" borderId="0" applyFont="0" applyFill="0" applyBorder="0" applyProtection="0">
      <alignment horizontal="center"/>
    </xf>
    <xf numFmtId="0" fontId="54" fillId="0" borderId="22" applyNumberFormat="0" applyFont="0" applyAlignment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79" fontId="35" fillId="0" borderId="0" applyFont="0" applyFill="0" applyBorder="0" applyAlignment="0" applyProtection="0"/>
    <xf numFmtId="193" fontId="35" fillId="0" borderId="0" applyFont="0" applyFill="0" applyBorder="0" applyAlignment="0" applyProtection="0"/>
    <xf numFmtId="10" fontId="20" fillId="0" borderId="0" applyFont="0" applyFill="0" applyBorder="0" applyAlignment="0" applyProtection="0"/>
    <xf numFmtId="194" fontId="53" fillId="0" borderId="15" applyFont="0" applyFill="0" applyBorder="0" applyAlignment="0" applyProtection="0"/>
    <xf numFmtId="175" fontId="55" fillId="0" borderId="0" applyFill="0" applyBorder="0" applyAlignment="0"/>
    <xf numFmtId="176" fontId="55" fillId="0" borderId="0" applyFill="0" applyBorder="0" applyAlignment="0"/>
    <xf numFmtId="175" fontId="55" fillId="0" borderId="0" applyFill="0" applyBorder="0" applyAlignment="0"/>
    <xf numFmtId="180" fontId="55" fillId="0" borderId="0" applyFill="0" applyBorder="0" applyAlignment="0"/>
    <xf numFmtId="176" fontId="55" fillId="0" borderId="0" applyFill="0" applyBorder="0" applyAlignment="0"/>
    <xf numFmtId="0" fontId="56" fillId="0" borderId="0" applyNumberFormat="0" applyFont="0" applyFill="0" applyBorder="0" applyAlignment="0"/>
    <xf numFmtId="195" fontId="57" fillId="0" borderId="18" applyNumberFormat="0" applyFill="0" applyBorder="0" applyAlignment="0" applyProtection="0"/>
    <xf numFmtId="195" fontId="58" fillId="0" borderId="18" applyNumberFormat="0" applyFill="0" applyBorder="0" applyAlignment="0" applyProtection="0"/>
    <xf numFmtId="0" fontId="59" fillId="26" borderId="23" applyNumberFormat="0" applyFont="0" applyAlignment="0"/>
    <xf numFmtId="0" fontId="60" fillId="0" borderId="0">
      <alignment vertical="center"/>
    </xf>
    <xf numFmtId="0" fontId="61" fillId="0" borderId="0" applyNumberFormat="0" applyFill="0" applyBorder="0" applyAlignment="0" applyProtection="0"/>
    <xf numFmtId="0" fontId="62" fillId="0" borderId="0"/>
    <xf numFmtId="0" fontId="63" fillId="0" borderId="0" applyNumberFormat="0" applyBorder="0">
      <alignment horizontal="center" vertical="top" wrapText="1"/>
    </xf>
    <xf numFmtId="0" fontId="22" fillId="0" borderId="0"/>
    <xf numFmtId="0" fontId="64" fillId="0" borderId="0">
      <alignment horizontal="left" vertical="top" wrapText="1"/>
    </xf>
    <xf numFmtId="0" fontId="59" fillId="0" borderId="24" applyNumberFormat="0" applyFont="0" applyAlignment="0"/>
    <xf numFmtId="0" fontId="22" fillId="0" borderId="25" applyNumberFormat="0" applyBorder="0"/>
    <xf numFmtId="49" fontId="32" fillId="0" borderId="0" applyFill="0" applyBorder="0" applyAlignment="0"/>
    <xf numFmtId="196" fontId="32" fillId="0" borderId="0" applyFill="0" applyBorder="0" applyAlignment="0"/>
    <xf numFmtId="197" fontId="32" fillId="0" borderId="0" applyFill="0" applyBorder="0" applyAlignment="0"/>
    <xf numFmtId="0" fontId="65" fillId="0" borderId="0" applyFill="0" applyBorder="0" applyProtection="0">
      <alignment horizontal="left" vertical="top"/>
    </xf>
    <xf numFmtId="40" fontId="66" fillId="0" borderId="0"/>
    <xf numFmtId="0" fontId="67" fillId="0" borderId="0" applyNumberFormat="0" applyFill="0" applyBorder="0" applyAlignment="0">
      <protection locked="0"/>
    </xf>
    <xf numFmtId="198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8" fillId="1" borderId="26">
      <alignment horizontal="left" vertical="center"/>
      <protection locked="0"/>
    </xf>
    <xf numFmtId="0" fontId="20" fillId="0" borderId="0"/>
    <xf numFmtId="0" fontId="20" fillId="0" borderId="0"/>
    <xf numFmtId="0" fontId="21" fillId="0" borderId="0"/>
    <xf numFmtId="0" fontId="69" fillId="0" borderId="0"/>
    <xf numFmtId="0" fontId="22" fillId="0" borderId="0"/>
    <xf numFmtId="0" fontId="70" fillId="27" borderId="0" applyNumberFormat="0" applyFill="0" applyBorder="0" applyAlignment="0"/>
    <xf numFmtId="38" fontId="20" fillId="0" borderId="0" applyFont="0" applyFill="0" applyBorder="0" applyAlignment="0" applyProtection="0"/>
    <xf numFmtId="3" fontId="71" fillId="0" borderId="16" applyFont="0" applyBorder="0">
      <alignment horizontal="right"/>
      <protection locked="0"/>
    </xf>
    <xf numFmtId="3" fontId="72" fillId="0" borderId="1" applyFont="0" applyFill="0" applyBorder="0" applyAlignment="0" applyProtection="0">
      <alignment horizontal="center" vertical="center"/>
      <protection locked="0"/>
    </xf>
    <xf numFmtId="40" fontId="20" fillId="0" borderId="0" applyFont="0" applyFill="0" applyBorder="0" applyAlignment="0" applyProtection="0"/>
    <xf numFmtId="0" fontId="73" fillId="0" borderId="1">
      <alignment horizontal="centerContinuous" vertical="center" wrapText="1"/>
    </xf>
    <xf numFmtId="200" fontId="20" fillId="0" borderId="0" applyFont="0" applyFill="0" applyBorder="0" applyAlignment="0" applyProtection="0"/>
    <xf numFmtId="201" fontId="74" fillId="0" borderId="0" applyFill="0" applyBorder="0" applyAlignment="0" applyProtection="0"/>
    <xf numFmtId="202" fontId="26" fillId="0" borderId="0">
      <protection locked="0"/>
    </xf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0" fontId="42" fillId="26" borderId="27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4" fillId="0" borderId="26">
      <alignment horizontal="left" vertical="center"/>
    </xf>
    <xf numFmtId="0" fontId="1" fillId="0" borderId="0"/>
    <xf numFmtId="0" fontId="1" fillId="0" borderId="0"/>
    <xf numFmtId="0" fontId="68" fillId="1" borderId="31">
      <alignment horizontal="left" vertical="center"/>
      <protection locked="0"/>
    </xf>
    <xf numFmtId="43" fontId="1" fillId="0" borderId="0" applyFont="0" applyFill="0" applyBorder="0" applyAlignment="0" applyProtection="0"/>
    <xf numFmtId="0" fontId="1" fillId="0" borderId="0"/>
    <xf numFmtId="0" fontId="19" fillId="30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44" fillId="0" borderId="31">
      <alignment horizontal="left" vertical="center"/>
    </xf>
    <xf numFmtId="10" fontId="42" fillId="26" borderId="1" applyNumberFormat="0" applyBorder="0" applyAlignment="0" applyProtection="0"/>
    <xf numFmtId="194" fontId="53" fillId="0" borderId="15" applyFont="0" applyFill="0" applyBorder="0" applyAlignment="0" applyProtection="0"/>
    <xf numFmtId="0" fontId="59" fillId="26" borderId="32" applyNumberFormat="0" applyFont="0" applyAlignment="0"/>
    <xf numFmtId="0" fontId="59" fillId="0" borderId="33" applyNumberFormat="0" applyFont="0" applyAlignment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204" fontId="20" fillId="0" borderId="0"/>
    <xf numFmtId="0" fontId="86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4" fillId="0" borderId="34">
      <alignment horizontal="left" vertical="center"/>
    </xf>
    <xf numFmtId="0" fontId="59" fillId="26" borderId="32" applyNumberFormat="0" applyFont="0" applyAlignment="0"/>
    <xf numFmtId="0" fontId="59" fillId="0" borderId="33" applyNumberFormat="0" applyFont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26" fillId="0" borderId="73">
      <protection locked="0"/>
    </xf>
    <xf numFmtId="194" fontId="53" fillId="0" borderId="42" applyFont="0" applyFill="0" applyBorder="0" applyAlignment="0" applyProtection="0"/>
    <xf numFmtId="0" fontId="59" fillId="26" borderId="86" applyNumberFormat="0" applyFont="0" applyAlignment="0"/>
    <xf numFmtId="0" fontId="59" fillId="0" borderId="87" applyNumberFormat="0" applyFont="0" applyAlignment="0"/>
    <xf numFmtId="3" fontId="72" fillId="0" borderId="27" applyFont="0" applyFill="0" applyBorder="0" applyAlignment="0" applyProtection="0">
      <alignment horizontal="center" vertical="center"/>
      <protection locked="0"/>
    </xf>
    <xf numFmtId="0" fontId="73" fillId="0" borderId="27">
      <alignment horizontal="centerContinuous" vertical="center" wrapText="1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4" fillId="0" borderId="31">
      <alignment horizontal="left"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0" fontId="42" fillId="26" borderId="27" applyNumberFormat="0" applyBorder="0" applyAlignment="0" applyProtection="0"/>
    <xf numFmtId="194" fontId="53" fillId="0" borderId="42" applyFont="0" applyFill="0" applyBorder="0" applyAlignment="0" applyProtection="0"/>
    <xf numFmtId="0" fontId="59" fillId="26" borderId="88" applyNumberFormat="0" applyFont="0" applyAlignment="0"/>
    <xf numFmtId="0" fontId="59" fillId="0" borderId="89" applyNumberFormat="0" applyFont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90">
      <alignment horizontal="left" vertical="center"/>
    </xf>
    <xf numFmtId="0" fontId="59" fillId="26" borderId="88" applyNumberFormat="0" applyFont="0" applyAlignment="0"/>
    <xf numFmtId="0" fontId="59" fillId="0" borderId="89" applyNumberFormat="0" applyFont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/>
    <xf numFmtId="0" fontId="3" fillId="3" borderId="12" xfId="0" applyFont="1" applyFill="1" applyBorder="1"/>
    <xf numFmtId="0" fontId="11" fillId="0" borderId="0" xfId="0" applyFont="1" applyAlignment="1">
      <alignment horizontal="center"/>
    </xf>
    <xf numFmtId="0" fontId="8" fillId="0" borderId="12" xfId="0" applyFont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4" borderId="28" xfId="0" applyFont="1" applyFill="1" applyBorder="1" applyAlignment="1" applyProtection="1">
      <alignment horizontal="center" vertical="center" wrapText="1"/>
      <protection locked="0"/>
    </xf>
    <xf numFmtId="0" fontId="9" fillId="4" borderId="29" xfId="0" applyFont="1" applyFill="1" applyBorder="1" applyAlignment="1" applyProtection="1">
      <alignment horizontal="center" vertical="center" wrapText="1"/>
      <protection locked="0"/>
    </xf>
    <xf numFmtId="0" fontId="9" fillId="4" borderId="29" xfId="0" applyFont="1" applyFill="1" applyBorder="1" applyAlignment="1" applyProtection="1">
      <alignment horizontal="center" vertical="center"/>
      <protection locked="0"/>
    </xf>
    <xf numFmtId="0" fontId="9" fillId="4" borderId="3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Protection="1">
      <protection locked="0"/>
    </xf>
    <xf numFmtId="0" fontId="81" fillId="10" borderId="7" xfId="0" applyFont="1" applyFill="1" applyBorder="1" applyAlignment="1" applyProtection="1">
      <alignment horizontal="centerContinuous" vertical="center"/>
      <protection locked="0"/>
    </xf>
    <xf numFmtId="0" fontId="80" fillId="10" borderId="8" xfId="0" applyFont="1" applyFill="1" applyBorder="1" applyAlignment="1" applyProtection="1">
      <alignment horizontal="centerContinuous" vertical="center"/>
      <protection locked="0"/>
    </xf>
    <xf numFmtId="0" fontId="80" fillId="10" borderId="9" xfId="0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8" fillId="0" borderId="4" xfId="0" applyFont="1" applyBorder="1" applyProtection="1">
      <protection locked="0"/>
    </xf>
    <xf numFmtId="165" fontId="10" fillId="0" borderId="4" xfId="0" applyNumberFormat="1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165" fontId="10" fillId="0" borderId="1" xfId="0" applyNumberFormat="1" applyFont="1" applyBorder="1" applyAlignment="1" applyProtection="1">
      <alignment horizontal="left"/>
      <protection locked="0"/>
    </xf>
    <xf numFmtId="0" fontId="8" fillId="0" borderId="27" xfId="0" applyFont="1" applyBorder="1" applyAlignment="1" applyProtection="1">
      <alignment horizontal="center"/>
      <protection locked="0"/>
    </xf>
    <xf numFmtId="165" fontId="10" fillId="2" borderId="1" xfId="0" applyNumberFormat="1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165" fontId="10" fillId="3" borderId="1" xfId="0" applyNumberFormat="1" applyFont="1" applyFill="1" applyBorder="1" applyAlignment="1" applyProtection="1">
      <alignment horizontal="left"/>
      <protection locked="0"/>
    </xf>
    <xf numFmtId="165" fontId="10" fillId="3" borderId="1" xfId="0" applyNumberFormat="1" applyFont="1" applyFill="1" applyBorder="1" applyAlignment="1" applyProtection="1">
      <alignment horizontal="left" vertical="center"/>
      <protection locked="0"/>
    </xf>
    <xf numFmtId="165" fontId="10" fillId="3" borderId="1" xfId="0" applyNumberFormat="1" applyFont="1" applyFill="1" applyBorder="1" applyAlignment="1" applyProtection="1">
      <alignment horizontal="left" vertical="top"/>
      <protection locked="0"/>
    </xf>
    <xf numFmtId="165" fontId="10" fillId="3" borderId="1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165" fontId="10" fillId="3" borderId="1" xfId="0" applyNumberFormat="1" applyFont="1" applyFill="1" applyBorder="1" applyAlignment="1" applyProtection="1">
      <alignment horizontal="center" vertical="top"/>
      <protection locked="0"/>
    </xf>
    <xf numFmtId="165" fontId="10" fillId="3" borderId="27" xfId="0" applyNumberFormat="1" applyFont="1" applyFill="1" applyBorder="1" applyAlignment="1" applyProtection="1">
      <alignment horizontal="center"/>
      <protection locked="0"/>
    </xf>
    <xf numFmtId="0" fontId="85" fillId="10" borderId="7" xfId="0" applyFont="1" applyFill="1" applyBorder="1" applyAlignment="1" applyProtection="1">
      <alignment horizontal="centerContinuous" vertical="center"/>
      <protection locked="0"/>
    </xf>
    <xf numFmtId="0" fontId="85" fillId="10" borderId="8" xfId="0" applyFont="1" applyFill="1" applyBorder="1" applyAlignment="1" applyProtection="1">
      <alignment horizontal="centerContinuous" vertical="center"/>
      <protection locked="0"/>
    </xf>
    <xf numFmtId="0" fontId="85" fillId="10" borderId="9" xfId="0" applyFont="1" applyFill="1" applyBorder="1" applyAlignment="1" applyProtection="1">
      <alignment horizontal="center" vertical="center"/>
      <protection locked="0"/>
    </xf>
    <xf numFmtId="165" fontId="10" fillId="3" borderId="27" xfId="0" applyNumberFormat="1" applyFont="1" applyFill="1" applyBorder="1" applyAlignment="1" applyProtection="1">
      <alignment horizontal="left"/>
      <protection locked="0"/>
    </xf>
    <xf numFmtId="0" fontId="8" fillId="3" borderId="27" xfId="0" applyFont="1" applyFill="1" applyBorder="1" applyAlignment="1" applyProtection="1">
      <alignment horizontal="center"/>
      <protection locked="0"/>
    </xf>
    <xf numFmtId="0" fontId="81" fillId="10" borderId="8" xfId="0" applyFont="1" applyFill="1" applyBorder="1" applyAlignment="1" applyProtection="1">
      <alignment horizontal="centerContinuous" vertical="center"/>
      <protection locked="0"/>
    </xf>
    <xf numFmtId="0" fontId="81" fillId="10" borderId="9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65" fontId="10" fillId="3" borderId="0" xfId="0" applyNumberFormat="1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3" fillId="9" borderId="1" xfId="0" applyFont="1" applyFill="1" applyBorder="1" applyAlignment="1" applyProtection="1">
      <alignment horizontal="center" vertical="center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right" vertical="center"/>
      <protection locked="0"/>
    </xf>
    <xf numFmtId="0" fontId="9" fillId="7" borderId="1" xfId="0" applyFont="1" applyFill="1" applyBorder="1" applyAlignment="1" applyProtection="1">
      <alignment horizontal="center" vertical="center"/>
      <protection locked="0"/>
    </xf>
    <xf numFmtId="0" fontId="9" fillId="29" borderId="27" xfId="0" applyFont="1" applyFill="1" applyBorder="1" applyAlignment="1" applyProtection="1">
      <alignment horizontal="left" vertical="center"/>
      <protection locked="0"/>
    </xf>
    <xf numFmtId="0" fontId="9" fillId="29" borderId="27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right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2" fillId="3" borderId="27" xfId="0" applyFont="1" applyFill="1" applyBorder="1" applyAlignment="1" applyProtection="1">
      <alignment horizontal="left" vertical="center"/>
      <protection locked="0"/>
    </xf>
    <xf numFmtId="0" fontId="82" fillId="3" borderId="1" xfId="0" applyFont="1" applyFill="1" applyBorder="1" applyAlignment="1" applyProtection="1">
      <alignment horizontal="left" vertical="center"/>
      <protection locked="0"/>
    </xf>
    <xf numFmtId="0" fontId="75" fillId="3" borderId="0" xfId="0" applyFont="1" applyFill="1" applyAlignment="1" applyProtection="1">
      <alignment horizontal="right" vertical="center"/>
      <protection locked="0"/>
    </xf>
    <xf numFmtId="0" fontId="9" fillId="6" borderId="1" xfId="0" applyFont="1" applyFill="1" applyBorder="1" applyAlignment="1" applyProtection="1">
      <alignment horizontal="right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79" fillId="0" borderId="0" xfId="0" applyFont="1" applyProtection="1">
      <protection locked="0"/>
    </xf>
    <xf numFmtId="0" fontId="83" fillId="11" borderId="1" xfId="0" applyFont="1" applyFill="1" applyBorder="1" applyAlignment="1" applyProtection="1">
      <alignment horizontal="right" vertical="center"/>
      <protection locked="0"/>
    </xf>
    <xf numFmtId="0" fontId="9" fillId="11" borderId="1" xfId="0" applyFont="1" applyFill="1" applyBorder="1" applyAlignment="1" applyProtection="1">
      <alignment horizontal="center" vertical="center"/>
      <protection locked="0"/>
    </xf>
    <xf numFmtId="0" fontId="77" fillId="8" borderId="1" xfId="0" applyFont="1" applyFill="1" applyBorder="1" applyAlignment="1" applyProtection="1">
      <alignment horizontal="right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83" fillId="7" borderId="1" xfId="0" applyFont="1" applyFill="1" applyBorder="1" applyAlignment="1" applyProtection="1">
      <alignment horizontal="right" vertical="center"/>
      <protection locked="0"/>
    </xf>
    <xf numFmtId="0" fontId="2" fillId="28" borderId="1" xfId="0" applyFont="1" applyFill="1" applyBorder="1" applyAlignment="1" applyProtection="1">
      <alignment horizontal="left" vertical="center"/>
      <protection locked="0"/>
    </xf>
    <xf numFmtId="0" fontId="2" fillId="28" borderId="27" xfId="0" applyFont="1" applyFill="1" applyBorder="1" applyAlignment="1" applyProtection="1">
      <alignment horizontal="left" vertical="center"/>
      <protection locked="0"/>
    </xf>
    <xf numFmtId="0" fontId="82" fillId="28" borderId="1" xfId="0" applyFont="1" applyFill="1" applyBorder="1" applyAlignment="1" applyProtection="1">
      <alignment horizontal="left" vertical="center"/>
      <protection locked="0"/>
    </xf>
    <xf numFmtId="0" fontId="11" fillId="0" borderId="0" xfId="0" applyFont="1" applyProtection="1">
      <protection hidden="1"/>
    </xf>
    <xf numFmtId="0" fontId="9" fillId="29" borderId="27" xfId="0" applyFont="1" applyFill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left" vertical="center"/>
      <protection hidden="1"/>
    </xf>
    <xf numFmtId="0" fontId="2" fillId="3" borderId="1" xfId="0" applyFont="1" applyFill="1" applyBorder="1" applyAlignment="1" applyProtection="1">
      <alignment horizontal="left" vertical="center"/>
      <protection hidden="1"/>
    </xf>
    <xf numFmtId="0" fontId="2" fillId="3" borderId="27" xfId="0" applyFont="1" applyFill="1" applyBorder="1" applyAlignment="1" applyProtection="1">
      <alignment horizontal="left" vertical="center"/>
      <protection hidden="1"/>
    </xf>
    <xf numFmtId="0" fontId="82" fillId="3" borderId="1" xfId="0" applyFont="1" applyFill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 applyProtection="1">
      <alignment horizontal="center"/>
      <protection locked="0"/>
    </xf>
    <xf numFmtId="165" fontId="10" fillId="0" borderId="27" xfId="0" applyNumberFormat="1" applyFont="1" applyBorder="1" applyAlignment="1" applyProtection="1">
      <alignment horizontal="left"/>
      <protection locked="0"/>
    </xf>
    <xf numFmtId="0" fontId="8" fillId="0" borderId="27" xfId="0" applyFont="1" applyBorder="1" applyProtection="1">
      <protection locked="0"/>
    </xf>
    <xf numFmtId="165" fontId="10" fillId="0" borderId="1" xfId="0" applyNumberFormat="1" applyFont="1" applyBorder="1" applyAlignment="1" applyProtection="1">
      <alignment horizontal="left" vertical="top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8" fillId="8" borderId="3" xfId="0" applyFont="1" applyFill="1" applyBorder="1" applyAlignment="1">
      <alignment horizontal="center" vertical="center"/>
    </xf>
    <xf numFmtId="0" fontId="83" fillId="29" borderId="27" xfId="0" applyFont="1" applyFill="1" applyBorder="1" applyAlignment="1" applyProtection="1">
      <alignment horizontal="left" vertical="center"/>
      <protection locked="0"/>
    </xf>
    <xf numFmtId="0" fontId="9" fillId="7" borderId="27" xfId="0" applyFont="1" applyFill="1" applyBorder="1" applyAlignment="1" applyProtection="1">
      <alignment horizontal="center" vertical="center"/>
      <protection locked="0"/>
    </xf>
    <xf numFmtId="0" fontId="9" fillId="4" borderId="38" xfId="0" applyFont="1" applyFill="1" applyBorder="1" applyAlignment="1" applyProtection="1">
      <alignment horizontal="center" vertical="center" wrapText="1"/>
      <protection locked="0"/>
    </xf>
    <xf numFmtId="0" fontId="8" fillId="28" borderId="4" xfId="0" applyFont="1" applyFill="1" applyBorder="1" applyAlignment="1" applyProtection="1">
      <alignment horizontal="center"/>
      <protection locked="0"/>
    </xf>
    <xf numFmtId="0" fontId="8" fillId="28" borderId="1" xfId="0" applyFont="1" applyFill="1" applyBorder="1" applyAlignment="1" applyProtection="1">
      <alignment horizontal="center"/>
      <protection locked="0"/>
    </xf>
    <xf numFmtId="0" fontId="8" fillId="2" borderId="35" xfId="0" applyFont="1" applyFill="1" applyBorder="1" applyAlignment="1" applyProtection="1">
      <alignment horizontal="center"/>
      <protection locked="0"/>
    </xf>
    <xf numFmtId="165" fontId="10" fillId="0" borderId="35" xfId="0" applyNumberFormat="1" applyFont="1" applyBorder="1" applyAlignment="1" applyProtection="1">
      <alignment horizontal="left"/>
      <protection locked="0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82" fillId="3" borderId="27" xfId="0" applyFont="1" applyFill="1" applyBorder="1" applyAlignment="1" applyProtection="1">
      <alignment horizontal="left" vertical="center"/>
      <protection locked="0"/>
    </xf>
    <xf numFmtId="0" fontId="82" fillId="3" borderId="27" xfId="0" applyFont="1" applyFill="1" applyBorder="1" applyAlignment="1" applyProtection="1">
      <alignment horizontal="left" vertical="center"/>
      <protection hidden="1"/>
    </xf>
    <xf numFmtId="0" fontId="82" fillId="28" borderId="27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/>
    </xf>
    <xf numFmtId="0" fontId="80" fillId="10" borderId="8" xfId="0" applyFont="1" applyFill="1" applyBorder="1" applyAlignment="1" applyProtection="1">
      <alignment horizontal="left" vertical="center"/>
      <protection locked="0"/>
    </xf>
    <xf numFmtId="0" fontId="8" fillId="0" borderId="27" xfId="0" applyFont="1" applyBorder="1" applyAlignment="1" applyProtection="1">
      <alignment horizontal="left"/>
      <protection locked="0"/>
    </xf>
    <xf numFmtId="0" fontId="85" fillId="10" borderId="8" xfId="0" applyFont="1" applyFill="1" applyBorder="1" applyAlignment="1" applyProtection="1">
      <alignment horizontal="left" vertical="center"/>
      <protection locked="0"/>
    </xf>
    <xf numFmtId="0" fontId="81" fillId="10" borderId="8" xfId="0" applyFont="1" applyFill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/>
      <protection locked="0"/>
    </xf>
    <xf numFmtId="165" fontId="10" fillId="3" borderId="0" xfId="0" applyNumberFormat="1" applyFont="1" applyFill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left" vertical="center"/>
      <protection locked="0"/>
    </xf>
    <xf numFmtId="0" fontId="9" fillId="7" borderId="27" xfId="0" applyFont="1" applyFill="1" applyBorder="1" applyAlignment="1" applyProtection="1">
      <alignment horizontal="left" vertical="center"/>
      <protection locked="0"/>
    </xf>
    <xf numFmtId="0" fontId="9" fillId="6" borderId="27" xfId="0" applyFont="1" applyFill="1" applyBorder="1" applyAlignment="1" applyProtection="1">
      <alignment horizontal="left" vertical="center"/>
      <protection locked="0"/>
    </xf>
    <xf numFmtId="0" fontId="83" fillId="11" borderId="27" xfId="0" applyFont="1" applyFill="1" applyBorder="1" applyAlignment="1" applyProtection="1">
      <alignment horizontal="left" vertical="center"/>
      <protection locked="0"/>
    </xf>
    <xf numFmtId="0" fontId="77" fillId="8" borderId="27" xfId="0" applyFont="1" applyFill="1" applyBorder="1" applyAlignment="1" applyProtection="1">
      <alignment horizontal="left" vertical="center" wrapText="1"/>
      <protection locked="0"/>
    </xf>
    <xf numFmtId="0" fontId="83" fillId="7" borderId="27" xfId="0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/>
    </xf>
    <xf numFmtId="0" fontId="14" fillId="0" borderId="27" xfId="0" applyFont="1" applyBorder="1" applyAlignment="1" applyProtection="1">
      <alignment horizontal="center" vertical="center"/>
      <protection locked="0"/>
    </xf>
    <xf numFmtId="0" fontId="3" fillId="0" borderId="13" xfId="0" applyFont="1" applyBorder="1"/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 applyProtection="1">
      <alignment horizontal="left"/>
      <protection hidden="1"/>
    </xf>
    <xf numFmtId="0" fontId="0" fillId="0" borderId="0" xfId="0" applyAlignment="1">
      <alignment wrapText="1"/>
    </xf>
    <xf numFmtId="0" fontId="0" fillId="0" borderId="4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205" fontId="0" fillId="0" borderId="43" xfId="0" applyNumberFormat="1" applyBorder="1" applyAlignment="1">
      <alignment horizontal="center" vertical="center" wrapText="1"/>
    </xf>
    <xf numFmtId="0" fontId="88" fillId="0" borderId="0" xfId="0" applyFont="1"/>
    <xf numFmtId="0" fontId="89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7" fillId="0" borderId="0" xfId="0" applyFont="1" applyAlignment="1">
      <alignment horizontal="center" wrapText="1"/>
    </xf>
    <xf numFmtId="0" fontId="89" fillId="0" borderId="0" xfId="0" applyFont="1"/>
    <xf numFmtId="0" fontId="90" fillId="32" borderId="43" xfId="0" applyFont="1" applyFill="1" applyBorder="1" applyAlignment="1">
      <alignment horizontal="center" vertical="center" wrapText="1"/>
    </xf>
    <xf numFmtId="0" fontId="90" fillId="31" borderId="43" xfId="0" applyFont="1" applyFill="1" applyBorder="1" applyAlignment="1">
      <alignment horizontal="center" vertical="center" wrapText="1"/>
    </xf>
    <xf numFmtId="0" fontId="90" fillId="5" borderId="4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239" applyAlignment="1">
      <alignment vertical="center"/>
    </xf>
    <xf numFmtId="0" fontId="1" fillId="0" borderId="44" xfId="239" applyBorder="1" applyAlignment="1">
      <alignment vertical="center"/>
    </xf>
    <xf numFmtId="0" fontId="1" fillId="0" borderId="45" xfId="239" applyBorder="1" applyAlignment="1">
      <alignment vertical="center"/>
    </xf>
    <xf numFmtId="0" fontId="1" fillId="0" borderId="46" xfId="239" applyBorder="1" applyAlignment="1">
      <alignment vertical="center"/>
    </xf>
    <xf numFmtId="0" fontId="1" fillId="0" borderId="47" xfId="239" applyBorder="1" applyAlignment="1">
      <alignment vertical="center"/>
    </xf>
    <xf numFmtId="0" fontId="91" fillId="0" borderId="48" xfId="239" applyFont="1" applyBorder="1" applyAlignment="1">
      <alignment vertical="center"/>
    </xf>
    <xf numFmtId="0" fontId="1" fillId="0" borderId="49" xfId="239" applyBorder="1" applyAlignment="1">
      <alignment horizontal="right"/>
    </xf>
    <xf numFmtId="14" fontId="1" fillId="0" borderId="49" xfId="239" applyNumberFormat="1" applyBorder="1" applyAlignment="1">
      <alignment horizontal="left"/>
    </xf>
    <xf numFmtId="0" fontId="1" fillId="0" borderId="51" xfId="239" applyBorder="1" applyAlignment="1">
      <alignment vertical="center"/>
    </xf>
    <xf numFmtId="0" fontId="91" fillId="0" borderId="52" xfId="239" applyFont="1" applyBorder="1" applyAlignment="1">
      <alignment vertical="center"/>
    </xf>
    <xf numFmtId="0" fontId="91" fillId="0" borderId="0" xfId="239" applyFont="1" applyAlignment="1">
      <alignment vertical="center"/>
    </xf>
    <xf numFmtId="0" fontId="91" fillId="0" borderId="53" xfId="239" applyFont="1" applyBorder="1" applyAlignment="1">
      <alignment vertical="center"/>
    </xf>
    <xf numFmtId="0" fontId="1" fillId="0" borderId="52" xfId="239" applyBorder="1" applyAlignment="1">
      <alignment vertical="center"/>
    </xf>
    <xf numFmtId="0" fontId="1" fillId="0" borderId="53" xfId="239" applyBorder="1" applyAlignment="1">
      <alignment vertical="center"/>
    </xf>
    <xf numFmtId="0" fontId="1" fillId="0" borderId="54" xfId="239" applyBorder="1" applyAlignment="1">
      <alignment vertical="center"/>
    </xf>
    <xf numFmtId="0" fontId="1" fillId="0" borderId="55" xfId="239" applyBorder="1" applyAlignment="1">
      <alignment vertical="center"/>
    </xf>
    <xf numFmtId="0" fontId="1" fillId="0" borderId="56" xfId="239" applyBorder="1" applyAlignment="1">
      <alignment vertical="center"/>
    </xf>
    <xf numFmtId="0" fontId="1" fillId="0" borderId="57" xfId="239" applyBorder="1" applyAlignment="1">
      <alignment vertical="center"/>
    </xf>
    <xf numFmtId="0" fontId="1" fillId="0" borderId="58" xfId="239" applyBorder="1" applyAlignment="1">
      <alignment vertical="center"/>
    </xf>
    <xf numFmtId="0" fontId="1" fillId="0" borderId="59" xfId="239" applyBorder="1" applyAlignment="1">
      <alignment vertical="center"/>
    </xf>
    <xf numFmtId="0" fontId="1" fillId="0" borderId="60" xfId="239" applyBorder="1" applyAlignment="1">
      <alignment vertical="center"/>
    </xf>
    <xf numFmtId="0" fontId="92" fillId="0" borderId="63" xfId="239" applyFont="1" applyBorder="1" applyAlignment="1">
      <alignment horizontal="center" vertical="center"/>
    </xf>
    <xf numFmtId="0" fontId="1" fillId="0" borderId="60" xfId="239" applyBorder="1" applyAlignment="1">
      <alignment vertical="center" wrapText="1"/>
    </xf>
    <xf numFmtId="0" fontId="93" fillId="0" borderId="64" xfId="239" applyFont="1" applyBorder="1" applyAlignment="1">
      <alignment vertical="center" wrapText="1"/>
    </xf>
    <xf numFmtId="0" fontId="95" fillId="0" borderId="65" xfId="239" applyFont="1" applyBorder="1" applyAlignment="1">
      <alignment horizontal="left" vertical="center" wrapText="1"/>
    </xf>
    <xf numFmtId="0" fontId="1" fillId="0" borderId="51" xfId="239" applyBorder="1" applyAlignment="1">
      <alignment vertical="center" wrapText="1"/>
    </xf>
    <xf numFmtId="0" fontId="1" fillId="0" borderId="0" xfId="239" applyAlignment="1">
      <alignment vertical="center" wrapText="1"/>
    </xf>
    <xf numFmtId="0" fontId="1" fillId="0" borderId="66" xfId="239" applyBorder="1" applyAlignment="1">
      <alignment horizontal="center" vertical="center" wrapText="1"/>
    </xf>
    <xf numFmtId="0" fontId="1" fillId="0" borderId="70" xfId="239" applyBorder="1" applyAlignment="1">
      <alignment horizontal="center" vertical="center" wrapText="1"/>
    </xf>
    <xf numFmtId="0" fontId="1" fillId="0" borderId="65" xfId="239" applyBorder="1" applyAlignment="1">
      <alignment horizontal="center" vertical="center" wrapText="1"/>
    </xf>
    <xf numFmtId="0" fontId="1" fillId="0" borderId="65" xfId="239" applyBorder="1" applyAlignment="1">
      <alignment vertical="center" wrapText="1"/>
    </xf>
    <xf numFmtId="0" fontId="94" fillId="33" borderId="75" xfId="239" applyFont="1" applyFill="1" applyBorder="1" applyAlignment="1">
      <alignment horizontal="center" vertical="center" wrapText="1"/>
    </xf>
    <xf numFmtId="0" fontId="95" fillId="0" borderId="65" xfId="239" applyFont="1" applyBorder="1" applyAlignment="1">
      <alignment horizontal="center" vertical="center" wrapText="1"/>
    </xf>
    <xf numFmtId="0" fontId="94" fillId="33" borderId="76" xfId="239" applyFont="1" applyFill="1" applyBorder="1" applyAlignment="1">
      <alignment horizontal="center" vertical="center" wrapText="1"/>
    </xf>
    <xf numFmtId="0" fontId="1" fillId="0" borderId="64" xfId="239" applyBorder="1" applyAlignment="1">
      <alignment vertical="center"/>
    </xf>
    <xf numFmtId="0" fontId="1" fillId="0" borderId="65" xfId="239" applyBorder="1" applyAlignment="1">
      <alignment vertical="center"/>
    </xf>
    <xf numFmtId="0" fontId="96" fillId="0" borderId="65" xfId="239" applyFont="1" applyBorder="1" applyAlignment="1">
      <alignment horizontal="center" vertical="center" wrapText="1"/>
    </xf>
    <xf numFmtId="0" fontId="98" fillId="0" borderId="65" xfId="239" applyFont="1" applyBorder="1" applyAlignment="1">
      <alignment horizontal="center" vertical="center" wrapText="1"/>
    </xf>
    <xf numFmtId="0" fontId="99" fillId="0" borderId="65" xfId="239" applyFont="1" applyBorder="1" applyAlignment="1">
      <alignment horizontal="center" vertical="center" wrapText="1"/>
    </xf>
    <xf numFmtId="0" fontId="1" fillId="0" borderId="82" xfId="239" applyBorder="1" applyAlignment="1">
      <alignment vertical="center"/>
    </xf>
    <xf numFmtId="0" fontId="96" fillId="0" borderId="83" xfId="239" applyFont="1" applyBorder="1" applyAlignment="1">
      <alignment vertical="center" wrapText="1"/>
    </xf>
    <xf numFmtId="0" fontId="96" fillId="0" borderId="84" xfId="239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0" fillId="0" borderId="0" xfId="0" applyFont="1" applyAlignment="1">
      <alignment horizontal="left" vertical="center"/>
    </xf>
    <xf numFmtId="0" fontId="0" fillId="0" borderId="0" xfId="0" applyAlignment="1" applyProtection="1">
      <alignment horizontal="left" vertical="center"/>
      <protection hidden="1"/>
    </xf>
    <xf numFmtId="0" fontId="5" fillId="3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3" fillId="8" borderId="1" xfId="0" applyFont="1" applyFill="1" applyBorder="1" applyAlignment="1" applyProtection="1">
      <alignment horizontal="center" vertical="center" wrapText="1"/>
      <protection locked="0"/>
    </xf>
    <xf numFmtId="0" fontId="3" fillId="3" borderId="85" xfId="0" applyFont="1" applyFill="1" applyBorder="1" applyAlignment="1">
      <alignment horizontal="center"/>
    </xf>
    <xf numFmtId="165" fontId="10" fillId="0" borderId="1" xfId="0" applyNumberFormat="1" applyFont="1" applyBorder="1" applyAlignment="1" applyProtection="1">
      <alignment horizontal="left" vertical="center"/>
      <protection locked="0"/>
    </xf>
    <xf numFmtId="0" fontId="81" fillId="4" borderId="7" xfId="0" applyFont="1" applyFill="1" applyBorder="1" applyAlignment="1" applyProtection="1">
      <alignment horizontal="centerContinuous" vertical="center"/>
      <protection locked="0"/>
    </xf>
    <xf numFmtId="0" fontId="80" fillId="4" borderId="8" xfId="0" applyFont="1" applyFill="1" applyBorder="1" applyAlignment="1" applyProtection="1">
      <alignment horizontal="centerContinuous" vertical="center"/>
      <protection locked="0"/>
    </xf>
    <xf numFmtId="0" fontId="80" fillId="4" borderId="8" xfId="0" applyFont="1" applyFill="1" applyBorder="1" applyAlignment="1" applyProtection="1">
      <alignment horizontal="left" vertical="center"/>
      <protection locked="0"/>
    </xf>
    <xf numFmtId="0" fontId="80" fillId="4" borderId="9" xfId="0" applyFont="1" applyFill="1" applyBorder="1" applyAlignment="1" applyProtection="1">
      <alignment horizontal="center" vertical="center"/>
      <protection locked="0"/>
    </xf>
    <xf numFmtId="0" fontId="101" fillId="0" borderId="0" xfId="0" applyFont="1" applyAlignment="1">
      <alignment vertical="top"/>
    </xf>
    <xf numFmtId="0" fontId="102" fillId="0" borderId="91" xfId="174" applyFont="1" applyBorder="1" applyAlignment="1">
      <alignment horizontal="center" vertical="center"/>
    </xf>
    <xf numFmtId="0" fontId="101" fillId="0" borderId="91" xfId="174" applyFont="1" applyBorder="1" applyAlignment="1">
      <alignment vertical="center" wrapText="1"/>
    </xf>
    <xf numFmtId="0" fontId="103" fillId="0" borderId="91" xfId="174" applyFont="1" applyBorder="1" applyAlignment="1">
      <alignment horizontal="left" vertical="center" wrapText="1"/>
    </xf>
    <xf numFmtId="206" fontId="101" fillId="0" borderId="91" xfId="174" applyNumberFormat="1" applyFont="1" applyBorder="1" applyAlignment="1">
      <alignment horizontal="center" vertical="center"/>
    </xf>
    <xf numFmtId="0" fontId="101" fillId="0" borderId="91" xfId="0" applyFont="1" applyBorder="1"/>
    <xf numFmtId="0" fontId="101" fillId="0" borderId="0" xfId="0" applyFont="1"/>
    <xf numFmtId="206" fontId="103" fillId="0" borderId="91" xfId="174" applyNumberFormat="1" applyFont="1" applyBorder="1" applyAlignment="1">
      <alignment horizontal="center" vertical="center"/>
    </xf>
    <xf numFmtId="207" fontId="101" fillId="0" borderId="91" xfId="174" applyNumberFormat="1" applyFont="1" applyBorder="1" applyAlignment="1">
      <alignment horizontal="center" vertical="center"/>
    </xf>
    <xf numFmtId="0" fontId="104" fillId="0" borderId="91" xfId="174" applyFont="1" applyBorder="1" applyAlignment="1">
      <alignment horizontal="center" vertical="center"/>
    </xf>
    <xf numFmtId="206" fontId="103" fillId="0" borderId="91" xfId="174" applyNumberFormat="1" applyFont="1" applyBorder="1" applyAlignment="1">
      <alignment horizontal="center" vertical="center" wrapText="1"/>
    </xf>
    <xf numFmtId="0" fontId="101" fillId="0" borderId="91" xfId="174" applyFont="1" applyBorder="1" applyAlignment="1">
      <alignment vertical="center"/>
    </xf>
    <xf numFmtId="0" fontId="103" fillId="0" borderId="91" xfId="174" applyFont="1" applyBorder="1" applyAlignment="1">
      <alignment horizontal="left" vertical="center"/>
    </xf>
    <xf numFmtId="0" fontId="105" fillId="0" borderId="91" xfId="174" applyFont="1" applyBorder="1"/>
    <xf numFmtId="0" fontId="9" fillId="4" borderId="91" xfId="0" applyFont="1" applyFill="1" applyBorder="1" applyAlignment="1" applyProtection="1">
      <alignment horizontal="center" vertical="center" wrapText="1"/>
      <protection locked="0"/>
    </xf>
    <xf numFmtId="0" fontId="9" fillId="4" borderId="91" xfId="0" applyFont="1" applyFill="1" applyBorder="1" applyAlignment="1" applyProtection="1">
      <alignment horizontal="center" vertical="center"/>
      <protection locked="0"/>
    </xf>
    <xf numFmtId="0" fontId="96" fillId="0" borderId="0" xfId="239" applyFont="1" applyAlignment="1">
      <alignment horizontal="center" vertical="center" wrapText="1"/>
    </xf>
    <xf numFmtId="0" fontId="92" fillId="0" borderId="62" xfId="239" applyFont="1" applyBorder="1" applyAlignment="1">
      <alignment horizontal="center" vertical="center"/>
    </xf>
    <xf numFmtId="0" fontId="94" fillId="33" borderId="0" xfId="239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hidden="1"/>
    </xf>
    <xf numFmtId="165" fontId="10" fillId="3" borderId="91" xfId="0" applyNumberFormat="1" applyFont="1" applyFill="1" applyBorder="1" applyAlignment="1" applyProtection="1">
      <alignment horizontal="left"/>
      <protection locked="0"/>
    </xf>
    <xf numFmtId="165" fontId="10" fillId="3" borderId="91" xfId="0" applyNumberFormat="1" applyFont="1" applyFill="1" applyBorder="1" applyAlignment="1" applyProtection="1">
      <alignment horizontal="left" vertical="center"/>
      <protection locked="0"/>
    </xf>
    <xf numFmtId="0" fontId="8" fillId="0" borderId="91" xfId="0" applyFont="1" applyBorder="1" applyAlignment="1" applyProtection="1">
      <alignment horizontal="center"/>
      <protection locked="0"/>
    </xf>
    <xf numFmtId="0" fontId="8" fillId="2" borderId="91" xfId="0" applyFont="1" applyFill="1" applyBorder="1" applyAlignment="1" applyProtection="1">
      <alignment horizontal="center"/>
      <protection locked="0"/>
    </xf>
    <xf numFmtId="0" fontId="3" fillId="0" borderId="41" xfId="0" applyFont="1" applyBorder="1"/>
    <xf numFmtId="0" fontId="18" fillId="5" borderId="9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9" fontId="1" fillId="0" borderId="0" xfId="301" applyFont="1" applyAlignment="1">
      <alignment vertical="center" wrapText="1"/>
    </xf>
    <xf numFmtId="2" fontId="8" fillId="0" borderId="0" xfId="0" applyNumberFormat="1" applyFont="1"/>
    <xf numFmtId="1" fontId="8" fillId="0" borderId="0" xfId="0" applyNumberFormat="1" applyFont="1"/>
    <xf numFmtId="9" fontId="1" fillId="0" borderId="0" xfId="239" applyNumberFormat="1" applyAlignment="1">
      <alignment vertical="center" wrapText="1"/>
    </xf>
    <xf numFmtId="165" fontId="10" fillId="0" borderId="27" xfId="0" applyNumberFormat="1" applyFont="1" applyFill="1" applyBorder="1" applyAlignment="1" applyProtection="1">
      <alignment horizontal="left"/>
      <protection locked="0"/>
    </xf>
    <xf numFmtId="165" fontId="10" fillId="0" borderId="1" xfId="0" applyNumberFormat="1" applyFont="1" applyFill="1" applyBorder="1" applyAlignment="1" applyProtection="1">
      <alignment horizontal="left"/>
      <protection locked="0"/>
    </xf>
    <xf numFmtId="0" fontId="3" fillId="3" borderId="95" xfId="0" applyFont="1" applyFill="1" applyBorder="1" applyAlignment="1">
      <alignment horizontal="center" vertical="center"/>
    </xf>
    <xf numFmtId="0" fontId="10" fillId="0" borderId="96" xfId="0" applyFont="1" applyFill="1" applyBorder="1" applyAlignment="1">
      <alignment vertical="center"/>
    </xf>
    <xf numFmtId="0" fontId="3" fillId="3" borderId="97" xfId="0" applyFont="1" applyFill="1" applyBorder="1" applyAlignment="1">
      <alignment horizontal="center"/>
    </xf>
    <xf numFmtId="0" fontId="3" fillId="3" borderId="98" xfId="0" applyFont="1" applyFill="1" applyBorder="1" applyAlignment="1">
      <alignment horizontal="center"/>
    </xf>
    <xf numFmtId="0" fontId="3" fillId="3" borderId="101" xfId="0" applyFont="1" applyFill="1" applyBorder="1"/>
    <xf numFmtId="0" fontId="3" fillId="3" borderId="102" xfId="0" applyFont="1" applyFill="1" applyBorder="1"/>
    <xf numFmtId="0" fontId="3" fillId="3" borderId="103" xfId="0" applyFont="1" applyFill="1" applyBorder="1"/>
    <xf numFmtId="0" fontId="8" fillId="0" borderId="101" xfId="0" applyFont="1" applyBorder="1"/>
    <xf numFmtId="0" fontId="8" fillId="0" borderId="104" xfId="0" applyFont="1" applyBorder="1"/>
    <xf numFmtId="0" fontId="8" fillId="0" borderId="104" xfId="0" applyFont="1" applyBorder="1" applyProtection="1">
      <protection locked="0"/>
    </xf>
    <xf numFmtId="0" fontId="3" fillId="3" borderId="104" xfId="0" applyFont="1" applyFill="1" applyBorder="1"/>
    <xf numFmtId="0" fontId="3" fillId="3" borderId="105" xfId="0" applyFont="1" applyFill="1" applyBorder="1"/>
    <xf numFmtId="0" fontId="8" fillId="0" borderId="91" xfId="0" applyFont="1" applyBorder="1" applyAlignment="1" applyProtection="1">
      <alignment horizontal="left"/>
      <protection locked="0"/>
    </xf>
    <xf numFmtId="0" fontId="3" fillId="3" borderId="91" xfId="0" applyFont="1" applyFill="1" applyBorder="1" applyAlignment="1">
      <alignment horizontal="center" vertical="center"/>
    </xf>
    <xf numFmtId="0" fontId="5" fillId="35" borderId="7" xfId="0" applyFont="1" applyFill="1" applyBorder="1" applyAlignment="1">
      <alignment horizontal="right" vertical="center"/>
    </xf>
    <xf numFmtId="0" fontId="5" fillId="35" borderId="8" xfId="0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right" vertical="center"/>
    </xf>
    <xf numFmtId="0" fontId="5" fillId="6" borderId="8" xfId="0" applyFont="1" applyFill="1" applyBorder="1" applyAlignment="1">
      <alignment horizontal="right" vertical="center"/>
    </xf>
    <xf numFmtId="0" fontId="16" fillId="10" borderId="7" xfId="0" applyFont="1" applyFill="1" applyBorder="1" applyAlignment="1">
      <alignment horizontal="center"/>
    </xf>
    <xf numFmtId="0" fontId="16" fillId="10" borderId="8" xfId="0" applyFont="1" applyFill="1" applyBorder="1" applyAlignment="1">
      <alignment horizontal="center"/>
    </xf>
    <xf numFmtId="0" fontId="16" fillId="10" borderId="9" xfId="0" applyFont="1" applyFill="1" applyBorder="1" applyAlignment="1">
      <alignment horizontal="center"/>
    </xf>
    <xf numFmtId="0" fontId="16" fillId="10" borderId="99" xfId="0" applyFont="1" applyFill="1" applyBorder="1" applyAlignment="1">
      <alignment horizontal="center"/>
    </xf>
    <xf numFmtId="0" fontId="5" fillId="35" borderId="100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166" fontId="6" fillId="5" borderId="9" xfId="0" applyNumberFormat="1" applyFont="1" applyFill="1" applyBorder="1" applyAlignment="1">
      <alignment horizontal="center" vertical="center"/>
    </xf>
    <xf numFmtId="166" fontId="6" fillId="5" borderId="3" xfId="0" applyNumberFormat="1" applyFont="1" applyFill="1" applyBorder="1" applyAlignment="1">
      <alignment horizontal="center" vertical="center"/>
    </xf>
    <xf numFmtId="0" fontId="0" fillId="7" borderId="71" xfId="0" applyFill="1" applyBorder="1" applyAlignment="1">
      <alignment horizontal="left" vertical="center" wrapText="1"/>
    </xf>
    <xf numFmtId="0" fontId="0" fillId="7" borderId="34" xfId="0" applyFill="1" applyBorder="1" applyAlignment="1">
      <alignment horizontal="left" vertical="center" wrapText="1"/>
    </xf>
    <xf numFmtId="0" fontId="0" fillId="7" borderId="40" xfId="0" applyFill="1" applyBorder="1" applyAlignment="1">
      <alignment horizontal="left" vertical="center" wrapText="1"/>
    </xf>
    <xf numFmtId="0" fontId="1" fillId="0" borderId="49" xfId="239" applyBorder="1" applyAlignment="1">
      <alignment horizontal="center" vertical="center" wrapText="1"/>
    </xf>
    <xf numFmtId="0" fontId="1" fillId="0" borderId="50" xfId="239" applyBorder="1" applyAlignment="1">
      <alignment horizontal="center" vertical="center" wrapText="1"/>
    </xf>
    <xf numFmtId="0" fontId="92" fillId="0" borderId="61" xfId="239" applyFont="1" applyBorder="1" applyAlignment="1">
      <alignment horizontal="center" vertical="center"/>
    </xf>
    <xf numFmtId="0" fontId="92" fillId="0" borderId="62" xfId="239" applyFont="1" applyBorder="1" applyAlignment="1">
      <alignment horizontal="center" vertical="center"/>
    </xf>
    <xf numFmtId="0" fontId="94" fillId="33" borderId="92" xfId="239" applyFont="1" applyFill="1" applyBorder="1" applyAlignment="1">
      <alignment horizontal="center" vertical="center" wrapText="1"/>
    </xf>
    <xf numFmtId="0" fontId="94" fillId="33" borderId="0" xfId="239" applyFont="1" applyFill="1" applyAlignment="1">
      <alignment horizontal="center" vertical="center" wrapText="1"/>
    </xf>
    <xf numFmtId="0" fontId="0" fillId="0" borderId="67" xfId="0" applyBorder="1" applyAlignment="1">
      <alignment horizontal="left" vertical="center" wrapText="1"/>
    </xf>
    <xf numFmtId="0" fontId="0" fillId="0" borderId="68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94" fillId="33" borderId="72" xfId="239" applyFont="1" applyFill="1" applyBorder="1" applyAlignment="1">
      <alignment horizontal="center" vertical="center" wrapText="1"/>
    </xf>
    <xf numFmtId="0" fontId="94" fillId="33" borderId="73" xfId="239" applyFont="1" applyFill="1" applyBorder="1" applyAlignment="1">
      <alignment horizontal="center" vertical="center" wrapText="1"/>
    </xf>
    <xf numFmtId="0" fontId="94" fillId="33" borderId="74" xfId="239" applyFont="1" applyFill="1" applyBorder="1" applyAlignment="1">
      <alignment horizontal="center" vertical="center" wrapText="1"/>
    </xf>
    <xf numFmtId="0" fontId="94" fillId="33" borderId="93" xfId="239" applyFont="1" applyFill="1" applyBorder="1" applyAlignment="1">
      <alignment horizontal="center" vertical="center" wrapText="1"/>
    </xf>
    <xf numFmtId="0" fontId="94" fillId="33" borderId="94" xfId="239" applyFont="1" applyFill="1" applyBorder="1" applyAlignment="1">
      <alignment horizontal="center" vertical="center" wrapText="1"/>
    </xf>
    <xf numFmtId="0" fontId="97" fillId="34" borderId="66" xfId="239" applyFont="1" applyFill="1" applyBorder="1" applyAlignment="1">
      <alignment horizontal="left" vertical="center" wrapText="1" indent="2"/>
    </xf>
    <xf numFmtId="0" fontId="97" fillId="34" borderId="27" xfId="239" applyFont="1" applyFill="1" applyBorder="1" applyAlignment="1">
      <alignment horizontal="left" vertical="center" wrapText="1" indent="2"/>
    </xf>
    <xf numFmtId="0" fontId="97" fillId="34" borderId="70" xfId="239" applyFont="1" applyFill="1" applyBorder="1" applyAlignment="1">
      <alignment horizontal="center" vertical="center" wrapText="1"/>
    </xf>
    <xf numFmtId="0" fontId="97" fillId="34" borderId="80" xfId="239" applyFont="1" applyFill="1" applyBorder="1" applyAlignment="1">
      <alignment horizontal="left" vertical="center" wrapText="1" indent="2"/>
    </xf>
    <xf numFmtId="0" fontId="97" fillId="34" borderId="81" xfId="239" applyFont="1" applyFill="1" applyBorder="1" applyAlignment="1">
      <alignment horizontal="left" vertical="center" wrapText="1" indent="2"/>
    </xf>
    <xf numFmtId="0" fontId="97" fillId="34" borderId="75" xfId="239" applyFont="1" applyFill="1" applyBorder="1" applyAlignment="1">
      <alignment horizontal="center" vertical="center" wrapText="1"/>
    </xf>
    <xf numFmtId="0" fontId="1" fillId="0" borderId="71" xfId="239" applyBorder="1" applyAlignment="1">
      <alignment horizontal="left" vertical="center" wrapText="1"/>
    </xf>
    <xf numFmtId="0" fontId="1" fillId="0" borderId="34" xfId="239" applyBorder="1" applyAlignment="1">
      <alignment horizontal="left" vertical="center" wrapText="1"/>
    </xf>
    <xf numFmtId="0" fontId="1" fillId="0" borderId="40" xfId="239" applyBorder="1" applyAlignment="1">
      <alignment horizontal="left" vertical="center" wrapText="1"/>
    </xf>
    <xf numFmtId="0" fontId="1" fillId="7" borderId="71" xfId="239" applyFill="1" applyBorder="1" applyAlignment="1">
      <alignment horizontal="left" vertical="center" wrapText="1"/>
    </xf>
    <xf numFmtId="0" fontId="1" fillId="7" borderId="34" xfId="239" applyFill="1" applyBorder="1" applyAlignment="1">
      <alignment horizontal="left" vertical="center" wrapText="1"/>
    </xf>
    <xf numFmtId="0" fontId="1" fillId="7" borderId="40" xfId="239" applyFill="1" applyBorder="1" applyAlignment="1">
      <alignment horizontal="left" vertical="center" wrapText="1"/>
    </xf>
    <xf numFmtId="0" fontId="96" fillId="0" borderId="0" xfId="239" applyFont="1" applyAlignment="1">
      <alignment horizontal="center" vertical="center" wrapText="1"/>
    </xf>
    <xf numFmtId="0" fontId="97" fillId="34" borderId="77" xfId="239" applyFont="1" applyFill="1" applyBorder="1" applyAlignment="1">
      <alignment horizontal="left" vertical="center" wrapText="1" indent="2"/>
    </xf>
    <xf numFmtId="0" fontId="97" fillId="34" borderId="78" xfId="239" applyFont="1" applyFill="1" applyBorder="1" applyAlignment="1">
      <alignment horizontal="left" vertical="center" wrapText="1" indent="2"/>
    </xf>
    <xf numFmtId="0" fontId="97" fillId="34" borderId="79" xfId="239" applyFont="1" applyFill="1" applyBorder="1" applyAlignment="1">
      <alignment horizontal="center" vertical="center" wrapText="1"/>
    </xf>
  </cellXfs>
  <cellStyles count="302">
    <cellStyle name="_BEG" xfId="7" xr:uid="{785B3740-8F5F-4DAB-A219-E38B0FD7CF25}"/>
    <cellStyle name="_BEGOVAYA REPORT v1" xfId="8" xr:uid="{D734C15C-940C-427D-B080-1C3DE2D21A72}"/>
    <cellStyle name="_BP_Stanislavsky 1_01 04 06" xfId="9" xr:uid="{0AF3107B-202F-414A-8877-AB2EA6546A20}"/>
    <cellStyle name="_Cash Flow 16022006 стр 7 Theater" xfId="10" xr:uid="{C53B271E-8815-46B6-A653-D15CAF2F7DC6}"/>
    <cellStyle name="_Copy of City hotel model - CS adjusted - 08 May 07.c" xfId="11" xr:uid="{7FA898E4-FBBA-4A77-BC64-17355776486C}"/>
    <cellStyle name="_DCF_HG_v.7_2006-2015yrs" xfId="12" xr:uid="{686BD026-CC5F-4178-8FC0-E4835A696D78}"/>
    <cellStyle name="_DIA_2 - cash flow forecast 04022008(with division by qv)" xfId="13" xr:uid="{DD33993C-0D34-44D1-AAE3-FD4F2E2B96B4}"/>
    <cellStyle name="_FFF" xfId="14" xr:uid="{A083BA7C-3845-4641-8291-DE041B003FDB}"/>
    <cellStyle name="_FFF_New Form10_2" xfId="15" xr:uid="{B04C8633-4498-4CCD-ADF9-E2A7C116FD1E}"/>
    <cellStyle name="_FFF_Nsi" xfId="16" xr:uid="{9CD19D79-1172-4B3E-B4A6-0015D33D2316}"/>
    <cellStyle name="_FFF_Nsi_1" xfId="17" xr:uid="{DDF6376A-E16E-446B-8980-090814DFB41E}"/>
    <cellStyle name="_FFF_Nsi_139" xfId="18" xr:uid="{7843362C-5005-470C-BD21-7BB258F984CA}"/>
    <cellStyle name="_FFF_Nsi_140" xfId="19" xr:uid="{C9B00010-4AFC-46C0-B23E-62ED42752546}"/>
    <cellStyle name="_FFF_Nsi_140(Зах)" xfId="20" xr:uid="{180B9FA9-F4C0-4970-A0B1-0EC7E8AC9BC9}"/>
    <cellStyle name="_FFF_Nsi_140_mod" xfId="21" xr:uid="{41597AD1-C0B1-4884-8E43-EE2FB18B701A}"/>
    <cellStyle name="_FFF_Summary" xfId="22" xr:uid="{26927671-F01E-4ECB-97F5-D132F8966E50}"/>
    <cellStyle name="_FFF_Tax_form_1кв_3" xfId="23" xr:uid="{B8475D0F-353F-4084-9912-DCB704442499}"/>
    <cellStyle name="_FFF_БКЭ" xfId="24" xr:uid="{7A6B2826-BDFE-4400-B3D8-4CFFABDA271B}"/>
    <cellStyle name="_Final_Book_010301" xfId="25" xr:uid="{74AD9F70-6648-4622-B01A-C60877557BAD}"/>
    <cellStyle name="_Final_Book_010301_New Form10_2" xfId="26" xr:uid="{CD7AA60D-09F9-4804-BFB3-34BA6180588C}"/>
    <cellStyle name="_Final_Book_010301_Nsi" xfId="27" xr:uid="{2F26F5D2-B8C1-4C05-8C47-FF7C3DC2B312}"/>
    <cellStyle name="_Final_Book_010301_Nsi_1" xfId="28" xr:uid="{F890A104-E1B6-4B78-8646-3A14D0D51AFB}"/>
    <cellStyle name="_Final_Book_010301_Nsi_139" xfId="29" xr:uid="{FB7AEBA6-7F3A-4ABD-8573-7527728083E2}"/>
    <cellStyle name="_Final_Book_010301_Nsi_140" xfId="30" xr:uid="{5AC6352C-5DB5-4ADB-BB84-1759C38A9C10}"/>
    <cellStyle name="_Final_Book_010301_Nsi_140(Зах)" xfId="31" xr:uid="{57637C74-C9B1-4F30-A11F-7FD0F0E17E4F}"/>
    <cellStyle name="_Final_Book_010301_Nsi_140_mod" xfId="32" xr:uid="{1ECEA793-1CDB-45FA-9AC5-04E49C43BF58}"/>
    <cellStyle name="_Final_Book_010301_Summary" xfId="33" xr:uid="{D745936D-07A9-4BAF-935A-4FD5429790C3}"/>
    <cellStyle name="_Final_Book_010301_Tax_form_1кв_3" xfId="34" xr:uid="{A43BE2DC-BFDF-46F9-B456-30E969D62784}"/>
    <cellStyle name="_Final_Book_010301_БКЭ" xfId="35" xr:uid="{27DB06FB-FA3F-45B2-8E41-03BCA4DA543D}"/>
    <cellStyle name="_HORUS SCOPE v.1.6" xfId="36" xr:uid="{D279854C-63A2-42A0-A54E-D3AEDF16F4F7}"/>
    <cellStyle name="_Kit Capital model - 17 May 07.Adj.SENT" xfId="37" xr:uid="{99397136-141C-4C82-9DFF-BEADBCC93D17}"/>
    <cellStyle name="_KULE VINC MALIYET -TIMUR BEYDEN-" xfId="38" xr:uid="{C4269B56-8675-455B-8F6C-CE7B2D6B944C}"/>
    <cellStyle name="_New_Sofi" xfId="39" xr:uid="{7711E1A1-DE26-426C-9C08-7DD9BC38E249}"/>
    <cellStyle name="_New_Sofi_FFF" xfId="40" xr:uid="{66B4486B-74A0-42EC-B175-81DC6647432D}"/>
    <cellStyle name="_New_Sofi_New Form10_2" xfId="41" xr:uid="{28CD9ED8-4481-4697-908E-938B9789E471}"/>
    <cellStyle name="_New_Sofi_Nsi" xfId="42" xr:uid="{E7D520A5-B64A-4868-BC76-E4CD6BFDBA46}"/>
    <cellStyle name="_New_Sofi_Nsi_1" xfId="43" xr:uid="{8C2E173D-3382-4B09-8016-90876E7AE452}"/>
    <cellStyle name="_New_Sofi_Nsi_139" xfId="44" xr:uid="{C29F33F4-3E7C-4B1C-9190-7FA34A8FC5BD}"/>
    <cellStyle name="_New_Sofi_Nsi_140" xfId="45" xr:uid="{795F6E3E-ACBE-450E-B7AF-04533381B546}"/>
    <cellStyle name="_New_Sofi_Nsi_140(Зах)" xfId="46" xr:uid="{A95DF19B-760A-4ACC-9639-7A1FB0442F76}"/>
    <cellStyle name="_New_Sofi_Nsi_140_mod" xfId="47" xr:uid="{EE0089D1-C0CE-4A2D-BCF1-38B6C28F91D2}"/>
    <cellStyle name="_New_Sofi_Summary" xfId="48" xr:uid="{B5F6DEFE-53F7-442D-8B36-3C1B551AFBDD}"/>
    <cellStyle name="_New_Sofi_Tax_form_1кв_3" xfId="49" xr:uid="{CBBFDC54-9DB9-4DD3-B3F5-3DB85165FE22}"/>
    <cellStyle name="_New_Sofi_БКЭ" xfId="50" xr:uid="{AEE9A60F-202F-446B-9951-A16A8A9F644E}"/>
    <cellStyle name="_Nsi" xfId="51" xr:uid="{4A10B26F-8A17-4A2E-878F-353FC151180C}"/>
    <cellStyle name="_PIL MODEL v2" xfId="52" xr:uid="{48A919B8-C864-4E7E-A94E-DAAF3921A00E}"/>
    <cellStyle name="_project budget_Begovaya_12_02_08 (with division by qv)" xfId="53" xr:uid="{AAAD7991-6DBC-44D2-A076-194CBF8FF9B1}"/>
    <cellStyle name="_БП_24 02 2006_новый (2)" xfId="54" xr:uid="{76C70172-72E5-4A5C-9CAB-5B1FCB0857D6}"/>
    <cellStyle name="_Бюджет исполнение ПМЗР январь-октябрь 2005 (3)" xfId="55" xr:uid="{6D918CF9-2B91-4AAE-9A6B-9D6B5F2AFD06}"/>
    <cellStyle name="_Книга2" xfId="56" xr:uid="{B4ED3917-6B1A-4A80-968E-96CE9C75D271}"/>
    <cellStyle name="_Книга3" xfId="57" xr:uid="{841D251E-6BF7-4662-816B-2FA7C95A2770}"/>
    <cellStyle name="_Книга3_New Form10_2" xfId="58" xr:uid="{DAF0E753-97F8-413E-B813-C7DA6F45A8E9}"/>
    <cellStyle name="_Книга3_Nsi" xfId="59" xr:uid="{24B9759E-B270-46A4-A0AC-9F3F986F0C76}"/>
    <cellStyle name="_Книга3_Nsi_1" xfId="60" xr:uid="{67E63990-EBF7-40C6-A1A5-160102DC0F2A}"/>
    <cellStyle name="_Книга3_Nsi_139" xfId="61" xr:uid="{1837FCB5-6152-4F44-8D6B-DADC7597DEA0}"/>
    <cellStyle name="_Книга3_Nsi_140" xfId="62" xr:uid="{79A25B0B-943C-44E0-9618-B21FD3B47F15}"/>
    <cellStyle name="_Книга3_Nsi_140(Зах)" xfId="63" xr:uid="{5C723EC7-634E-4045-9E35-D404767F9808}"/>
    <cellStyle name="_Книга3_Nsi_140_mod" xfId="64" xr:uid="{F3ACEEBE-3522-4E47-B90A-03A737A0C5F6}"/>
    <cellStyle name="_Книга3_Summary" xfId="65" xr:uid="{F97C66FD-908B-4293-9781-38B9E143242B}"/>
    <cellStyle name="_Книга3_Tax_form_1кв_3" xfId="66" xr:uid="{08314355-9E9E-42A0-8E86-7D3DB014EB57}"/>
    <cellStyle name="_Книга3_БКЭ" xfId="67" xr:uid="{F2E95CEE-778D-4ABC-9576-5C60DA9D27F0}"/>
    <cellStyle name="_Книга7" xfId="68" xr:uid="{FCF123D1-A554-41BA-8862-689763C5598A}"/>
    <cellStyle name="_Книга7_New Form10_2" xfId="69" xr:uid="{2049392C-5155-4A9D-A66C-EF68A7D53B5E}"/>
    <cellStyle name="_Книга7_Nsi" xfId="70" xr:uid="{3DC38B5C-C258-4A4B-8E84-AB1C570B47BB}"/>
    <cellStyle name="_Книга7_Nsi_1" xfId="71" xr:uid="{66AE60FC-B802-44B1-9E05-67CAF584FA71}"/>
    <cellStyle name="_Книга7_Nsi_139" xfId="72" xr:uid="{7D92D708-CA94-4A12-9EBD-9675C100F283}"/>
    <cellStyle name="_Книга7_Nsi_140" xfId="73" xr:uid="{5A440CEA-6858-400C-93CB-2D8A3934497F}"/>
    <cellStyle name="_Книга7_Nsi_140(Зах)" xfId="74" xr:uid="{B696BBEE-DB60-4DA3-A682-F1CD43F619D4}"/>
    <cellStyle name="_Книга7_Nsi_140_mod" xfId="75" xr:uid="{744ABA4B-C703-414E-A9E6-6DCE01112D2F}"/>
    <cellStyle name="_Книга7_Summary" xfId="76" xr:uid="{376F6CF8-300C-4CFA-91D7-695D3E2041CB}"/>
    <cellStyle name="_Книга7_Tax_form_1кв_3" xfId="77" xr:uid="{35C03114-9054-4864-BB47-B968CA5621D0}"/>
    <cellStyle name="_Книга7_БКЭ" xfId="78" xr:uid="{40CAF83A-9C0B-47F3-AC18-0BAD3803B419}"/>
    <cellStyle name="_Липецк budget01.06.04" xfId="79" xr:uid="{9A5027DE-D565-49AD-8627-729BDDABE1DC}"/>
    <cellStyle name="_эксплуатация_Лефорт_на_квм_общей_площади" xfId="80" xr:uid="{81810596-DE80-4567-A1AD-7B486F462DEF}"/>
    <cellStyle name="”ЌЂЌ‘Ћ‚›‰" xfId="81" xr:uid="{24BFA770-34F0-45FD-9232-478461F2664F}"/>
    <cellStyle name="”љ‘ђЋ‚ЂЌЌ›‰" xfId="82" xr:uid="{74F16BDC-8B5C-4C63-9DF5-C144FD33453A}"/>
    <cellStyle name="„…Ќ…†Ќ›‰" xfId="83" xr:uid="{E1002B54-0CE8-4EB5-8271-A549730C7F7A}"/>
    <cellStyle name="=D:\WINNT\SYSTEM32\COMMAND.COM" xfId="84" xr:uid="{CD4B4345-D883-4EC1-9A6F-755C6AEEA750}"/>
    <cellStyle name="‡ЂѓЋ‹Ћ‚Ћљ1" xfId="85" xr:uid="{DD3F9B77-3A8E-4FA9-AC6C-57348E2CEFF7}"/>
    <cellStyle name="‡ЂѓЋ‹Ћ‚Ћљ2" xfId="86" xr:uid="{B8A3A8FB-425C-4166-AF02-53862A51CF84}"/>
    <cellStyle name="’ЋѓЋ‚›‰" xfId="87" xr:uid="{616B8A07-B25F-4277-B0A9-2010B7144BB3}"/>
    <cellStyle name="’ЋѓЋ‚›‰ 2" xfId="277" xr:uid="{5A34BA53-A82A-4EF7-956B-8D063FDC2256}"/>
    <cellStyle name="0,00;0;" xfId="88" xr:uid="{B8C4EF76-4BF6-4E00-A3AF-4A4262DF6477}"/>
    <cellStyle name="2.Жирный" xfId="89" xr:uid="{55D064B8-8FE1-471F-9803-CCCDA9FA374F}"/>
    <cellStyle name="40% - Accent3 2" xfId="247" xr:uid="{11F1B18F-1367-4192-B8E6-66DB888077C2}"/>
    <cellStyle name="Accent1 - 20%" xfId="90" xr:uid="{379A8C7D-FBA6-423E-A2D1-8C1CFBC336E9}"/>
    <cellStyle name="Accent1 - 40%" xfId="91" xr:uid="{7318624E-5D2E-4F3E-B91A-3945FCB1DF31}"/>
    <cellStyle name="Accent1 - 60%" xfId="92" xr:uid="{A67292C2-2401-412C-AF38-A7192B0273B3}"/>
    <cellStyle name="Accent2 - 20%" xfId="93" xr:uid="{B8D4FE77-8C57-41C0-879C-514FA5EF73A1}"/>
    <cellStyle name="Accent2 - 40%" xfId="94" xr:uid="{0513C9B2-C069-4E05-8BDF-AFDD943B6D15}"/>
    <cellStyle name="Accent2 - 60%" xfId="95" xr:uid="{0B0A8BE1-9CA0-4B89-BE12-9702D182E442}"/>
    <cellStyle name="Accent3 - 20%" xfId="96" xr:uid="{DBEEDC9E-200B-40C9-986A-CE942CBA7CFC}"/>
    <cellStyle name="Accent3 - 40%" xfId="97" xr:uid="{FA4F5365-C363-46E0-912A-BE81832DC2EA}"/>
    <cellStyle name="Accent3 - 60%" xfId="98" xr:uid="{D97173B0-C84B-487F-A479-56DE8CFD0FAE}"/>
    <cellStyle name="Accent4 - 20%" xfId="99" xr:uid="{BE65A5C1-6937-4FFD-BA9D-011B6709EFB1}"/>
    <cellStyle name="Accent4 - 40%" xfId="100" xr:uid="{30E9F16E-2040-4C05-AAE7-0623F05D68EC}"/>
    <cellStyle name="Accent4 - 60%" xfId="101" xr:uid="{90553BA6-0068-4A5D-8364-A766EAC2FF30}"/>
    <cellStyle name="Accent5 - 20%" xfId="102" xr:uid="{91463362-2332-492F-BFBF-941AA1C14F4C}"/>
    <cellStyle name="Accent5 - 40%" xfId="103" xr:uid="{1FEB2C21-362E-4BE2-B8FF-C856EB3BC823}"/>
    <cellStyle name="Accent5 - 60%" xfId="104" xr:uid="{792411E0-BDC5-4BAA-8044-21B3699DA5E9}"/>
    <cellStyle name="Accent6 - 20%" xfId="105" xr:uid="{B60047E7-C6FB-4231-96A4-A01C2E17D1AD}"/>
    <cellStyle name="Accent6 - 40%" xfId="106" xr:uid="{B3439ACC-B16D-493E-9079-EAFC11524E97}"/>
    <cellStyle name="Accent6 - 60%" xfId="107" xr:uid="{948704DC-ABA6-4AD5-B621-E61258A35412}"/>
    <cellStyle name="AFE" xfId="108" xr:uid="{BA584755-90C2-4550-B0D4-0D902CDFA574}"/>
    <cellStyle name="Calc Currency (0)" xfId="109" xr:uid="{5AB8FE95-461D-4612-8245-AC57666055D7}"/>
    <cellStyle name="Calc Currency (2)" xfId="110" xr:uid="{6A86B491-A7D9-45A8-BE0E-DDE927CBEA79}"/>
    <cellStyle name="Calc Percent (0)" xfId="111" xr:uid="{8770EE09-C494-49CE-B9D7-5BA1DACBA6C7}"/>
    <cellStyle name="Calc Percent (1)" xfId="112" xr:uid="{8DCFD35A-7191-451D-860D-029B80E617F0}"/>
    <cellStyle name="Calc Percent (2)" xfId="113" xr:uid="{F8D7FC88-28A9-4A19-BD4D-B929ACC78AA0}"/>
    <cellStyle name="Calc Units (0)" xfId="114" xr:uid="{EE5DAE60-173A-46B3-B4A6-B4E3B21E3A1F}"/>
    <cellStyle name="Calc Units (1)" xfId="115" xr:uid="{77A990C7-92A5-4059-B805-266616C417EF}"/>
    <cellStyle name="Calc Units (2)" xfId="116" xr:uid="{CA479CCB-4953-43A3-9360-6C15CCF89477}"/>
    <cellStyle name="Column Heading 1" xfId="117" xr:uid="{2DDC0872-48BC-46A1-9549-23B0B9E63BD6}"/>
    <cellStyle name="Comma  - Style1" xfId="118" xr:uid="{88DC29D5-FFD0-4BC0-9008-053487E1AC43}"/>
    <cellStyle name="Comma  - Style2" xfId="119" xr:uid="{F4DADB23-073A-4988-B346-B8EDEE9B54F2}"/>
    <cellStyle name="Comma  - Style3" xfId="120" xr:uid="{2537D876-203D-4803-9718-864C3DF61B6D}"/>
    <cellStyle name="Comma  - Style4" xfId="121" xr:uid="{3E1530B2-31F0-4409-B3FA-7B302F7E7429}"/>
    <cellStyle name="Comma  - Style5" xfId="122" xr:uid="{259BA994-C92D-4B9F-8D79-3D990AB41C0B}"/>
    <cellStyle name="Comma  - Style6" xfId="123" xr:uid="{96580EBE-FD97-49E1-801C-EB3FD8823FE8}"/>
    <cellStyle name="Comma  - Style7" xfId="124" xr:uid="{E2034928-2AB9-4F4B-BD7A-BE21693D0D94}"/>
    <cellStyle name="Comma  - Style8" xfId="125" xr:uid="{36CD1ADE-6EA9-4837-885F-9E273AE962F4}"/>
    <cellStyle name="Comma [00]" xfId="126" xr:uid="{BB7CFC89-CA25-451F-A0F4-652EC70E3A4F}"/>
    <cellStyle name="Comma 2" xfId="127" xr:uid="{4DD185EE-6A3C-423B-AB4D-9471DF1314F9}"/>
    <cellStyle name="Comma 2 2" xfId="259" xr:uid="{67927E90-5E82-4701-B386-A6255BF1FD5A}"/>
    <cellStyle name="Comma 2 2 2" xfId="270" xr:uid="{2D2FC33D-E19C-4E1F-92F3-EC3A7DB279DC}"/>
    <cellStyle name="Comma 2 2 2 2" xfId="299" xr:uid="{F07468C6-D34E-43E9-B10F-33FC27E8D809}"/>
    <cellStyle name="Comma 2 2 3" xfId="294" xr:uid="{8A775114-BBE1-41E2-A608-C0B27F890353}"/>
    <cellStyle name="Comma 2 3" xfId="272" xr:uid="{8EEBA37C-608C-4350-8B4B-A104CF2D6870}"/>
    <cellStyle name="Comma 2 3 2" xfId="300" xr:uid="{9D91F262-F1BA-4734-AA8D-A2B140D1E209}"/>
    <cellStyle name="Comma 3" xfId="128" xr:uid="{55F8123F-387E-437F-84E6-A51740F0D0BC}"/>
    <cellStyle name="Comma 4" xfId="129" xr:uid="{20AF735B-F76C-4658-AA29-2C2285EC0280}"/>
    <cellStyle name="Comma 5" xfId="234" xr:uid="{D0E60160-6465-4069-A534-0092B7618391}"/>
    <cellStyle name="Comma 5 2" xfId="255" xr:uid="{D8B84333-CE57-4804-8C4C-094A440ADAC3}"/>
    <cellStyle name="Comma 5 2 2" xfId="293" xr:uid="{C005094A-9929-4D40-8393-C08D6A4F0823}"/>
    <cellStyle name="Comma 5 3" xfId="269" xr:uid="{0292A988-B9F3-4E76-B108-BF44D564F001}"/>
    <cellStyle name="Comma 5 3 2" xfId="298" xr:uid="{15CD063D-483B-4903-85A5-1588B704E744}"/>
    <cellStyle name="Comma 5 4" xfId="245" xr:uid="{D8B80AB4-7356-40DF-9B78-64CA30B25F06}"/>
    <cellStyle name="Comma 5 4 2" xfId="287" xr:uid="{AE38FE87-BD20-42AC-B492-ED99DA8988D1}"/>
    <cellStyle name="Comma 5 5" xfId="283" xr:uid="{8502ECA1-82C1-407F-8A59-F04FCF9834AD}"/>
    <cellStyle name="Comma 6" xfId="248" xr:uid="{90DE03ED-A9C5-4D34-9BC3-D22C0318406D}"/>
    <cellStyle name="Comma 6 2" xfId="288" xr:uid="{26959B4E-AA13-4CB5-B13B-C76D94CF2488}"/>
    <cellStyle name="Currency ($)" xfId="130" xr:uid="{146D43D7-4FA1-4550-A7F9-C3E1EA3F6C80}"/>
    <cellStyle name="Currency (£)" xfId="131" xr:uid="{8643CC78-1A22-4376-AFED-28306A902FE4}"/>
    <cellStyle name="Currency [00]" xfId="132" xr:uid="{A2AE53D0-A5EE-4259-82B7-1E9B6FB7516D}"/>
    <cellStyle name="date" xfId="133" xr:uid="{2CC95898-2112-4748-9414-B929251CF565}"/>
    <cellStyle name="Date Short" xfId="134" xr:uid="{973B6D9B-770C-443C-B73C-431ACFEB3413}"/>
    <cellStyle name="Description" xfId="135" xr:uid="{1056D1D4-B3AB-489A-BB0D-83D401F80ABA}"/>
    <cellStyle name="Description Indent 1" xfId="136" xr:uid="{02480278-4217-41DA-83C8-2811B80A8717}"/>
    <cellStyle name="Description Indent 2" xfId="137" xr:uid="{D9B65AF9-8683-4479-AB12-03FEEA25CE0F}"/>
    <cellStyle name="Dezimal [0]_Tabelle4" xfId="138" xr:uid="{F1788574-E8F3-44E8-A7AB-6123A783C76E}"/>
    <cellStyle name="Dezimal_Tabelle4" xfId="139" xr:uid="{74685ABB-DE29-4604-A696-461A638823E6}"/>
    <cellStyle name="Dziesiętny_Investor Cashflows for Year Ended 31-12-05 (2)" xfId="140" xr:uid="{F54993E1-4353-4877-80B0-3E45AA1A5B10}"/>
    <cellStyle name="E&amp;Y House" xfId="141" xr:uid="{290D090E-FCD2-451E-A528-5134DF76F882}"/>
    <cellStyle name="Emphasis 1" xfId="142" xr:uid="{D601DC80-DC82-41C5-AF88-F3A4079521FA}"/>
    <cellStyle name="Emphasis 2" xfId="143" xr:uid="{AB3A9EB7-B5E4-49BD-9962-745DDB15FC61}"/>
    <cellStyle name="Emphasis 3" xfId="144" xr:uid="{A989B90E-2C04-4C60-B4BB-9B542043F6BD}"/>
    <cellStyle name="Enter Currency (0)" xfId="145" xr:uid="{3A7CA0EE-7A04-463B-92CE-EB2BF67123E9}"/>
    <cellStyle name="Enter Currency (2)" xfId="146" xr:uid="{AD6572E6-6332-4EA4-B6F7-D78A01A902F9}"/>
    <cellStyle name="Enter Units (0)" xfId="147" xr:uid="{18CB634A-01E5-425C-A190-C86EDE2C107A}"/>
    <cellStyle name="Enter Units (1)" xfId="148" xr:uid="{A028ECF3-F624-4255-B84D-F417FCD1E99D}"/>
    <cellStyle name="Enter Units (2)" xfId="149" xr:uid="{32912199-5DC4-4933-BC89-5130E0A69E32}"/>
    <cellStyle name="Euro" xfId="150" xr:uid="{689F36EA-1755-4EB1-A8C9-FD201DC1C0E5}"/>
    <cellStyle name="Ezres_Obudai Loan Amortization Schedules" xfId="151" xr:uid="{80DF4A66-5458-4007-8FD5-7AE2F38530B9}"/>
    <cellStyle name="Grey" xfId="152" xr:uid="{3E7BD352-1A0E-48A8-9518-08099003AE3B}"/>
    <cellStyle name="Head1" xfId="153" xr:uid="{533483BE-748B-47AB-84FA-A5CA7D3A5736}"/>
    <cellStyle name="Header1" xfId="154" xr:uid="{3B1B1977-3A43-4EDE-9718-182CA743CA87}"/>
    <cellStyle name="Header2" xfId="155" xr:uid="{7BD610CB-1746-4515-A09A-C3DE07203236}"/>
    <cellStyle name="Header2 2" xfId="250" xr:uid="{976602A8-02EC-4E75-A75D-51ACF959F887}"/>
    <cellStyle name="Header2 3" xfId="266" xr:uid="{AE76F58C-7C0B-4FAD-A127-65A999657974}"/>
    <cellStyle name="Header2 3 2" xfId="295" xr:uid="{ECB35C57-997E-46B3-8DED-370DB9109963}"/>
    <cellStyle name="Header2 4" xfId="241" xr:uid="{9D2D3529-B306-4FCC-8BD3-1F125C2E48F6}"/>
    <cellStyle name="Header2 4 2" xfId="286" xr:uid="{FA356807-1132-42BD-86C3-5D18595253BA}"/>
    <cellStyle name="Heading" xfId="156" xr:uid="{40247921-C905-40C9-820B-E7ECCFE34146}"/>
    <cellStyle name="Hiperhivatkozás_Monthly Reporting Package_2003_09" xfId="157" xr:uid="{D442F976-EBF9-44D5-8602-B90B7A5E11FB}"/>
    <cellStyle name="Iau?iue_130 nnd. are." xfId="158" xr:uid="{1778D4CE-311E-45ED-B453-63620553A3EF}"/>
    <cellStyle name="Input [yellow]" xfId="159" xr:uid="{CE5D5492-4213-44C3-8718-77F8AE1D622D}"/>
    <cellStyle name="Input [yellow] 2" xfId="238" xr:uid="{E66BDC3E-6C59-4612-8BB0-A888FEB48950}"/>
    <cellStyle name="Input [yellow] 2 2" xfId="251" xr:uid="{078B047D-3DE6-463A-8053-AC345B56DC0B}"/>
    <cellStyle name="Input [yellow] 2 2 2" xfId="289" xr:uid="{47AFAB5E-E8A4-4E81-94BA-596B0E3D470F}"/>
    <cellStyle name="Link Currency (0)" xfId="160" xr:uid="{84B07C2F-E457-471B-9DD6-F1755EE22D4D}"/>
    <cellStyle name="Link Currency (2)" xfId="161" xr:uid="{B954B6B0-3E01-4BDF-9035-BCF9E7C50B7B}"/>
    <cellStyle name="Link Units (0)" xfId="162" xr:uid="{D85C1D33-7BEB-48D6-88EE-92D7B0682CC7}"/>
    <cellStyle name="Link Units (1)" xfId="163" xr:uid="{1A86E48A-AA30-45D1-92A5-CDA059E0884C}"/>
    <cellStyle name="Link Units (2)" xfId="164" xr:uid="{70B1A318-8DB3-41CE-88FC-D4682DB659FD}"/>
    <cellStyle name="Millares [0]_detalle" xfId="165" xr:uid="{14473218-4986-44D8-ACDE-2AF247F388FA}"/>
    <cellStyle name="Millares_detalle" xfId="166" xr:uid="{DF2B4A2B-36C6-41FD-8545-08D4A54665F4}"/>
    <cellStyle name="Moneda [0]_detalle" xfId="167" xr:uid="{80BDF265-C6CC-4517-B541-E090D0D5AF8A}"/>
    <cellStyle name="Moneda_detalle" xfId="168" xr:uid="{12235BC4-6857-4AC2-8291-CD78833E1B72}"/>
    <cellStyle name="Multiple" xfId="169" xr:uid="{B80BECB5-02BB-4A9A-8BC5-BEEE5187B02D}"/>
    <cellStyle name="Normal - Style1" xfId="170" xr:uid="{A750BBD4-F490-42C6-952B-F368583B9656}"/>
    <cellStyle name="Normal 10" xfId="236" xr:uid="{294EDA34-88F7-4E01-BC76-BEEB64C9994C}"/>
    <cellStyle name="Normal 10 2" xfId="263" xr:uid="{4922B058-2E8D-4A73-9076-EA537D96777B}"/>
    <cellStyle name="Normal 10 3" xfId="284" xr:uid="{88EDC460-5B42-42C8-BE2D-8DCAA2023F4A}"/>
    <cellStyle name="Normal 11" xfId="271" xr:uid="{529B5CAC-DC1F-4196-B998-B7F5BCF54C6D}"/>
    <cellStyle name="Normal 12" xfId="239" xr:uid="{0CB9BFFD-EA5B-42F4-A66A-550C029A94BB}"/>
    <cellStyle name="Normal 15" xfId="274" xr:uid="{275E2E6B-B663-4B1E-B9A2-7EFC96C66428}"/>
    <cellStyle name="Normal 2" xfId="2" xr:uid="{7242538B-A7E7-4E2F-83EB-DF618BF58A24}"/>
    <cellStyle name="Normal 2 2" xfId="257" xr:uid="{781521A6-5C8A-455B-9868-865EEE8E1600}"/>
    <cellStyle name="Normal 2 2 2" xfId="171" xr:uid="{ABAB0F4B-9B84-4516-B44C-787C93D086BA}"/>
    <cellStyle name="Normal 2 2 2 2" xfId="172" xr:uid="{D8A4F5B1-3733-4DE9-B617-F6D002E912C4}"/>
    <cellStyle name="Normal 2 3" xfId="3" xr:uid="{2174E860-D0A6-4AC2-A327-4CE9BCED1F8B}"/>
    <cellStyle name="Normal 2 4" xfId="249" xr:uid="{81AA3912-9EA5-4308-81B6-1C606B4EE7AA}"/>
    <cellStyle name="Normal 2 4 2" xfId="5" xr:uid="{F3A41D4D-1AC2-42E2-BACA-2F4F68CA0D6D}"/>
    <cellStyle name="Normal 3" xfId="173" xr:uid="{5916C5BC-D64C-4568-9628-49B1E0BCCDEA}"/>
    <cellStyle name="Normal 3 2" xfId="174" xr:uid="{05ADD54A-5238-4399-B19E-CAE7BDF43030}"/>
    <cellStyle name="Normal 3 3" xfId="235" xr:uid="{CCE2C179-D076-44B3-B75B-1FC7D6F57E74}"/>
    <cellStyle name="Normal 3 3 2" xfId="246" xr:uid="{AA9EB9A9-5C6C-4B20-8EAE-FC0DEC785DFC}"/>
    <cellStyle name="Normal 4" xfId="175" xr:uid="{CFAD102F-9094-4956-B113-8C76B1C4221B}"/>
    <cellStyle name="Normal 4 2" xfId="242" xr:uid="{644F5804-01A8-4F23-BE1E-BB650CDA5D35}"/>
    <cellStyle name="Normal 5" xfId="176" xr:uid="{3FF8C5CC-C692-4086-8DFB-C7B229D061A5}"/>
    <cellStyle name="Normal 5 2" xfId="243" xr:uid="{CF4538E3-A90A-4B11-A131-20631C32860A}"/>
    <cellStyle name="Normal 6" xfId="177" xr:uid="{C837E44C-B2A9-46C5-B6E1-11E1C84B4E81}"/>
    <cellStyle name="Normal 7" xfId="178" xr:uid="{5FEA4AAE-AE97-44DC-ABFE-FDA3AC1BF6AF}"/>
    <cellStyle name="Normal 8" xfId="179" xr:uid="{9501DF93-53FD-41B7-87CA-8383DED9EE19}"/>
    <cellStyle name="Normal 9" xfId="1" xr:uid="{A7D4A501-8C2C-4DC1-9738-F0F1D36DBB8E}"/>
    <cellStyle name="Normal 9 2" xfId="256" xr:uid="{F87D2076-6AFB-4902-977E-E54167CF89A2}"/>
    <cellStyle name="Normal 9 3" xfId="275" xr:uid="{617BD6DF-6468-4801-BB51-BD55F1246D1E}"/>
    <cellStyle name="Normál_Cash needs template I1" xfId="180" xr:uid="{B2D7C17D-2151-4A97-9869-F939DD409EA4}"/>
    <cellStyle name="normální_200407 July report CSC" xfId="181" xr:uid="{53AAEEE7-CA29-4F0D-B8DB-20D6C2881765}"/>
    <cellStyle name="Normalny_actual-budgetC,D,E (1)" xfId="182" xr:uid="{C161C5B2-E34E-4489-B445-E0574F64D6BA}"/>
    <cellStyle name="normбlnм_laroux" xfId="183" xr:uid="{65CAF6E2-F061-472B-B2C1-055562136E60}"/>
    <cellStyle name="Notes" xfId="184" xr:uid="{7698A64F-64B8-48DE-B2CF-6022C012B8F9}"/>
    <cellStyle name="PÄÄSUMMA" xfId="185" xr:uid="{FE3FC67D-BE39-4971-A901-B4BF129A8D99}"/>
    <cellStyle name="ParaBirimi [0]_PERSONAL" xfId="186" xr:uid="{EA651901-0084-4203-A65D-7064BECE9591}"/>
    <cellStyle name="ParaBirimi 2" xfId="260" xr:uid="{E4122889-1D3E-4FD8-B4AF-8DFC194FE185}"/>
    <cellStyle name="ParaBirimi_PERSONAL" xfId="187" xr:uid="{9B4EF924-8971-449B-96FB-8EA3FA44ECEC}"/>
    <cellStyle name="Percent (0)" xfId="188" xr:uid="{0AF7AD70-D739-4B59-9853-729C710B153F}"/>
    <cellStyle name="Percent [0]" xfId="189" xr:uid="{F5729CFD-905F-42B4-86D2-06CD41C281D6}"/>
    <cellStyle name="Percent [00]" xfId="190" xr:uid="{6315A91A-26C3-4CED-9ECC-5B082674C977}"/>
    <cellStyle name="Percent [2]" xfId="191" xr:uid="{741293E0-D4B7-4881-99F3-23768346541C}"/>
    <cellStyle name="Percent 2" xfId="6" xr:uid="{3D1445F6-96A2-478F-AE84-500A67575CF5}"/>
    <cellStyle name="Percent 2 2" xfId="258" xr:uid="{DE65210A-06EC-49ED-B086-5A2FBAAACF4A}"/>
    <cellStyle name="Percent 3" xfId="4" xr:uid="{7048C0BC-7325-4B20-A865-85065D0D8318}"/>
    <cellStyle name="Percent 3 2" xfId="264" xr:uid="{D94471BC-1C8E-4435-8FB6-DE248CCCF61B}"/>
    <cellStyle name="Percent 3 3" xfId="276" xr:uid="{632F4E5E-5EE8-40E6-A2B8-A1D2E5ACE391}"/>
    <cellStyle name="Percent 4" xfId="237" xr:uid="{0BB7CAE4-9308-4C9C-BAFA-775AFE38AF58}"/>
    <cellStyle name="Percent 4 2" xfId="265" xr:uid="{5099C92D-6001-450A-B480-73E12C96DC5C}"/>
    <cellStyle name="Percent 4 3" xfId="285" xr:uid="{F05844FE-500D-4381-A379-3D65847AB60B}"/>
    <cellStyle name="Percent 5" xfId="273" xr:uid="{AA6EDF1A-7862-4C09-B706-313A16883F11}"/>
    <cellStyle name="Percent 6" xfId="240" xr:uid="{32B43959-DEB3-47E2-8452-B0A73E76B512}"/>
    <cellStyle name="Percentage" xfId="192" xr:uid="{C756633C-83DF-412A-9488-01E4B6BAE19B}"/>
    <cellStyle name="Percentage 2" xfId="252" xr:uid="{F9F5B8F0-9817-4075-BCE6-E688FD370575}"/>
    <cellStyle name="Percentage 2 2" xfId="290" xr:uid="{28248EAC-D9F6-44DF-8644-AFE641B39FD2}"/>
    <cellStyle name="Percentage 3" xfId="278" xr:uid="{189912E2-5FC9-4CC0-89E3-CACF59379440}"/>
    <cellStyle name="PrePop Currency (0)" xfId="193" xr:uid="{5C4625D9-32F1-440D-BA50-402264D94744}"/>
    <cellStyle name="PrePop Currency (2)" xfId="194" xr:uid="{9A427032-FB95-4DD3-AD6C-77180A38264C}"/>
    <cellStyle name="PrePop Units (0)" xfId="195" xr:uid="{0DEF3DDB-6427-40C2-980B-FA26B846EC42}"/>
    <cellStyle name="PrePop Units (1)" xfId="196" xr:uid="{4526877C-A368-4D80-902B-5D64B73AEC98}"/>
    <cellStyle name="PrePop Units (2)" xfId="197" xr:uid="{FFC4548F-3175-4628-8F53-FFCAE46B5FF4}"/>
    <cellStyle name="protect" xfId="198" xr:uid="{FACBDB4F-C168-40FD-AE5C-24DD3714B582}"/>
    <cellStyle name="Row Heading 1" xfId="199" xr:uid="{F9C6A245-8E82-46B7-9497-EFD2834C0101}"/>
    <cellStyle name="Row Heading 2" xfId="200" xr:uid="{43009188-7554-4A1F-9E4F-D74E642BEDF7}"/>
    <cellStyle name="SALLITTU" xfId="201" xr:uid="{0A648DDC-FF21-40A3-B595-3A0C410C885D}"/>
    <cellStyle name="SALLITTU 2" xfId="253" xr:uid="{463BD78B-BB43-4F1C-9A53-5FF3C94168F7}"/>
    <cellStyle name="SALLITTU 2 2" xfId="291" xr:uid="{C9F4B753-3731-4D60-9BD1-C04171C15684}"/>
    <cellStyle name="SALLITTU 3" xfId="267" xr:uid="{FA15E10C-365B-4702-B393-79C7231E2A0B}"/>
    <cellStyle name="SALLITTU 3 2" xfId="296" xr:uid="{16CDA43A-7170-4180-8D8C-43E3D0391133}"/>
    <cellStyle name="SALLITTU 4" xfId="279" xr:uid="{D31FE343-5723-40D4-ABBB-E996D95E20AF}"/>
    <cellStyle name="Section Title" xfId="202" xr:uid="{374305B7-BD4E-46FE-AA60-F4AA1FE0A163}"/>
    <cellStyle name="Sheet Title" xfId="203" xr:uid="{C3E302C9-48BE-4C78-A344-75B1D2D4D1D1}"/>
    <cellStyle name="Standard_28.4-30.4" xfId="204" xr:uid="{183953A0-478D-490E-9DCF-76389DF381B6}"/>
    <cellStyle name="Standard1" xfId="205" xr:uid="{1F7EB2BC-D073-4818-9385-A4404DCE95C5}"/>
    <cellStyle name="Style 1" xfId="206" xr:uid="{2CCB6905-07EB-44F8-9355-52731CEEECFE}"/>
    <cellStyle name="Sub Section Title" xfId="207" xr:uid="{6F64AEE0-A7B0-4CC7-AC47-5D4540112A10}"/>
    <cellStyle name="SUMMARY" xfId="208" xr:uid="{F5B1F57A-7D10-48D3-B92A-2921278151C2}"/>
    <cellStyle name="SUMMARY 2" xfId="254" xr:uid="{83DE9B2C-FB05-439A-B3C4-FF3C2608BDE2}"/>
    <cellStyle name="SUMMARY 2 2" xfId="292" xr:uid="{11956EA6-751D-4732-9650-E681DCEDEF6B}"/>
    <cellStyle name="SUMMARY 3" xfId="268" xr:uid="{0E960AD5-D3C5-44A5-9192-FE5F453F5FC1}"/>
    <cellStyle name="SUMMARY 3 2" xfId="297" xr:uid="{F045A692-9939-4052-B6EC-85F8952342CA}"/>
    <cellStyle name="SUMMARY 4" xfId="280" xr:uid="{25E9F007-A15A-4EC2-9B8B-BF8E84A356F8}"/>
    <cellStyle name="TableStyleLight1" xfId="262" xr:uid="{D8004B14-1878-4B73-ADEB-C40F372D7184}"/>
    <cellStyle name="text" xfId="209" xr:uid="{09CF005C-FB84-45EE-B7A5-1DEED68BF061}"/>
    <cellStyle name="Text Indent A" xfId="210" xr:uid="{8A4B6053-9929-4961-BB1D-3A4C36CB9BFB}"/>
    <cellStyle name="Text Indent B" xfId="211" xr:uid="{4272062D-7CE9-4D19-9FA1-64E974379B34}"/>
    <cellStyle name="Text Indent C" xfId="212" xr:uid="{6CD139D5-3883-4AB2-8CEC-6CB88707A129}"/>
    <cellStyle name="Tickmark" xfId="213" xr:uid="{E7F4ABD9-DEAF-4D31-A879-13AB53C72538}"/>
    <cellStyle name="Times New Roman" xfId="214" xr:uid="{36F04DA9-5E55-4F24-9CF6-3852C7F2144E}"/>
    <cellStyle name="unprotect" xfId="215" xr:uid="{FAAAA3CD-CC0E-4E5A-8F95-6FCC9BD203C2}"/>
    <cellStyle name="Währung [0]_Tabelle4" xfId="216" xr:uid="{5C71D05D-97F7-4420-A18B-A6F42016C729}"/>
    <cellStyle name="Währung_Tabelle4" xfId="217" xr:uid="{14E4EFEB-EAC6-4478-AA53-470112046C70}"/>
    <cellStyle name="Walutowy_forecast TEMPLATE 8 miesicy" xfId="218" xr:uid="{B5C5CACF-3ADA-4616-A5D5-89E99F4167AB}"/>
    <cellStyle name="Заголовок2" xfId="219" xr:uid="{6FB90C9C-2953-4D74-A361-B40AFD356A9C}"/>
    <cellStyle name="Заголовок2 2" xfId="244" xr:uid="{220452E2-2176-4479-92B5-7F163865635C}"/>
    <cellStyle name="Обычный" xfId="0" builtinId="0"/>
    <cellStyle name="Обычный 2" xfId="220" xr:uid="{657436E8-F13B-4631-864D-6AC97E2378FE}"/>
    <cellStyle name="Обычный 2 2" xfId="221" xr:uid="{91C39C09-26F3-40C4-899B-2DEAF4CB7E04}"/>
    <cellStyle name="Обычный 2 2 2" xfId="261" xr:uid="{B2A6DD69-90E2-4DED-A67F-470FD9ACE061}"/>
    <cellStyle name="Обычный 2 3" xfId="222" xr:uid="{AA41685E-E3B1-4E0F-A726-C08F982F9D81}"/>
    <cellStyle name="Обычный 3" xfId="223" xr:uid="{A7C82B78-48A9-420C-A10D-42764E90A67F}"/>
    <cellStyle name="Процентный" xfId="301" builtinId="5"/>
    <cellStyle name="Стиль 1" xfId="224" xr:uid="{DEDA1620-0488-4C42-8F56-1C62BCCDE357}"/>
    <cellStyle name="т" xfId="225" xr:uid="{71E797B9-4B8D-4F5A-8D97-2A95AACADE3B}"/>
    <cellStyle name="Тысячи [0]_Blad1" xfId="226" xr:uid="{47E840CB-A3B3-4F0D-AC17-9921EC2E5315}"/>
    <cellStyle name="Тысячи [а]" xfId="227" xr:uid="{1FBACDB8-5733-4750-89A8-C60B51F0FFD0}"/>
    <cellStyle name="Тысячи(0)" xfId="228" xr:uid="{89332C81-DB2B-4E07-A42C-C71ACC5C5298}"/>
    <cellStyle name="Тысячи(0) 2" xfId="281" xr:uid="{0068AC8B-50DD-4924-850A-23858F361B6C}"/>
    <cellStyle name="Тысячи_Blad1" xfId="229" xr:uid="{B78B308B-8C4E-4AD5-9BBF-ADB0BF76837B}"/>
    <cellStyle name="Упаковка" xfId="230" xr:uid="{F29F8D87-42DF-467D-846F-D45CB1B54619}"/>
    <cellStyle name="Упаковка 2" xfId="282" xr:uid="{47AC1674-3562-47E6-8070-DCE33C38E860}"/>
    <cellStyle name="Финансовый 2" xfId="231" xr:uid="{C341C7C5-EAE1-4A1C-9774-98445640896C}"/>
    <cellStyle name="Финансовый 3" xfId="232" xr:uid="{0DB44AB4-8243-4EFB-919F-EB7EC02E05F5}"/>
    <cellStyle name="ЏђЋ–…Ќ’Ќ›‰" xfId="233" xr:uid="{D31404FA-B242-4A83-856A-A08ABE49C3F5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881265</xdr:colOff>
      <xdr:row>3</xdr:row>
      <xdr:rowOff>26750</xdr:rowOff>
    </xdr:from>
    <xdr:to>
      <xdr:col>8</xdr:col>
      <xdr:colOff>135800</xdr:colOff>
      <xdr:row>9</xdr:row>
      <xdr:rowOff>186704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FE4E5-75B3-4D53-910E-8955397F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414915" y="1265000"/>
          <a:ext cx="2969285" cy="1645854"/>
        </a:xfrm>
        <a:prstGeom prst="rect">
          <a:avLst/>
        </a:prstGeom>
      </xdr:spPr>
    </xdr:pic>
    <xdr:clientData/>
  </xdr:twoCellAnchor>
  <xdr:twoCellAnchor editAs="oneCell">
    <xdr:from>
      <xdr:col>2</xdr:col>
      <xdr:colOff>93090</xdr:colOff>
      <xdr:row>3</xdr:row>
      <xdr:rowOff>32451</xdr:rowOff>
    </xdr:from>
    <xdr:to>
      <xdr:col>5</xdr:col>
      <xdr:colOff>778170</xdr:colOff>
      <xdr:row>9</xdr:row>
      <xdr:rowOff>186690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B6A46E-7518-4F1F-80A1-CEF526A9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7293"/>
        <a:stretch/>
      </xdr:blipFill>
      <xdr:spPr bwMode="auto">
        <a:xfrm>
          <a:off x="521715" y="1270701"/>
          <a:ext cx="2786930" cy="164013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14</xdr:col>
      <xdr:colOff>107731</xdr:colOff>
      <xdr:row>12</xdr:row>
      <xdr:rowOff>79466</xdr:rowOff>
    </xdr:to>
    <xdr:sp macro="" textlink="">
      <xdr:nvSpPr>
        <xdr:cNvPr id="4" name="AutoShape 169">
          <a:extLst>
            <a:ext uri="{FF2B5EF4-FFF2-40B4-BE49-F238E27FC236}">
              <a16:creationId xmlns:a16="http://schemas.microsoft.com/office/drawing/2014/main" id="{EB0BF812-2C43-42FC-8856-2F56A2A1EEDA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971800"/>
          <a:ext cx="304800" cy="298541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34725</xdr:colOff>
      <xdr:row>2</xdr:row>
      <xdr:rowOff>34319</xdr:rowOff>
    </xdr:from>
    <xdr:to>
      <xdr:col>5</xdr:col>
      <xdr:colOff>15049</xdr:colOff>
      <xdr:row>2</xdr:row>
      <xdr:rowOff>575377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4C7A3E-7838-4D11-B6EC-8CA014DA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463350" y="339119"/>
          <a:ext cx="2085349" cy="541058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7.246\&#1090;&#1086;-&#1087;&#1083;&#1072;&#1085;&#1080;&#1088;&#1086;&#1074;&#1072;&#1085;&#1080;&#1077;%20&#1101;&#1086;&#1084;%20&#1080;%20&#1089;&#1089;\&#1052;&#1086;&#1080;%20&#1076;&#1086;&#1082;&#1091;&#1084;&#1077;&#1085;&#1090;&#1099;\APART%20SANTIYESI\Personnel%20Documents\Yildirimdan\GOSI%20NOV%2001.WK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\Tech_office\&#1052;&#1086;&#1080;%20&#1076;&#1086;&#1082;&#1091;&#1084;&#1077;&#1085;&#1090;&#1099;\APART%20SANTIYESI\Personnel%20Documents\Yildirimdan\GOSI%20NOV%2001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tile%20Giderken%20Ceyhuna%20Kitlediklerim\Butce%20M&amp;E%20REVIZESIZ\Temmuz%20Ayi%20Butce%20Revize%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tile%20Giderken%20Ceyhuna%20Kitlediklerim\Butce%20M&amp;E%20REVIZESIZ\OZ%20Krasnodar%20-%20Phase%201&amp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KTIVITEMALIYETIMP"/>
      <sheetName val="MALIYETGERCEK"/>
      <sheetName val="SUMMARY"/>
      <sheetName val="PERSONNEL DETAIL"/>
      <sheetName val="Alanlar"/>
      <sheetName val="Pmetre(f)"/>
      <sheetName val="personel"/>
      <sheetName val="BirimF"/>
      <sheetName val="pmetre"/>
      <sheetName val="birim fiyat"/>
      <sheetName val="kur-parite"/>
    </sheetNames>
    <sheetDataSet>
      <sheetData sheetId="0">
        <row r="4">
          <cell r="D4" t="str">
            <v>NAME &amp; SURNAME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unluk Gerceklesme"/>
      <sheetName val="HFR"/>
      <sheetName val="GFR"/>
      <sheetName val="Master Plan"/>
      <sheetName val="AKTIVITEMALIYETIMP"/>
      <sheetName val="MALIYETGERCEK"/>
    </sheetNames>
    <sheetDataSet>
      <sheetData sheetId="0">
        <row r="4">
          <cell r="D4" t="str">
            <v>NAME &amp; SURNAME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ki"/>
      <sheetName val="Yeni"/>
    </sheetNames>
    <sheetDataSet>
      <sheetData sheetId="0">
        <row r="5">
          <cell r="A5">
            <v>46.25</v>
          </cell>
        </row>
        <row r="11">
          <cell r="AC11">
            <v>39</v>
          </cell>
        </row>
        <row r="12">
          <cell r="AC12">
            <v>1.33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klif Butcesi"/>
      <sheetName val="Acilis Butcesi"/>
      <sheetName val="PS"/>
      <sheetName val="T1"/>
      <sheetName val="1.1"/>
      <sheetName val="1.2"/>
      <sheetName val="111110"/>
      <sheetName val="111130"/>
      <sheetName val="113110"/>
      <sheetName val="113120"/>
      <sheetName val="113130"/>
      <sheetName val="113150"/>
      <sheetName val="113190"/>
      <sheetName val="114110"/>
      <sheetName val="114190"/>
      <sheetName val="131110"/>
      <sheetName val="131121"/>
      <sheetName val="131131"/>
      <sheetName val="131190"/>
      <sheetName val="131311"/>
      <sheetName val="131313"/>
      <sheetName val="131315"/>
      <sheetName val="131500"/>
      <sheetName val="134110"/>
      <sheetName val="162211"/>
      <sheetName val="162213"/>
      <sheetName val="162215"/>
      <sheetName val="164111"/>
      <sheetName val="164113"/>
      <sheetName val="164115"/>
      <sheetName val="164131"/>
      <sheetName val="164133"/>
      <sheetName val="164135"/>
      <sheetName val="171110"/>
      <sheetName val="173110"/>
      <sheetName val="213110"/>
      <sheetName val="213120"/>
      <sheetName val="213130"/>
      <sheetName val="214120"/>
      <sheetName val="216121"/>
      <sheetName val="216125"/>
      <sheetName val="216311"/>
      <sheetName val="216315"/>
      <sheetName val="219110"/>
      <sheetName val="219121"/>
      <sheetName val="219123"/>
      <sheetName val="219125"/>
      <sheetName val="223150"/>
      <sheetName val="223160"/>
      <sheetName val="223180"/>
      <sheetName val="234210"/>
      <sheetName val="241111"/>
      <sheetName val="241113"/>
      <sheetName val="241115"/>
      <sheetName val="241120"/>
      <sheetName val="248111"/>
      <sheetName val="248113"/>
      <sheetName val="248115"/>
      <sheetName val="271110"/>
      <sheetName val="271210"/>
      <sheetName val="276310"/>
      <sheetName val="277112"/>
      <sheetName val="277132"/>
      <sheetName val="282311"/>
      <sheetName val="282313"/>
      <sheetName val="282315"/>
      <sheetName val="282321"/>
      <sheetName val="282323"/>
      <sheetName val="282325"/>
      <sheetName val="282351"/>
      <sheetName val="282353"/>
      <sheetName val="282355"/>
      <sheetName val="282540"/>
      <sheetName val="291511"/>
      <sheetName val="314521"/>
      <sheetName val="314522"/>
      <sheetName val="314700"/>
      <sheetName val="315210"/>
      <sheetName val="315222"/>
      <sheetName val="315223"/>
      <sheetName val="316200"/>
      <sheetName val="319130"/>
      <sheetName val="319142"/>
      <sheetName val="319144"/>
      <sheetName val="319162"/>
      <sheetName val="319163"/>
      <sheetName val="325100"/>
      <sheetName val="341220"/>
      <sheetName val="341240"/>
      <sheetName val="351120"/>
      <sheetName val="351130"/>
      <sheetName val="352120"/>
      <sheetName val="352140"/>
      <sheetName val="353110"/>
      <sheetName val="358100"/>
      <sheetName val="374521"/>
      <sheetName val="374522"/>
      <sheetName val="378300"/>
      <sheetName val="379200"/>
      <sheetName val="379300"/>
      <sheetName val="413140"/>
      <sheetName val="418110"/>
      <sheetName val="421110"/>
      <sheetName val="421130"/>
      <sheetName val="423210"/>
      <sheetName val="423260"/>
      <sheetName val="423281"/>
      <sheetName val="425100"/>
      <sheetName val="428130"/>
      <sheetName val="431110"/>
      <sheetName val="433110"/>
      <sheetName val="433120"/>
      <sheetName val="433132"/>
      <sheetName val="433160"/>
      <sheetName val="433210"/>
      <sheetName val="433320"/>
      <sheetName val="433410"/>
      <sheetName val="433424"/>
      <sheetName val="433500"/>
      <sheetName val="433610"/>
      <sheetName val="433620"/>
      <sheetName val="452100"/>
      <sheetName val="471130"/>
      <sheetName val="471144"/>
      <sheetName val="471152"/>
      <sheetName val="471155"/>
      <sheetName val="472113"/>
      <sheetName val="486110"/>
      <sheetName val="511100"/>
      <sheetName val="511110"/>
      <sheetName val="511210"/>
      <sheetName val="511240"/>
      <sheetName val="511300"/>
      <sheetName val="511410"/>
      <sheetName val="511500"/>
      <sheetName val="511800"/>
      <sheetName val="512110"/>
      <sheetName val="512120"/>
      <sheetName val="512140"/>
      <sheetName val="512150"/>
      <sheetName val="512220"/>
      <sheetName val="512300"/>
      <sheetName val="512400"/>
      <sheetName val="512510"/>
      <sheetName val="512600"/>
      <sheetName val="521100"/>
      <sheetName val="521220"/>
      <sheetName val="521300"/>
      <sheetName val="521400"/>
      <sheetName val="521500"/>
      <sheetName val="522110"/>
      <sheetName val="522120"/>
      <sheetName val="522210"/>
      <sheetName val="522400"/>
      <sheetName val="522600"/>
      <sheetName val="523110"/>
      <sheetName val="523130"/>
      <sheetName val="523210"/>
      <sheetName val="523600"/>
      <sheetName val="524420"/>
      <sheetName val="531200"/>
      <sheetName val="531300"/>
      <sheetName val="531400"/>
      <sheetName val="532150"/>
      <sheetName val="532200"/>
      <sheetName val="532600"/>
      <sheetName val="533250"/>
      <sheetName val="544000"/>
      <sheetName val="551100"/>
      <sheetName val="551200"/>
      <sheetName val="551500"/>
      <sheetName val="524100"/>
      <sheetName val="558100"/>
      <sheetName val="611000"/>
      <sheetName val="612100"/>
      <sheetName val="613000"/>
      <sheetName val="614000"/>
      <sheetName val="621300"/>
      <sheetName val="622000"/>
      <sheetName val="623000"/>
      <sheetName val="624000"/>
      <sheetName val="625000"/>
      <sheetName val="626000"/>
      <sheetName val="626300"/>
      <sheetName val="626400"/>
      <sheetName val="626500"/>
      <sheetName val="627000"/>
      <sheetName val="627300"/>
      <sheetName val="628000"/>
      <sheetName val="631000"/>
      <sheetName val="641000"/>
      <sheetName val="642000"/>
      <sheetName val="643000"/>
      <sheetName val="644000"/>
      <sheetName val="645000"/>
      <sheetName val="646000"/>
      <sheetName val="647000"/>
      <sheetName val="648000"/>
      <sheetName val="651000"/>
      <sheetName val="652000"/>
      <sheetName val="711700"/>
      <sheetName val="717000"/>
      <sheetName val="720000"/>
      <sheetName val="730000"/>
      <sheetName val="741100"/>
      <sheetName val="741110"/>
      <sheetName val="768100"/>
      <sheetName val="771300"/>
      <sheetName val="774150"/>
      <sheetName val="776000"/>
    </sheetNames>
    <sheetDataSet>
      <sheetData sheetId="0"/>
      <sheetData sheetId="1"/>
      <sheetData sheetId="2"/>
      <sheetData sheetId="3">
        <row r="4">
          <cell r="G4">
            <v>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F883-6EDC-4A5B-B7AD-FAAFC5955505}">
  <sheetPr codeName="Sheet1">
    <tabColor rgb="FF00B0F0"/>
    <outlinePr summaryBelow="0"/>
    <pageSetUpPr fitToPage="1"/>
  </sheetPr>
  <dimension ref="A1:R616"/>
  <sheetViews>
    <sheetView showGridLines="0" tabSelected="1" zoomScale="85" zoomScaleNormal="85" zoomScaleSheetLayoutView="115" workbookViewId="0">
      <pane ySplit="2" topLeftCell="A3" activePane="bottomLeft" state="frozen"/>
      <selection pane="bottomLeft" activeCell="H491" sqref="H491:H552"/>
    </sheetView>
  </sheetViews>
  <sheetFormatPr defaultColWidth="9.1796875" defaultRowHeight="17" outlineLevelRow="1"/>
  <cols>
    <col min="1" max="2" width="3.81640625" style="12" customWidth="1"/>
    <col min="3" max="3" width="7.81640625" style="12" bestFit="1" customWidth="1"/>
    <col min="4" max="4" width="18.453125" style="12" bestFit="1" customWidth="1"/>
    <col min="5" max="5" width="18.453125" style="12" customWidth="1"/>
    <col min="6" max="6" width="78.54296875" style="12" bestFit="1" customWidth="1"/>
    <col min="7" max="7" width="67.26953125" style="132" hidden="1" customWidth="1"/>
    <col min="8" max="8" width="54.453125" style="12" bestFit="1" customWidth="1"/>
    <col min="9" max="9" width="40.81640625" style="13" bestFit="1" customWidth="1"/>
    <col min="10" max="10" width="28.81640625" style="13" customWidth="1"/>
    <col min="11" max="11" width="42.453125" style="26" customWidth="1"/>
    <col min="12" max="12" width="15.1796875" style="132" customWidth="1"/>
    <col min="13" max="13" width="51.453125" style="195" hidden="1" customWidth="1"/>
    <col min="14" max="14" width="3.08984375" style="13" hidden="1" customWidth="1"/>
    <col min="15" max="15" width="9.1796875" style="12"/>
    <col min="16" max="16" width="12.81640625" style="12" bestFit="1" customWidth="1"/>
    <col min="17" max="16384" width="9.1796875" style="12"/>
  </cols>
  <sheetData>
    <row r="1" spans="2:14" s="9" customFormat="1" thickBot="1">
      <c r="G1" s="119"/>
      <c r="L1" s="119"/>
      <c r="M1" s="195"/>
      <c r="N1" s="226"/>
    </row>
    <row r="2" spans="2:14" s="10" customFormat="1" ht="34" thickTop="1" thickBot="1">
      <c r="B2" s="28"/>
      <c r="C2" s="29" t="s">
        <v>24</v>
      </c>
      <c r="D2" s="30" t="s">
        <v>9</v>
      </c>
      <c r="E2" s="30"/>
      <c r="F2" s="30" t="s">
        <v>257</v>
      </c>
      <c r="G2" s="30" t="s">
        <v>258</v>
      </c>
      <c r="H2" s="31" t="s">
        <v>10</v>
      </c>
      <c r="I2" s="30" t="s">
        <v>4</v>
      </c>
      <c r="J2" s="108" t="s">
        <v>232</v>
      </c>
      <c r="K2" s="32" t="s">
        <v>161</v>
      </c>
      <c r="L2" s="135"/>
      <c r="M2" s="196"/>
    </row>
    <row r="3" spans="2:14" ht="23.5" thickTop="1" thickBot="1">
      <c r="B3" s="33"/>
      <c r="C3" s="203" t="s">
        <v>153</v>
      </c>
      <c r="D3" s="204"/>
      <c r="E3" s="204"/>
      <c r="F3" s="204"/>
      <c r="G3" s="205"/>
      <c r="H3" s="204"/>
      <c r="I3" s="204"/>
      <c r="J3" s="204"/>
      <c r="K3" s="206"/>
    </row>
    <row r="4" spans="2:14" ht="23.5" thickTop="1" thickBot="1">
      <c r="B4" s="33"/>
      <c r="C4" s="34" t="s">
        <v>366</v>
      </c>
      <c r="D4" s="35"/>
      <c r="E4" s="35"/>
      <c r="F4" s="35"/>
      <c r="G4" s="120"/>
      <c r="H4" s="35"/>
      <c r="I4" s="35"/>
      <c r="J4" s="35"/>
      <c r="K4" s="36"/>
    </row>
    <row r="5" spans="2:14" s="9" customFormat="1" thickTop="1">
      <c r="B5" s="37">
        <v>1</v>
      </c>
      <c r="C5" s="38">
        <v>1</v>
      </c>
      <c r="D5" s="38">
        <v>103991</v>
      </c>
      <c r="E5" s="38" t="s">
        <v>350</v>
      </c>
      <c r="F5" s="39" t="s">
        <v>11</v>
      </c>
      <c r="G5" s="121" t="s">
        <v>259</v>
      </c>
      <c r="H5" s="40" t="s">
        <v>35</v>
      </c>
      <c r="I5" s="41" t="s">
        <v>214</v>
      </c>
      <c r="J5" s="41" t="s">
        <v>234</v>
      </c>
      <c r="K5" s="42"/>
      <c r="L5" s="150"/>
      <c r="M5" s="194" t="s">
        <v>191</v>
      </c>
      <c r="N5" s="226" t="s">
        <v>510</v>
      </c>
    </row>
    <row r="6" spans="2:14" s="9" customFormat="1" ht="16.5">
      <c r="B6" s="37">
        <v>1</v>
      </c>
      <c r="C6" s="43">
        <v>2</v>
      </c>
      <c r="D6" s="43">
        <v>104006</v>
      </c>
      <c r="E6" s="38" t="s">
        <v>350</v>
      </c>
      <c r="F6" s="39" t="s">
        <v>12</v>
      </c>
      <c r="G6" s="121" t="s">
        <v>260</v>
      </c>
      <c r="H6" s="44" t="s">
        <v>36</v>
      </c>
      <c r="I6" s="41"/>
      <c r="J6" s="41" t="s">
        <v>234</v>
      </c>
      <c r="K6" s="45"/>
      <c r="L6" s="150"/>
      <c r="M6" s="194" t="s">
        <v>189</v>
      </c>
      <c r="N6" s="226" t="s">
        <v>510</v>
      </c>
    </row>
    <row r="7" spans="2:14" s="9" customFormat="1" ht="16.5">
      <c r="B7" s="37">
        <v>1</v>
      </c>
      <c r="C7" s="38">
        <v>3</v>
      </c>
      <c r="D7" s="38">
        <v>107297</v>
      </c>
      <c r="E7" s="38" t="s">
        <v>350</v>
      </c>
      <c r="F7" s="39" t="s">
        <v>12</v>
      </c>
      <c r="G7" s="121"/>
      <c r="H7" s="40" t="s">
        <v>312</v>
      </c>
      <c r="I7" s="41"/>
      <c r="J7" s="41" t="s">
        <v>234</v>
      </c>
      <c r="K7" s="42"/>
      <c r="L7" s="150"/>
      <c r="M7" s="194" t="s">
        <v>189</v>
      </c>
      <c r="N7" s="226" t="s">
        <v>510</v>
      </c>
    </row>
    <row r="8" spans="2:14" s="9" customFormat="1" ht="16.5">
      <c r="B8" s="37">
        <v>1</v>
      </c>
      <c r="C8" s="38">
        <v>4</v>
      </c>
      <c r="D8" s="38">
        <v>106629</v>
      </c>
      <c r="E8" s="38" t="s">
        <v>350</v>
      </c>
      <c r="F8" s="39" t="s">
        <v>177</v>
      </c>
      <c r="G8" s="121" t="s">
        <v>261</v>
      </c>
      <c r="H8" s="40" t="s">
        <v>178</v>
      </c>
      <c r="I8" s="41"/>
      <c r="J8" s="41" t="s">
        <v>234</v>
      </c>
      <c r="K8" s="42"/>
      <c r="L8" s="150"/>
      <c r="M8" s="194" t="s">
        <v>190</v>
      </c>
      <c r="N8" s="226" t="s">
        <v>510</v>
      </c>
    </row>
    <row r="9" spans="2:14" s="9" customFormat="1" ht="16.5">
      <c r="B9" s="37">
        <v>1</v>
      </c>
      <c r="C9" s="43">
        <v>5</v>
      </c>
      <c r="D9" s="43">
        <v>104043</v>
      </c>
      <c r="E9" s="38" t="s">
        <v>350</v>
      </c>
      <c r="F9" s="39" t="s">
        <v>177</v>
      </c>
      <c r="G9" s="121" t="s">
        <v>261</v>
      </c>
      <c r="H9" s="44" t="s">
        <v>38</v>
      </c>
      <c r="I9" s="41"/>
      <c r="J9" s="41" t="s">
        <v>234</v>
      </c>
      <c r="K9" s="45"/>
      <c r="L9" s="150"/>
      <c r="M9" s="194" t="s">
        <v>190</v>
      </c>
      <c r="N9" s="226" t="s">
        <v>510</v>
      </c>
    </row>
    <row r="10" spans="2:14" s="9" customFormat="1" ht="16.5">
      <c r="B10" s="37">
        <v>1</v>
      </c>
      <c r="C10" s="38">
        <v>6</v>
      </c>
      <c r="D10" s="47">
        <v>103926</v>
      </c>
      <c r="E10" s="38" t="s">
        <v>350</v>
      </c>
      <c r="F10" s="39" t="s">
        <v>21</v>
      </c>
      <c r="G10" s="121" t="s">
        <v>262</v>
      </c>
      <c r="H10" s="44" t="s">
        <v>39</v>
      </c>
      <c r="I10" s="41"/>
      <c r="J10" s="41" t="s">
        <v>234</v>
      </c>
      <c r="K10" s="45"/>
      <c r="L10" s="150"/>
      <c r="M10" s="194" t="s">
        <v>190</v>
      </c>
      <c r="N10" s="226" t="s">
        <v>510</v>
      </c>
    </row>
    <row r="11" spans="2:14" s="9" customFormat="1" ht="16.5">
      <c r="B11" s="37">
        <v>1</v>
      </c>
      <c r="C11" s="38">
        <v>7</v>
      </c>
      <c r="D11" s="43">
        <v>104005</v>
      </c>
      <c r="E11" s="38" t="s">
        <v>350</v>
      </c>
      <c r="F11" s="39" t="s">
        <v>13</v>
      </c>
      <c r="G11" s="121" t="s">
        <v>263</v>
      </c>
      <c r="H11" s="44" t="s">
        <v>37</v>
      </c>
      <c r="I11" s="41"/>
      <c r="J11" s="41" t="s">
        <v>234</v>
      </c>
      <c r="K11" s="45"/>
      <c r="L11" s="150"/>
      <c r="M11" s="194" t="s">
        <v>188</v>
      </c>
      <c r="N11" s="226" t="s">
        <v>510</v>
      </c>
    </row>
    <row r="12" spans="2:14" s="9" customFormat="1" ht="16.5">
      <c r="B12" s="37">
        <v>1</v>
      </c>
      <c r="C12" s="43">
        <v>8</v>
      </c>
      <c r="D12" s="47">
        <v>106571</v>
      </c>
      <c r="E12" s="38" t="s">
        <v>350</v>
      </c>
      <c r="F12" s="39" t="s">
        <v>19</v>
      </c>
      <c r="G12" s="121" t="s">
        <v>264</v>
      </c>
      <c r="H12" s="44" t="s">
        <v>53</v>
      </c>
      <c r="I12" s="41"/>
      <c r="J12" s="41" t="s">
        <v>234</v>
      </c>
      <c r="K12" s="45"/>
      <c r="L12" s="150"/>
      <c r="M12" s="194" t="s">
        <v>188</v>
      </c>
      <c r="N12" s="226" t="s">
        <v>510</v>
      </c>
    </row>
    <row r="13" spans="2:14" s="9" customFormat="1" ht="16.5">
      <c r="B13" s="37">
        <v>1</v>
      </c>
      <c r="C13" s="38">
        <v>9</v>
      </c>
      <c r="D13" s="43">
        <v>106863</v>
      </c>
      <c r="E13" s="38" t="s">
        <v>350</v>
      </c>
      <c r="F13" s="39" t="s">
        <v>19</v>
      </c>
      <c r="G13" s="121" t="s">
        <v>264</v>
      </c>
      <c r="H13" s="44" t="s">
        <v>247</v>
      </c>
      <c r="I13" s="41"/>
      <c r="J13" s="41" t="s">
        <v>234</v>
      </c>
      <c r="K13" s="45"/>
      <c r="L13" s="150"/>
      <c r="M13" s="194" t="s">
        <v>188</v>
      </c>
      <c r="N13" s="226" t="s">
        <v>510</v>
      </c>
    </row>
    <row r="14" spans="2:14" s="9" customFormat="1" ht="16.5">
      <c r="B14" s="37">
        <v>1</v>
      </c>
      <c r="C14" s="38">
        <v>10</v>
      </c>
      <c r="D14" s="47">
        <v>107102</v>
      </c>
      <c r="E14" s="38" t="s">
        <v>350</v>
      </c>
      <c r="F14" s="39" t="s">
        <v>19</v>
      </c>
      <c r="G14" s="121" t="s">
        <v>264</v>
      </c>
      <c r="H14" s="44" t="s">
        <v>290</v>
      </c>
      <c r="I14" s="41"/>
      <c r="J14" s="41" t="s">
        <v>234</v>
      </c>
      <c r="K14" s="45"/>
      <c r="L14" s="150"/>
      <c r="M14" s="194" t="s">
        <v>188</v>
      </c>
      <c r="N14" s="226" t="s">
        <v>510</v>
      </c>
    </row>
    <row r="15" spans="2:14" s="9" customFormat="1" ht="16.5">
      <c r="B15" s="37">
        <v>1</v>
      </c>
      <c r="C15" s="43">
        <v>11</v>
      </c>
      <c r="D15" s="43">
        <v>106565</v>
      </c>
      <c r="E15" s="38" t="s">
        <v>350</v>
      </c>
      <c r="F15" s="39" t="s">
        <v>5</v>
      </c>
      <c r="G15" s="121" t="s">
        <v>262</v>
      </c>
      <c r="H15" s="202" t="s">
        <v>55</v>
      </c>
      <c r="I15" s="41"/>
      <c r="J15" s="41" t="s">
        <v>234</v>
      </c>
      <c r="K15" s="45"/>
      <c r="L15" s="150"/>
      <c r="M15" s="194" t="s">
        <v>189</v>
      </c>
      <c r="N15" s="226" t="s">
        <v>510</v>
      </c>
    </row>
    <row r="16" spans="2:14" s="9" customFormat="1" ht="16.5">
      <c r="B16" s="37">
        <v>1</v>
      </c>
      <c r="C16" s="38">
        <v>12</v>
      </c>
      <c r="D16" s="47">
        <v>106566</v>
      </c>
      <c r="E16" s="38" t="s">
        <v>350</v>
      </c>
      <c r="F16" s="39" t="s">
        <v>5</v>
      </c>
      <c r="G16" s="121" t="s">
        <v>266</v>
      </c>
      <c r="H16" s="44" t="s">
        <v>56</v>
      </c>
      <c r="I16" s="41"/>
      <c r="J16" s="41" t="s">
        <v>234</v>
      </c>
      <c r="K16" s="45"/>
      <c r="L16" s="150"/>
      <c r="M16" s="194" t="s">
        <v>190</v>
      </c>
      <c r="N16" s="226" t="s">
        <v>510</v>
      </c>
    </row>
    <row r="17" spans="2:14" s="9" customFormat="1" ht="16.5">
      <c r="B17" s="37">
        <v>1</v>
      </c>
      <c r="C17" s="38">
        <v>13</v>
      </c>
      <c r="D17" s="38">
        <v>107298</v>
      </c>
      <c r="E17" s="38" t="s">
        <v>350</v>
      </c>
      <c r="F17" s="39" t="s">
        <v>5</v>
      </c>
      <c r="G17" s="121"/>
      <c r="H17" s="40" t="s">
        <v>313</v>
      </c>
      <c r="I17" s="41"/>
      <c r="J17" s="41" t="s">
        <v>234</v>
      </c>
      <c r="K17" s="45"/>
      <c r="L17" s="150"/>
      <c r="M17" s="194" t="s">
        <v>189</v>
      </c>
      <c r="N17" s="226" t="s">
        <v>510</v>
      </c>
    </row>
    <row r="18" spans="2:14" s="9" customFormat="1" ht="16.5">
      <c r="B18" s="37">
        <v>1</v>
      </c>
      <c r="C18" s="43">
        <v>14</v>
      </c>
      <c r="D18" s="43">
        <v>106312</v>
      </c>
      <c r="E18" s="38" t="s">
        <v>350</v>
      </c>
      <c r="F18" s="39" t="s">
        <v>17</v>
      </c>
      <c r="G18" s="121" t="s">
        <v>262</v>
      </c>
      <c r="H18" s="44" t="s">
        <v>245</v>
      </c>
      <c r="I18" s="41" t="s">
        <v>251</v>
      </c>
      <c r="J18" s="41" t="s">
        <v>234</v>
      </c>
      <c r="K18" s="45"/>
      <c r="L18" s="119"/>
      <c r="M18" s="194" t="s">
        <v>189</v>
      </c>
      <c r="N18" s="226" t="s">
        <v>510</v>
      </c>
    </row>
    <row r="19" spans="2:14" s="9" customFormat="1" ht="16.5">
      <c r="B19" s="37">
        <v>1</v>
      </c>
      <c r="C19" s="38">
        <v>15</v>
      </c>
      <c r="D19" s="38">
        <v>106313</v>
      </c>
      <c r="E19" s="38" t="s">
        <v>350</v>
      </c>
      <c r="F19" s="101" t="s">
        <v>17</v>
      </c>
      <c r="G19" s="121" t="s">
        <v>262</v>
      </c>
      <c r="H19" s="40" t="s">
        <v>255</v>
      </c>
      <c r="I19" s="41"/>
      <c r="J19" s="41" t="s">
        <v>234</v>
      </c>
      <c r="K19" s="45" t="s">
        <v>319</v>
      </c>
      <c r="L19" s="150"/>
      <c r="M19" s="194" t="s">
        <v>189</v>
      </c>
      <c r="N19" s="226" t="s">
        <v>510</v>
      </c>
    </row>
    <row r="20" spans="2:14" s="9" customFormat="1" ht="16.5">
      <c r="B20" s="37">
        <v>1</v>
      </c>
      <c r="C20" s="38">
        <v>16</v>
      </c>
      <c r="D20" s="45">
        <v>106750</v>
      </c>
      <c r="E20" s="38" t="s">
        <v>350</v>
      </c>
      <c r="F20" s="101" t="s">
        <v>198</v>
      </c>
      <c r="G20" s="121" t="s">
        <v>265</v>
      </c>
      <c r="H20" s="100" t="s">
        <v>199</v>
      </c>
      <c r="I20" s="41"/>
      <c r="J20" s="41" t="s">
        <v>234</v>
      </c>
      <c r="K20" s="230"/>
      <c r="L20" s="150"/>
      <c r="M20" s="194" t="s">
        <v>189</v>
      </c>
      <c r="N20" s="226" t="s">
        <v>510</v>
      </c>
    </row>
    <row r="21" spans="2:14" s="9" customFormat="1" thickBot="1">
      <c r="B21" s="37">
        <v>1</v>
      </c>
      <c r="C21" s="43">
        <v>17</v>
      </c>
      <c r="D21" s="43">
        <v>102191</v>
      </c>
      <c r="E21" s="38" t="s">
        <v>350</v>
      </c>
      <c r="F21" s="39" t="s">
        <v>8</v>
      </c>
      <c r="G21" s="121" t="s">
        <v>273</v>
      </c>
      <c r="H21" s="44" t="s">
        <v>244</v>
      </c>
      <c r="I21" s="41" t="s">
        <v>251</v>
      </c>
      <c r="J21" s="41" t="s">
        <v>234</v>
      </c>
      <c r="K21" s="242" t="s">
        <v>526</v>
      </c>
      <c r="L21" s="150"/>
      <c r="M21" s="194" t="s">
        <v>186</v>
      </c>
      <c r="N21" s="226" t="s">
        <v>510</v>
      </c>
    </row>
    <row r="22" spans="2:14" ht="23.5" thickTop="1" thickBot="1">
      <c r="B22" s="33"/>
      <c r="C22" s="34" t="s">
        <v>352</v>
      </c>
      <c r="D22" s="35"/>
      <c r="E22" s="35"/>
      <c r="F22" s="35"/>
      <c r="G22" s="120"/>
      <c r="H22" s="35"/>
      <c r="I22" s="35"/>
      <c r="J22" s="35"/>
      <c r="K22" s="36"/>
    </row>
    <row r="23" spans="2:14" s="9" customFormat="1" thickTop="1">
      <c r="B23" s="37">
        <v>1</v>
      </c>
      <c r="C23" s="38">
        <v>18</v>
      </c>
      <c r="D23" s="38">
        <v>101339</v>
      </c>
      <c r="E23" s="38" t="s">
        <v>351</v>
      </c>
      <c r="F23" s="101" t="s">
        <v>298</v>
      </c>
      <c r="G23" s="121" t="s">
        <v>261</v>
      </c>
      <c r="H23" s="40" t="s">
        <v>248</v>
      </c>
      <c r="I23" s="41" t="s">
        <v>251</v>
      </c>
      <c r="J23" s="41" t="s">
        <v>234</v>
      </c>
      <c r="K23" s="45"/>
      <c r="L23" s="119"/>
      <c r="M23" s="194" t="s">
        <v>189</v>
      </c>
      <c r="N23" s="226" t="s">
        <v>511</v>
      </c>
    </row>
    <row r="24" spans="2:14" s="9" customFormat="1" ht="16.5">
      <c r="B24" s="37">
        <v>1</v>
      </c>
      <c r="C24" s="43">
        <v>19</v>
      </c>
      <c r="D24" s="45">
        <v>104008</v>
      </c>
      <c r="E24" s="38" t="s">
        <v>351</v>
      </c>
      <c r="F24" s="101" t="s">
        <v>68</v>
      </c>
      <c r="G24" s="121" t="s">
        <v>268</v>
      </c>
      <c r="H24" s="100" t="s">
        <v>57</v>
      </c>
      <c r="I24" s="41"/>
      <c r="J24" s="41" t="s">
        <v>234</v>
      </c>
      <c r="K24" s="45"/>
      <c r="L24" s="150"/>
      <c r="M24" s="194" t="s">
        <v>191</v>
      </c>
      <c r="N24" s="226" t="s">
        <v>511</v>
      </c>
    </row>
    <row r="25" spans="2:14" s="9" customFormat="1" ht="16.5">
      <c r="B25" s="37">
        <v>1</v>
      </c>
      <c r="C25" s="38">
        <v>20</v>
      </c>
      <c r="D25" s="62">
        <v>104722</v>
      </c>
      <c r="E25" s="38" t="s">
        <v>351</v>
      </c>
      <c r="F25" s="101" t="s">
        <v>69</v>
      </c>
      <c r="G25" s="121" t="s">
        <v>270</v>
      </c>
      <c r="H25" s="100" t="s">
        <v>58</v>
      </c>
      <c r="I25" s="41"/>
      <c r="J25" s="41" t="s">
        <v>234</v>
      </c>
      <c r="K25" s="45"/>
      <c r="L25" s="150"/>
      <c r="M25" s="194" t="s">
        <v>189</v>
      </c>
      <c r="N25" s="226" t="s">
        <v>511</v>
      </c>
    </row>
    <row r="26" spans="2:14" s="9" customFormat="1" ht="16.5">
      <c r="B26" s="37">
        <v>1</v>
      </c>
      <c r="C26" s="38">
        <v>21</v>
      </c>
      <c r="D26" s="45">
        <v>106305</v>
      </c>
      <c r="E26" s="38" t="s">
        <v>351</v>
      </c>
      <c r="F26" s="101" t="s">
        <v>70</v>
      </c>
      <c r="G26" s="121" t="s">
        <v>267</v>
      </c>
      <c r="H26" s="100" t="s">
        <v>59</v>
      </c>
      <c r="I26" s="41"/>
      <c r="J26" s="41" t="s">
        <v>234</v>
      </c>
      <c r="K26" s="45"/>
      <c r="L26" s="150"/>
      <c r="M26" s="194" t="s">
        <v>190</v>
      </c>
      <c r="N26" s="226" t="s">
        <v>511</v>
      </c>
    </row>
    <row r="27" spans="2:14" s="9" customFormat="1" ht="16.5">
      <c r="B27" s="37">
        <v>1</v>
      </c>
      <c r="C27" s="43">
        <v>22</v>
      </c>
      <c r="D27" s="62">
        <v>107296</v>
      </c>
      <c r="E27" s="38" t="s">
        <v>351</v>
      </c>
      <c r="F27" s="39" t="s">
        <v>227</v>
      </c>
      <c r="G27" s="121" t="s">
        <v>266</v>
      </c>
      <c r="H27" s="100" t="s">
        <v>314</v>
      </c>
      <c r="I27" s="41"/>
      <c r="J27" s="41" t="s">
        <v>234</v>
      </c>
      <c r="K27" s="45"/>
      <c r="L27" s="150"/>
      <c r="M27" s="194" t="s">
        <v>190</v>
      </c>
      <c r="N27" s="226" t="s">
        <v>511</v>
      </c>
    </row>
    <row r="28" spans="2:14" s="9" customFormat="1" ht="16.5">
      <c r="B28" s="37">
        <v>1</v>
      </c>
      <c r="C28" s="38">
        <v>23</v>
      </c>
      <c r="D28" s="99">
        <v>106724</v>
      </c>
      <c r="E28" s="38" t="s">
        <v>351</v>
      </c>
      <c r="F28" s="39" t="s">
        <v>192</v>
      </c>
      <c r="G28" s="121" t="s">
        <v>275</v>
      </c>
      <c r="H28" s="48" t="s">
        <v>193</v>
      </c>
      <c r="I28" s="41"/>
      <c r="J28" s="41" t="s">
        <v>234</v>
      </c>
      <c r="K28" s="45"/>
      <c r="L28" s="150"/>
      <c r="M28" s="194" t="s">
        <v>189</v>
      </c>
      <c r="N28" s="226" t="s">
        <v>511</v>
      </c>
    </row>
    <row r="29" spans="2:14" s="9" customFormat="1" ht="16.5">
      <c r="B29" s="37">
        <v>1</v>
      </c>
      <c r="C29" s="38">
        <v>24</v>
      </c>
      <c r="D29" s="43">
        <v>104778</v>
      </c>
      <c r="E29" s="38" t="s">
        <v>351</v>
      </c>
      <c r="F29" s="39" t="s">
        <v>192</v>
      </c>
      <c r="G29" s="121" t="s">
        <v>275</v>
      </c>
      <c r="H29" s="44" t="s">
        <v>226</v>
      </c>
      <c r="I29" s="41" t="s">
        <v>251</v>
      </c>
      <c r="J29" s="41" t="s">
        <v>234</v>
      </c>
      <c r="K29" s="45"/>
      <c r="L29" s="119"/>
      <c r="M29" s="194" t="s">
        <v>189</v>
      </c>
      <c r="N29" s="226" t="s">
        <v>511</v>
      </c>
    </row>
    <row r="30" spans="2:14" s="9" customFormat="1" ht="16.5">
      <c r="B30" s="37">
        <v>1</v>
      </c>
      <c r="C30" s="43">
        <v>25</v>
      </c>
      <c r="D30" s="62">
        <v>106459</v>
      </c>
      <c r="E30" s="38" t="s">
        <v>351</v>
      </c>
      <c r="F30" s="101" t="s">
        <v>72</v>
      </c>
      <c r="G30" s="121" t="s">
        <v>267</v>
      </c>
      <c r="H30" s="100" t="s">
        <v>60</v>
      </c>
      <c r="I30" s="41"/>
      <c r="J30" s="41" t="s">
        <v>234</v>
      </c>
      <c r="K30" s="45"/>
      <c r="L30" s="150"/>
      <c r="M30" s="194" t="s">
        <v>189</v>
      </c>
      <c r="N30" s="226" t="s">
        <v>511</v>
      </c>
    </row>
    <row r="31" spans="2:14" s="9" customFormat="1" ht="16.5">
      <c r="B31" s="37">
        <v>1</v>
      </c>
      <c r="C31" s="38">
        <v>26</v>
      </c>
      <c r="D31" s="62">
        <v>106749</v>
      </c>
      <c r="E31" s="38" t="s">
        <v>351</v>
      </c>
      <c r="F31" s="101" t="s">
        <v>72</v>
      </c>
      <c r="G31" s="121" t="s">
        <v>267</v>
      </c>
      <c r="H31" s="100" t="s">
        <v>200</v>
      </c>
      <c r="I31" s="41"/>
      <c r="J31" s="41" t="s">
        <v>234</v>
      </c>
      <c r="K31" s="45"/>
      <c r="L31" s="150"/>
      <c r="M31" s="194" t="s">
        <v>189</v>
      </c>
      <c r="N31" s="226" t="s">
        <v>511</v>
      </c>
    </row>
    <row r="32" spans="2:14" s="9" customFormat="1" ht="16.5">
      <c r="B32" s="37">
        <v>1</v>
      </c>
      <c r="C32" s="38">
        <v>27</v>
      </c>
      <c r="D32" s="45">
        <v>104401</v>
      </c>
      <c r="E32" s="38" t="s">
        <v>351</v>
      </c>
      <c r="F32" s="101" t="s">
        <v>320</v>
      </c>
      <c r="G32" s="121" t="s">
        <v>271</v>
      </c>
      <c r="H32" s="100" t="s">
        <v>61</v>
      </c>
      <c r="I32" s="41"/>
      <c r="J32" s="41" t="s">
        <v>234</v>
      </c>
      <c r="K32" s="45"/>
      <c r="L32" s="150"/>
      <c r="M32" s="194" t="s">
        <v>189</v>
      </c>
      <c r="N32" s="226" t="s">
        <v>511</v>
      </c>
    </row>
    <row r="33" spans="2:18" s="9" customFormat="1" ht="16.5">
      <c r="B33" s="37">
        <v>1</v>
      </c>
      <c r="C33" s="43">
        <v>28</v>
      </c>
      <c r="D33" s="45">
        <v>102207</v>
      </c>
      <c r="E33" s="38" t="s">
        <v>351</v>
      </c>
      <c r="F33" s="101" t="s">
        <v>71</v>
      </c>
      <c r="G33" s="121" t="s">
        <v>272</v>
      </c>
      <c r="H33" s="100" t="s">
        <v>62</v>
      </c>
      <c r="I33" s="41"/>
      <c r="J33" s="41" t="s">
        <v>234</v>
      </c>
      <c r="K33" s="45"/>
      <c r="L33" s="150"/>
      <c r="M33" s="194" t="s">
        <v>188</v>
      </c>
      <c r="N33" s="226" t="s">
        <v>511</v>
      </c>
    </row>
    <row r="34" spans="2:18" s="9" customFormat="1" ht="16.5">
      <c r="B34" s="37">
        <v>1</v>
      </c>
      <c r="C34" s="38">
        <v>29</v>
      </c>
      <c r="D34" s="62">
        <v>107330</v>
      </c>
      <c r="E34" s="38" t="s">
        <v>351</v>
      </c>
      <c r="F34" s="101" t="s">
        <v>316</v>
      </c>
      <c r="G34" s="121" t="s">
        <v>276</v>
      </c>
      <c r="H34" s="58" t="s">
        <v>315</v>
      </c>
      <c r="I34" s="41"/>
      <c r="J34" s="41" t="s">
        <v>234</v>
      </c>
      <c r="K34" s="45"/>
      <c r="L34" s="150"/>
      <c r="M34" s="194" t="s">
        <v>188</v>
      </c>
      <c r="N34" s="226" t="s">
        <v>511</v>
      </c>
    </row>
    <row r="35" spans="2:18" s="9" customFormat="1" ht="16.5">
      <c r="B35" s="37">
        <v>1</v>
      </c>
      <c r="C35" s="38">
        <v>30</v>
      </c>
      <c r="D35" s="62">
        <v>106621</v>
      </c>
      <c r="E35" s="38" t="s">
        <v>351</v>
      </c>
      <c r="F35" s="101" t="s">
        <v>73</v>
      </c>
      <c r="G35" s="121" t="s">
        <v>273</v>
      </c>
      <c r="H35" s="58" t="s">
        <v>63</v>
      </c>
      <c r="I35" s="41"/>
      <c r="J35" s="41" t="s">
        <v>234</v>
      </c>
      <c r="K35" s="45"/>
      <c r="L35" s="150"/>
      <c r="M35" s="194" t="s">
        <v>188</v>
      </c>
      <c r="N35" s="226" t="s">
        <v>511</v>
      </c>
    </row>
    <row r="36" spans="2:18" s="9" customFormat="1" ht="16.5">
      <c r="B36" s="37">
        <v>1</v>
      </c>
      <c r="C36" s="43">
        <v>31</v>
      </c>
      <c r="D36" s="111">
        <v>106912</v>
      </c>
      <c r="E36" s="38" t="s">
        <v>351</v>
      </c>
      <c r="F36" s="101" t="s">
        <v>73</v>
      </c>
      <c r="G36" s="121" t="s">
        <v>273</v>
      </c>
      <c r="H36" s="112" t="s">
        <v>252</v>
      </c>
      <c r="I36" s="41"/>
      <c r="J36" s="41" t="s">
        <v>234</v>
      </c>
      <c r="K36" s="45"/>
      <c r="L36" s="150"/>
      <c r="M36" s="194" t="s">
        <v>188</v>
      </c>
      <c r="N36" s="226" t="s">
        <v>511</v>
      </c>
    </row>
    <row r="37" spans="2:18" s="9" customFormat="1" ht="16.5">
      <c r="B37" s="37">
        <v>1</v>
      </c>
      <c r="C37" s="38">
        <v>32</v>
      </c>
      <c r="D37" s="43">
        <v>106404</v>
      </c>
      <c r="E37" s="38" t="s">
        <v>351</v>
      </c>
      <c r="F37" s="39" t="s">
        <v>8</v>
      </c>
      <c r="G37" s="121" t="s">
        <v>7</v>
      </c>
      <c r="H37" s="102" t="s">
        <v>47</v>
      </c>
      <c r="I37" s="41"/>
      <c r="J37" s="41" t="s">
        <v>234</v>
      </c>
      <c r="K37" s="45" t="s">
        <v>528</v>
      </c>
      <c r="L37" s="150"/>
      <c r="M37" s="194" t="s">
        <v>186</v>
      </c>
      <c r="N37" s="226" t="s">
        <v>511</v>
      </c>
    </row>
    <row r="38" spans="2:18" s="9" customFormat="1" ht="16.5">
      <c r="B38" s="37">
        <v>1</v>
      </c>
      <c r="C38" s="38">
        <v>33</v>
      </c>
      <c r="D38" s="47">
        <v>105214</v>
      </c>
      <c r="E38" s="38" t="s">
        <v>351</v>
      </c>
      <c r="F38" s="39" t="s">
        <v>8</v>
      </c>
      <c r="G38" s="121" t="s">
        <v>281</v>
      </c>
      <c r="H38" s="44" t="s">
        <v>78</v>
      </c>
      <c r="I38" s="41"/>
      <c r="J38" s="41" t="s">
        <v>234</v>
      </c>
      <c r="K38" s="230"/>
      <c r="L38" s="150"/>
      <c r="M38" s="194" t="s">
        <v>186</v>
      </c>
      <c r="N38" s="226" t="s">
        <v>511</v>
      </c>
    </row>
    <row r="39" spans="2:18" s="9" customFormat="1" ht="16.5">
      <c r="B39" s="37">
        <v>1</v>
      </c>
      <c r="C39" s="43">
        <v>34</v>
      </c>
      <c r="D39" s="47">
        <v>106130</v>
      </c>
      <c r="E39" s="38" t="s">
        <v>351</v>
      </c>
      <c r="F39" s="39" t="s">
        <v>8</v>
      </c>
      <c r="G39" s="121" t="s">
        <v>281</v>
      </c>
      <c r="H39" s="44" t="s">
        <v>354</v>
      </c>
      <c r="I39" s="41"/>
      <c r="J39" s="41" t="s">
        <v>234</v>
      </c>
      <c r="K39" s="230"/>
      <c r="L39" s="150"/>
      <c r="M39" s="194" t="s">
        <v>186</v>
      </c>
      <c r="N39" s="226" t="s">
        <v>511</v>
      </c>
    </row>
    <row r="40" spans="2:18" s="9" customFormat="1" ht="16.5">
      <c r="B40" s="37">
        <v>1</v>
      </c>
      <c r="C40" s="38">
        <v>35</v>
      </c>
      <c r="D40" s="47">
        <v>106128</v>
      </c>
      <c r="E40" s="38" t="s">
        <v>351</v>
      </c>
      <c r="F40" s="39" t="s">
        <v>8</v>
      </c>
      <c r="G40" s="121" t="s">
        <v>281</v>
      </c>
      <c r="H40" s="44" t="s">
        <v>355</v>
      </c>
      <c r="I40" s="41"/>
      <c r="J40" s="41" t="s">
        <v>234</v>
      </c>
      <c r="K40" s="230"/>
      <c r="L40" s="150"/>
      <c r="M40" s="194" t="s">
        <v>186</v>
      </c>
      <c r="N40" s="226" t="s">
        <v>511</v>
      </c>
    </row>
    <row r="41" spans="2:18" s="9" customFormat="1" ht="16.5">
      <c r="B41" s="37">
        <v>1</v>
      </c>
      <c r="C41" s="38">
        <v>36</v>
      </c>
      <c r="D41" s="47">
        <v>106816</v>
      </c>
      <c r="E41" s="38" t="s">
        <v>351</v>
      </c>
      <c r="F41" s="39" t="s">
        <v>8</v>
      </c>
      <c r="G41" s="121" t="s">
        <v>7</v>
      </c>
      <c r="H41" s="44" t="s">
        <v>217</v>
      </c>
      <c r="I41" s="41"/>
      <c r="J41" s="41" t="s">
        <v>234</v>
      </c>
      <c r="K41" s="230" t="s">
        <v>529</v>
      </c>
      <c r="L41" s="150"/>
      <c r="M41" s="194" t="s">
        <v>186</v>
      </c>
      <c r="N41" s="226" t="s">
        <v>511</v>
      </c>
    </row>
    <row r="42" spans="2:18" s="9" customFormat="1" ht="16.5">
      <c r="B42" s="37">
        <v>1</v>
      </c>
      <c r="C42" s="43">
        <v>37</v>
      </c>
      <c r="D42" s="43">
        <v>103102</v>
      </c>
      <c r="E42" s="38" t="s">
        <v>351</v>
      </c>
      <c r="F42" s="39" t="s">
        <v>8</v>
      </c>
      <c r="G42" s="121" t="s">
        <v>7</v>
      </c>
      <c r="H42" s="48" t="s">
        <v>337</v>
      </c>
      <c r="I42" s="41"/>
      <c r="J42" s="41" t="s">
        <v>234</v>
      </c>
      <c r="K42" s="230"/>
      <c r="L42" s="150"/>
      <c r="M42" s="194" t="s">
        <v>186</v>
      </c>
      <c r="N42" s="226" t="s">
        <v>511</v>
      </c>
    </row>
    <row r="43" spans="2:18" s="9" customFormat="1" thickBot="1">
      <c r="B43" s="37">
        <v>1</v>
      </c>
      <c r="C43" s="38">
        <v>38</v>
      </c>
      <c r="D43" s="43">
        <v>107496</v>
      </c>
      <c r="E43" s="38" t="s">
        <v>351</v>
      </c>
      <c r="F43" s="39" t="s">
        <v>8</v>
      </c>
      <c r="G43" s="121" t="s">
        <v>7</v>
      </c>
      <c r="H43" s="48" t="s">
        <v>361</v>
      </c>
      <c r="I43" s="41"/>
      <c r="J43" s="41" t="s">
        <v>234</v>
      </c>
      <c r="K43" s="45" t="s">
        <v>529</v>
      </c>
      <c r="L43" s="150"/>
      <c r="M43" s="194" t="s">
        <v>186</v>
      </c>
      <c r="N43" s="226" t="s">
        <v>511</v>
      </c>
    </row>
    <row r="44" spans="2:18" ht="23.5" thickTop="1" thickBot="1">
      <c r="B44" s="33"/>
      <c r="C44" s="34" t="s">
        <v>353</v>
      </c>
      <c r="D44" s="35"/>
      <c r="E44" s="35"/>
      <c r="F44" s="35"/>
      <c r="G44" s="120"/>
      <c r="H44" s="35"/>
      <c r="I44" s="35"/>
      <c r="J44" s="35"/>
      <c r="K44" s="36"/>
    </row>
    <row r="45" spans="2:18" s="9" customFormat="1" thickTop="1">
      <c r="B45" s="37">
        <v>1</v>
      </c>
      <c r="C45" s="38">
        <v>39</v>
      </c>
      <c r="D45" s="62">
        <v>104044</v>
      </c>
      <c r="E45" s="62" t="s">
        <v>173</v>
      </c>
      <c r="F45" s="101" t="s">
        <v>48</v>
      </c>
      <c r="G45" s="121" t="s">
        <v>274</v>
      </c>
      <c r="H45" s="239" t="s">
        <v>40</v>
      </c>
      <c r="I45" s="41"/>
      <c r="J45" s="41" t="s">
        <v>234</v>
      </c>
      <c r="K45" s="45"/>
      <c r="L45" s="150"/>
      <c r="M45" s="194" t="s">
        <v>189</v>
      </c>
      <c r="N45" s="226" t="s">
        <v>511</v>
      </c>
      <c r="Q45" s="237"/>
      <c r="R45" s="237"/>
    </row>
    <row r="46" spans="2:18" s="9" customFormat="1" ht="16.5">
      <c r="B46" s="37">
        <v>1</v>
      </c>
      <c r="C46" s="43">
        <v>40</v>
      </c>
      <c r="D46" s="43">
        <v>103984</v>
      </c>
      <c r="E46" s="62" t="s">
        <v>173</v>
      </c>
      <c r="F46" s="39" t="s">
        <v>14</v>
      </c>
      <c r="G46" s="121" t="s">
        <v>277</v>
      </c>
      <c r="H46" s="240" t="s">
        <v>41</v>
      </c>
      <c r="I46" s="41"/>
      <c r="J46" s="41" t="s">
        <v>234</v>
      </c>
      <c r="K46" s="45"/>
      <c r="L46" s="150"/>
      <c r="M46" s="194" t="s">
        <v>189</v>
      </c>
      <c r="N46" s="226" t="s">
        <v>511</v>
      </c>
      <c r="P46" s="236"/>
    </row>
    <row r="47" spans="2:18" s="9" customFormat="1" ht="16.5">
      <c r="B47" s="37">
        <v>1</v>
      </c>
      <c r="C47" s="38">
        <v>41</v>
      </c>
      <c r="D47" s="43">
        <v>103137</v>
      </c>
      <c r="E47" s="62" t="s">
        <v>173</v>
      </c>
      <c r="F47" s="39" t="s">
        <v>180</v>
      </c>
      <c r="G47" s="121" t="s">
        <v>278</v>
      </c>
      <c r="H47" s="240" t="s">
        <v>235</v>
      </c>
      <c r="I47" s="41" t="s">
        <v>251</v>
      </c>
      <c r="J47" s="41" t="s">
        <v>234</v>
      </c>
      <c r="K47" s="45"/>
      <c r="L47" s="150"/>
      <c r="M47" s="194" t="s">
        <v>185</v>
      </c>
      <c r="N47" s="226" t="s">
        <v>510</v>
      </c>
    </row>
    <row r="48" spans="2:18" s="9" customFormat="1" ht="16.5">
      <c r="B48" s="37">
        <v>1</v>
      </c>
      <c r="C48" s="38">
        <v>42</v>
      </c>
      <c r="D48" s="43">
        <v>106540</v>
      </c>
      <c r="E48" s="62" t="s">
        <v>173</v>
      </c>
      <c r="F48" s="39" t="s">
        <v>180</v>
      </c>
      <c r="G48" s="121" t="s">
        <v>278</v>
      </c>
      <c r="H48" s="240" t="s">
        <v>236</v>
      </c>
      <c r="I48" s="41" t="s">
        <v>251</v>
      </c>
      <c r="J48" s="41" t="s">
        <v>234</v>
      </c>
      <c r="K48" s="45"/>
      <c r="L48" s="150"/>
      <c r="M48" s="194" t="s">
        <v>185</v>
      </c>
      <c r="N48" s="226" t="s">
        <v>511</v>
      </c>
    </row>
    <row r="49" spans="2:14" s="9" customFormat="1" ht="16.5">
      <c r="B49" s="37">
        <v>1</v>
      </c>
      <c r="C49" s="43">
        <v>43</v>
      </c>
      <c r="D49" s="43">
        <v>106476</v>
      </c>
      <c r="E49" s="62" t="s">
        <v>173</v>
      </c>
      <c r="F49" s="39" t="s">
        <v>216</v>
      </c>
      <c r="G49" s="121" t="s">
        <v>216</v>
      </c>
      <c r="H49" s="240" t="s">
        <v>218</v>
      </c>
      <c r="I49" s="41"/>
      <c r="J49" s="41" t="s">
        <v>234</v>
      </c>
      <c r="K49" s="45"/>
      <c r="L49" s="150"/>
      <c r="M49" s="194" t="s">
        <v>185</v>
      </c>
      <c r="N49" s="226" t="s">
        <v>511</v>
      </c>
    </row>
    <row r="50" spans="2:14" s="9" customFormat="1" ht="16.5">
      <c r="B50" s="37">
        <v>1</v>
      </c>
      <c r="C50" s="38">
        <v>44</v>
      </c>
      <c r="D50" s="43">
        <v>107295</v>
      </c>
      <c r="E50" s="62" t="s">
        <v>173</v>
      </c>
      <c r="F50" s="39" t="s">
        <v>215</v>
      </c>
      <c r="G50" s="121"/>
      <c r="H50" s="48" t="s">
        <v>309</v>
      </c>
      <c r="I50" s="41"/>
      <c r="J50" s="41" t="s">
        <v>234</v>
      </c>
      <c r="K50" s="45"/>
      <c r="L50" s="150"/>
      <c r="M50" s="194" t="s">
        <v>183</v>
      </c>
      <c r="N50" s="226" t="s">
        <v>510</v>
      </c>
    </row>
    <row r="51" spans="2:14" s="9" customFormat="1" ht="16.5">
      <c r="B51" s="37">
        <v>1</v>
      </c>
      <c r="C51" s="38">
        <v>45</v>
      </c>
      <c r="D51" s="43">
        <v>105960</v>
      </c>
      <c r="E51" s="62" t="s">
        <v>173</v>
      </c>
      <c r="F51" s="39" t="s">
        <v>54</v>
      </c>
      <c r="G51" s="121" t="s">
        <v>265</v>
      </c>
      <c r="H51" s="48" t="s">
        <v>43</v>
      </c>
      <c r="I51" s="41"/>
      <c r="J51" s="41" t="s">
        <v>234</v>
      </c>
      <c r="K51" s="45"/>
      <c r="L51" s="150"/>
      <c r="M51" s="194" t="s">
        <v>28</v>
      </c>
      <c r="N51" s="226" t="s">
        <v>510</v>
      </c>
    </row>
    <row r="52" spans="2:14" s="11" customFormat="1" ht="16.5">
      <c r="B52" s="52">
        <v>1</v>
      </c>
      <c r="C52" s="43">
        <v>46</v>
      </c>
      <c r="D52" s="43">
        <v>107103</v>
      </c>
      <c r="E52" s="62" t="s">
        <v>173</v>
      </c>
      <c r="F52" s="39" t="s">
        <v>265</v>
      </c>
      <c r="G52" s="121" t="s">
        <v>265</v>
      </c>
      <c r="H52" s="44" t="s">
        <v>292</v>
      </c>
      <c r="I52" s="41" t="s">
        <v>251</v>
      </c>
      <c r="J52" s="41" t="s">
        <v>234</v>
      </c>
      <c r="K52" s="45"/>
      <c r="L52" s="150"/>
      <c r="M52" s="194" t="s">
        <v>28</v>
      </c>
      <c r="N52" s="226" t="s">
        <v>511</v>
      </c>
    </row>
    <row r="53" spans="2:14" s="11" customFormat="1" ht="16.5">
      <c r="B53" s="52">
        <v>1</v>
      </c>
      <c r="C53" s="38">
        <v>47</v>
      </c>
      <c r="D53" s="43">
        <v>106067</v>
      </c>
      <c r="E53" s="62" t="s">
        <v>173</v>
      </c>
      <c r="F53" s="39" t="s">
        <v>269</v>
      </c>
      <c r="G53" s="121" t="s">
        <v>279</v>
      </c>
      <c r="H53" s="44" t="s">
        <v>237</v>
      </c>
      <c r="I53" s="41" t="s">
        <v>251</v>
      </c>
      <c r="J53" s="41" t="s">
        <v>234</v>
      </c>
      <c r="K53" s="45"/>
      <c r="L53" s="150"/>
      <c r="M53" s="194" t="s">
        <v>28</v>
      </c>
      <c r="N53" s="226" t="s">
        <v>510</v>
      </c>
    </row>
    <row r="54" spans="2:14" s="11" customFormat="1" ht="16.5">
      <c r="B54" s="52">
        <v>1</v>
      </c>
      <c r="C54" s="38">
        <v>48</v>
      </c>
      <c r="D54" s="43">
        <v>104657</v>
      </c>
      <c r="E54" s="62" t="s">
        <v>173</v>
      </c>
      <c r="F54" s="39" t="s">
        <v>269</v>
      </c>
      <c r="G54" s="121" t="s">
        <v>265</v>
      </c>
      <c r="H54" s="48" t="s">
        <v>42</v>
      </c>
      <c r="I54" s="41"/>
      <c r="J54" s="41" t="s">
        <v>234</v>
      </c>
      <c r="K54" s="45"/>
      <c r="L54" s="150"/>
      <c r="M54" s="194" t="s">
        <v>28</v>
      </c>
      <c r="N54" s="226" t="s">
        <v>511</v>
      </c>
    </row>
    <row r="55" spans="2:14" s="9" customFormat="1" ht="16.5">
      <c r="B55" s="37">
        <v>1</v>
      </c>
      <c r="C55" s="43">
        <v>49</v>
      </c>
      <c r="D55" s="47">
        <v>106523</v>
      </c>
      <c r="E55" s="62" t="s">
        <v>173</v>
      </c>
      <c r="F55" s="39" t="s">
        <v>29</v>
      </c>
      <c r="G55" s="121" t="s">
        <v>273</v>
      </c>
      <c r="H55" s="48" t="s">
        <v>194</v>
      </c>
      <c r="I55" s="41"/>
      <c r="J55" s="41" t="s">
        <v>234</v>
      </c>
      <c r="K55" s="45"/>
      <c r="L55" s="150"/>
      <c r="M55" s="194" t="s">
        <v>28</v>
      </c>
      <c r="N55" s="226" t="s">
        <v>510</v>
      </c>
    </row>
    <row r="56" spans="2:14" s="9" customFormat="1" ht="16.5">
      <c r="B56" s="37">
        <v>1</v>
      </c>
      <c r="C56" s="38">
        <v>50</v>
      </c>
      <c r="D56" s="47">
        <v>106499</v>
      </c>
      <c r="E56" s="62" t="s">
        <v>173</v>
      </c>
      <c r="F56" s="39" t="s">
        <v>6</v>
      </c>
      <c r="G56" s="121" t="s">
        <v>280</v>
      </c>
      <c r="H56" s="48" t="s">
        <v>45</v>
      </c>
      <c r="I56" s="41"/>
      <c r="J56" s="41" t="s">
        <v>234</v>
      </c>
      <c r="K56" s="45"/>
      <c r="L56" s="150"/>
      <c r="M56" s="194" t="s">
        <v>187</v>
      </c>
      <c r="N56" s="226" t="s">
        <v>511</v>
      </c>
    </row>
    <row r="57" spans="2:14" s="9" customFormat="1" ht="16.5">
      <c r="B57" s="37">
        <v>1</v>
      </c>
      <c r="C57" s="38">
        <v>51</v>
      </c>
      <c r="D57" s="43">
        <v>107104</v>
      </c>
      <c r="E57" s="62" t="s">
        <v>173</v>
      </c>
      <c r="F57" s="39" t="s">
        <v>293</v>
      </c>
      <c r="G57" s="121" t="s">
        <v>297</v>
      </c>
      <c r="H57" s="44" t="s">
        <v>291</v>
      </c>
      <c r="I57" s="41"/>
      <c r="J57" s="41" t="s">
        <v>234</v>
      </c>
      <c r="K57" s="45" t="s">
        <v>527</v>
      </c>
      <c r="L57" s="150"/>
      <c r="M57" s="194" t="s">
        <v>186</v>
      </c>
      <c r="N57" s="226" t="s">
        <v>510</v>
      </c>
    </row>
    <row r="58" spans="2:14" s="9" customFormat="1" thickBot="1">
      <c r="B58" s="37">
        <v>1</v>
      </c>
      <c r="C58" s="43">
        <v>52</v>
      </c>
      <c r="D58" s="43">
        <v>105494</v>
      </c>
      <c r="E58" s="62" t="s">
        <v>173</v>
      </c>
      <c r="F58" s="39" t="s">
        <v>7</v>
      </c>
      <c r="G58" s="121" t="s">
        <v>7</v>
      </c>
      <c r="H58" s="44" t="s">
        <v>46</v>
      </c>
      <c r="I58" s="41"/>
      <c r="J58" s="41" t="s">
        <v>234</v>
      </c>
      <c r="K58" s="45"/>
      <c r="L58" s="150"/>
      <c r="M58" s="194" t="s">
        <v>186</v>
      </c>
      <c r="N58" s="226" t="s">
        <v>511</v>
      </c>
    </row>
    <row r="59" spans="2:14" ht="23.5" thickTop="1" thickBot="1">
      <c r="B59" s="33"/>
      <c r="C59" s="34" t="s">
        <v>356</v>
      </c>
      <c r="D59" s="35"/>
      <c r="E59" s="35"/>
      <c r="F59" s="35"/>
      <c r="G59" s="120"/>
      <c r="H59" s="35"/>
      <c r="I59" s="35"/>
      <c r="J59" s="35"/>
      <c r="K59" s="36"/>
    </row>
    <row r="60" spans="2:14" s="9" customFormat="1" thickTop="1">
      <c r="B60" s="37">
        <v>1</v>
      </c>
      <c r="C60" s="38">
        <v>53</v>
      </c>
      <c r="D60" s="43">
        <v>102249</v>
      </c>
      <c r="E60" s="62" t="s">
        <v>173</v>
      </c>
      <c r="F60" s="39" t="s">
        <v>30</v>
      </c>
      <c r="G60" s="121" t="s">
        <v>281</v>
      </c>
      <c r="H60" s="48" t="s">
        <v>64</v>
      </c>
      <c r="I60" s="41" t="s">
        <v>251</v>
      </c>
      <c r="J60" s="41" t="s">
        <v>234</v>
      </c>
      <c r="K60" s="45"/>
      <c r="L60" s="151"/>
      <c r="M60" s="195" t="s">
        <v>30</v>
      </c>
      <c r="N60" s="226" t="s">
        <v>511</v>
      </c>
    </row>
    <row r="61" spans="2:14" s="9" customFormat="1" ht="16.5">
      <c r="B61" s="37">
        <v>1</v>
      </c>
      <c r="C61" s="38">
        <v>54</v>
      </c>
      <c r="D61" s="47">
        <v>104546</v>
      </c>
      <c r="E61" s="62" t="s">
        <v>173</v>
      </c>
      <c r="F61" s="39" t="s">
        <v>30</v>
      </c>
      <c r="G61" s="121" t="s">
        <v>282</v>
      </c>
      <c r="H61" s="48" t="s">
        <v>65</v>
      </c>
      <c r="I61" s="41"/>
      <c r="J61" s="41" t="s">
        <v>234</v>
      </c>
      <c r="K61" s="45" t="s">
        <v>231</v>
      </c>
      <c r="L61" s="151"/>
      <c r="M61" s="195" t="s">
        <v>30</v>
      </c>
      <c r="N61" s="226" t="s">
        <v>511</v>
      </c>
    </row>
    <row r="62" spans="2:14" s="9" customFormat="1" ht="16.5">
      <c r="B62" s="37">
        <v>1</v>
      </c>
      <c r="C62" s="38">
        <v>55</v>
      </c>
      <c r="D62" s="43">
        <v>104630</v>
      </c>
      <c r="E62" s="62" t="s">
        <v>173</v>
      </c>
      <c r="F62" s="39" t="s">
        <v>30</v>
      </c>
      <c r="G62" s="121" t="s">
        <v>282</v>
      </c>
      <c r="H62" s="48" t="s">
        <v>66</v>
      </c>
      <c r="I62" s="41"/>
      <c r="J62" s="41" t="s">
        <v>234</v>
      </c>
      <c r="K62" s="45" t="s">
        <v>231</v>
      </c>
      <c r="L62" s="151"/>
      <c r="M62" s="195" t="s">
        <v>30</v>
      </c>
      <c r="N62" s="226" t="s">
        <v>511</v>
      </c>
    </row>
    <row r="63" spans="2:14" s="9" customFormat="1" ht="16.5">
      <c r="B63" s="37">
        <v>1</v>
      </c>
      <c r="C63" s="38">
        <v>56</v>
      </c>
      <c r="D63" s="47">
        <v>104631</v>
      </c>
      <c r="E63" s="62" t="s">
        <v>173</v>
      </c>
      <c r="F63" s="39" t="s">
        <v>30</v>
      </c>
      <c r="G63" s="121" t="s">
        <v>282</v>
      </c>
      <c r="H63" s="48" t="s">
        <v>67</v>
      </c>
      <c r="I63" s="41"/>
      <c r="J63" s="41" t="s">
        <v>234</v>
      </c>
      <c r="K63" s="45" t="s">
        <v>231</v>
      </c>
      <c r="L63" s="119"/>
      <c r="M63" s="195" t="s">
        <v>30</v>
      </c>
      <c r="N63" s="226" t="s">
        <v>511</v>
      </c>
    </row>
    <row r="64" spans="2:14" s="9" customFormat="1" ht="16.5">
      <c r="B64" s="37">
        <v>1</v>
      </c>
      <c r="C64" s="38">
        <v>57</v>
      </c>
      <c r="D64" s="47">
        <v>102749</v>
      </c>
      <c r="E64" s="62" t="s">
        <v>173</v>
      </c>
      <c r="F64" s="39" t="s">
        <v>30</v>
      </c>
      <c r="G64" s="121" t="s">
        <v>273</v>
      </c>
      <c r="H64" s="48" t="s">
        <v>44</v>
      </c>
      <c r="I64" s="41"/>
      <c r="J64" s="41" t="s">
        <v>234</v>
      </c>
      <c r="K64" s="45"/>
      <c r="L64" s="119"/>
      <c r="M64" s="195" t="s">
        <v>30</v>
      </c>
      <c r="N64" s="226" t="s">
        <v>511</v>
      </c>
    </row>
    <row r="65" spans="2:14" s="9" customFormat="1" ht="16.5">
      <c r="B65" s="37">
        <v>1</v>
      </c>
      <c r="C65" s="38">
        <v>58</v>
      </c>
      <c r="D65" s="43">
        <v>107058</v>
      </c>
      <c r="E65" s="62" t="s">
        <v>173</v>
      </c>
      <c r="F65" s="39" t="s">
        <v>30</v>
      </c>
      <c r="G65" s="121" t="s">
        <v>282</v>
      </c>
      <c r="H65" s="44" t="s">
        <v>288</v>
      </c>
      <c r="I65" s="41"/>
      <c r="J65" s="41" t="s">
        <v>234</v>
      </c>
      <c r="K65" s="45"/>
      <c r="L65" s="119"/>
      <c r="M65" s="195" t="s">
        <v>30</v>
      </c>
      <c r="N65" s="226" t="s">
        <v>511</v>
      </c>
    </row>
    <row r="66" spans="2:14" s="9" customFormat="1" ht="16.5">
      <c r="B66" s="37">
        <v>1</v>
      </c>
      <c r="C66" s="38">
        <v>59</v>
      </c>
      <c r="D66" s="43">
        <v>102525</v>
      </c>
      <c r="E66" s="62" t="s">
        <v>173</v>
      </c>
      <c r="F66" s="39" t="s">
        <v>30</v>
      </c>
      <c r="G66" s="121" t="s">
        <v>283</v>
      </c>
      <c r="H66" s="44" t="s">
        <v>238</v>
      </c>
      <c r="I66" s="41" t="s">
        <v>251</v>
      </c>
      <c r="J66" s="41" t="s">
        <v>234</v>
      </c>
      <c r="K66" s="45"/>
      <c r="L66" s="119"/>
      <c r="M66" s="195" t="s">
        <v>30</v>
      </c>
      <c r="N66" s="226" t="s">
        <v>511</v>
      </c>
    </row>
    <row r="67" spans="2:14" s="9" customFormat="1" ht="16.5">
      <c r="B67" s="37">
        <v>1</v>
      </c>
      <c r="C67" s="38">
        <v>60</v>
      </c>
      <c r="D67" s="43">
        <v>104497</v>
      </c>
      <c r="E67" s="62" t="s">
        <v>173</v>
      </c>
      <c r="F67" s="39" t="s">
        <v>30</v>
      </c>
      <c r="G67" s="121" t="s">
        <v>273</v>
      </c>
      <c r="H67" s="44" t="s">
        <v>239</v>
      </c>
      <c r="I67" s="41" t="s">
        <v>251</v>
      </c>
      <c r="J67" s="41" t="s">
        <v>234</v>
      </c>
      <c r="K67" s="45"/>
      <c r="L67" s="119"/>
      <c r="M67" s="195" t="s">
        <v>30</v>
      </c>
      <c r="N67" s="226" t="s">
        <v>511</v>
      </c>
    </row>
    <row r="68" spans="2:14" s="9" customFormat="1" ht="16.5">
      <c r="B68" s="37">
        <v>1</v>
      </c>
      <c r="C68" s="38">
        <v>61</v>
      </c>
      <c r="D68" s="43">
        <v>105772</v>
      </c>
      <c r="E68" s="62" t="s">
        <v>173</v>
      </c>
      <c r="F68" s="39" t="s">
        <v>30</v>
      </c>
      <c r="G68" s="121" t="s">
        <v>283</v>
      </c>
      <c r="H68" s="44" t="s">
        <v>240</v>
      </c>
      <c r="I68" s="41" t="s">
        <v>251</v>
      </c>
      <c r="J68" s="41" t="s">
        <v>234</v>
      </c>
      <c r="K68" s="45"/>
      <c r="L68" s="119"/>
      <c r="M68" s="195" t="s">
        <v>30</v>
      </c>
      <c r="N68" s="226" t="s">
        <v>510</v>
      </c>
    </row>
    <row r="69" spans="2:14" s="9" customFormat="1" ht="16.5">
      <c r="B69" s="37">
        <v>1</v>
      </c>
      <c r="C69" s="38">
        <v>62</v>
      </c>
      <c r="D69" s="43">
        <v>106225</v>
      </c>
      <c r="E69" s="62" t="s">
        <v>173</v>
      </c>
      <c r="F69" s="39" t="s">
        <v>30</v>
      </c>
      <c r="G69" s="121" t="s">
        <v>283</v>
      </c>
      <c r="H69" s="44" t="s">
        <v>241</v>
      </c>
      <c r="I69" s="41" t="s">
        <v>251</v>
      </c>
      <c r="J69" s="41" t="s">
        <v>234</v>
      </c>
      <c r="K69" s="45"/>
      <c r="L69" s="151"/>
      <c r="M69" s="195" t="s">
        <v>30</v>
      </c>
      <c r="N69" s="226" t="s">
        <v>510</v>
      </c>
    </row>
    <row r="70" spans="2:14" s="9" customFormat="1" ht="16.5">
      <c r="B70" s="37">
        <v>1</v>
      </c>
      <c r="C70" s="38">
        <v>63</v>
      </c>
      <c r="D70" s="43">
        <v>106252</v>
      </c>
      <c r="E70" s="62" t="s">
        <v>173</v>
      </c>
      <c r="F70" s="39" t="s">
        <v>30</v>
      </c>
      <c r="G70" s="121" t="s">
        <v>283</v>
      </c>
      <c r="H70" s="44" t="s">
        <v>242</v>
      </c>
      <c r="I70" s="41" t="s">
        <v>251</v>
      </c>
      <c r="J70" s="41" t="s">
        <v>234</v>
      </c>
      <c r="K70" s="45"/>
      <c r="L70" s="119"/>
      <c r="M70" s="195" t="s">
        <v>30</v>
      </c>
      <c r="N70" s="226" t="s">
        <v>510</v>
      </c>
    </row>
    <row r="71" spans="2:14" s="9" customFormat="1" ht="16.5">
      <c r="B71" s="37">
        <v>1</v>
      </c>
      <c r="C71" s="38">
        <v>64</v>
      </c>
      <c r="D71" s="43">
        <v>100954</v>
      </c>
      <c r="E71" s="62" t="s">
        <v>173</v>
      </c>
      <c r="F71" s="39" t="s">
        <v>30</v>
      </c>
      <c r="G71" s="121" t="s">
        <v>283</v>
      </c>
      <c r="H71" s="44" t="s">
        <v>243</v>
      </c>
      <c r="I71" s="41" t="s">
        <v>251</v>
      </c>
      <c r="J71" s="41" t="s">
        <v>234</v>
      </c>
      <c r="K71" s="45"/>
      <c r="L71" s="119"/>
      <c r="M71" s="195" t="s">
        <v>30</v>
      </c>
      <c r="N71" s="226" t="s">
        <v>510</v>
      </c>
    </row>
    <row r="72" spans="2:14" s="9" customFormat="1" thickBot="1">
      <c r="B72" s="37">
        <v>1</v>
      </c>
      <c r="C72" s="38">
        <v>65</v>
      </c>
      <c r="D72" s="45">
        <v>106885</v>
      </c>
      <c r="E72" s="62" t="s">
        <v>173</v>
      </c>
      <c r="F72" s="39" t="s">
        <v>30</v>
      </c>
      <c r="G72" s="121" t="s">
        <v>273</v>
      </c>
      <c r="H72" s="100" t="s">
        <v>299</v>
      </c>
      <c r="I72" s="41"/>
      <c r="J72" s="41" t="s">
        <v>234</v>
      </c>
      <c r="K72" s="45"/>
      <c r="L72" s="119"/>
      <c r="M72" s="195" t="s">
        <v>30</v>
      </c>
      <c r="N72" s="226" t="s">
        <v>510</v>
      </c>
    </row>
    <row r="73" spans="2:14" s="9" customFormat="1" ht="16.5" hidden="1">
      <c r="B73" s="37">
        <v>1</v>
      </c>
      <c r="C73" s="38">
        <v>66</v>
      </c>
      <c r="D73" s="47"/>
      <c r="E73" s="62"/>
      <c r="F73" s="39"/>
      <c r="G73" s="121"/>
      <c r="H73" s="48"/>
      <c r="I73" s="41"/>
      <c r="J73" s="41"/>
      <c r="K73" s="45"/>
      <c r="L73" s="119"/>
      <c r="M73" s="195"/>
      <c r="N73" s="226"/>
    </row>
    <row r="74" spans="2:14" s="9" customFormat="1" ht="16.5" hidden="1">
      <c r="B74" s="37">
        <v>1</v>
      </c>
      <c r="C74" s="38">
        <v>67</v>
      </c>
      <c r="D74" s="47"/>
      <c r="E74" s="62"/>
      <c r="F74" s="39"/>
      <c r="G74" s="121"/>
      <c r="H74" s="48"/>
      <c r="I74" s="41"/>
      <c r="J74" s="41"/>
      <c r="K74" s="45"/>
      <c r="L74" s="119"/>
      <c r="M74" s="195"/>
      <c r="N74" s="226"/>
    </row>
    <row r="75" spans="2:14" s="9" customFormat="1" ht="16.5" hidden="1">
      <c r="B75" s="37">
        <v>1</v>
      </c>
      <c r="C75" s="38">
        <v>68</v>
      </c>
      <c r="D75" s="43"/>
      <c r="E75" s="62"/>
      <c r="F75" s="39"/>
      <c r="G75" s="121"/>
      <c r="H75" s="44"/>
      <c r="I75" s="41"/>
      <c r="J75" s="41"/>
      <c r="K75" s="45"/>
      <c r="L75" s="119"/>
      <c r="M75" s="195"/>
      <c r="N75" s="226"/>
    </row>
    <row r="76" spans="2:14" s="9" customFormat="1" ht="16.5" hidden="1">
      <c r="B76" s="37">
        <v>1</v>
      </c>
      <c r="C76" s="38">
        <v>69</v>
      </c>
      <c r="D76" s="43"/>
      <c r="E76" s="62"/>
      <c r="F76" s="39"/>
      <c r="G76" s="121"/>
      <c r="H76" s="44"/>
      <c r="I76" s="41"/>
      <c r="J76" s="41"/>
      <c r="K76" s="45"/>
      <c r="L76" s="119"/>
      <c r="M76" s="195"/>
      <c r="N76" s="226"/>
    </row>
    <row r="77" spans="2:14" s="9" customFormat="1" ht="16.5" hidden="1">
      <c r="B77" s="37">
        <v>1</v>
      </c>
      <c r="C77" s="38">
        <v>70</v>
      </c>
      <c r="D77" s="43"/>
      <c r="E77" s="62"/>
      <c r="F77" s="39"/>
      <c r="G77" s="121"/>
      <c r="H77" s="44"/>
      <c r="I77" s="41"/>
      <c r="J77" s="41"/>
      <c r="K77" s="45"/>
      <c r="L77" s="119"/>
      <c r="M77" s="195"/>
      <c r="N77" s="226"/>
    </row>
    <row r="78" spans="2:14" s="9" customFormat="1" ht="16.5" hidden="1">
      <c r="B78" s="37">
        <v>1</v>
      </c>
      <c r="C78" s="38">
        <v>71</v>
      </c>
      <c r="D78" s="43"/>
      <c r="E78" s="62"/>
      <c r="F78" s="39"/>
      <c r="G78" s="121"/>
      <c r="H78" s="44"/>
      <c r="I78" s="41"/>
      <c r="J78" s="41"/>
      <c r="K78" s="45"/>
      <c r="L78" s="119"/>
      <c r="M78" s="195"/>
      <c r="N78" s="226"/>
    </row>
    <row r="79" spans="2:14" s="9" customFormat="1" ht="16.5" hidden="1">
      <c r="B79" s="37">
        <v>1</v>
      </c>
      <c r="C79" s="38">
        <v>72</v>
      </c>
      <c r="D79" s="43"/>
      <c r="E79" s="62"/>
      <c r="F79" s="39"/>
      <c r="G79" s="121"/>
      <c r="H79" s="44"/>
      <c r="I79" s="41"/>
      <c r="J79" s="41"/>
      <c r="K79" s="45"/>
      <c r="L79" s="151"/>
      <c r="M79" s="195"/>
      <c r="N79" s="226"/>
    </row>
    <row r="80" spans="2:14" s="9" customFormat="1" ht="16.5" hidden="1">
      <c r="B80" s="37">
        <v>1</v>
      </c>
      <c r="C80" s="38">
        <v>73</v>
      </c>
      <c r="D80" s="43"/>
      <c r="E80" s="62"/>
      <c r="F80" s="39"/>
      <c r="G80" s="121"/>
      <c r="H80" s="44"/>
      <c r="I80" s="41"/>
      <c r="J80" s="41"/>
      <c r="K80" s="45"/>
      <c r="L80" s="119"/>
      <c r="M80" s="195"/>
      <c r="N80" s="226"/>
    </row>
    <row r="81" spans="2:14" s="9" customFormat="1" ht="16.5" hidden="1">
      <c r="B81" s="37">
        <v>1</v>
      </c>
      <c r="C81" s="38">
        <v>74</v>
      </c>
      <c r="D81" s="43"/>
      <c r="E81" s="62"/>
      <c r="F81" s="39"/>
      <c r="G81" s="121"/>
      <c r="H81" s="44"/>
      <c r="I81" s="41"/>
      <c r="J81" s="41"/>
      <c r="K81" s="45"/>
      <c r="L81" s="119"/>
      <c r="M81" s="195"/>
      <c r="N81" s="226"/>
    </row>
    <row r="82" spans="2:14" s="9" customFormat="1" hidden="1" thickBot="1">
      <c r="B82" s="37">
        <v>1</v>
      </c>
      <c r="C82" s="38">
        <v>75</v>
      </c>
      <c r="D82" s="45"/>
      <c r="E82" s="62"/>
      <c r="F82" s="39"/>
      <c r="G82" s="121"/>
      <c r="H82" s="100"/>
      <c r="I82" s="41"/>
      <c r="J82" s="41"/>
      <c r="K82" s="45"/>
      <c r="L82" s="119"/>
      <c r="M82" s="195"/>
      <c r="N82" s="226"/>
    </row>
    <row r="83" spans="2:14" ht="23.5" thickTop="1" thickBot="1">
      <c r="B83" s="33"/>
      <c r="C83" s="34" t="s">
        <v>154</v>
      </c>
      <c r="D83" s="35"/>
      <c r="E83" s="35"/>
      <c r="F83" s="35"/>
      <c r="G83" s="120"/>
      <c r="H83" s="35"/>
      <c r="I83" s="35"/>
      <c r="J83" s="35"/>
      <c r="K83" s="36"/>
    </row>
    <row r="84" spans="2:14" s="9" customFormat="1" thickTop="1">
      <c r="B84" s="37">
        <v>1</v>
      </c>
      <c r="C84" s="43">
        <v>1</v>
      </c>
      <c r="D84" s="38">
        <v>107426</v>
      </c>
      <c r="E84" s="38" t="s">
        <v>350</v>
      </c>
      <c r="F84" s="39" t="s">
        <v>176</v>
      </c>
      <c r="G84" s="121" t="s">
        <v>262</v>
      </c>
      <c r="H84" s="40" t="s">
        <v>340</v>
      </c>
      <c r="I84" s="41"/>
      <c r="J84" s="41" t="s">
        <v>233</v>
      </c>
      <c r="K84" s="45"/>
      <c r="L84" s="150"/>
      <c r="M84" s="194" t="s">
        <v>189</v>
      </c>
      <c r="N84" s="226" t="s">
        <v>510</v>
      </c>
    </row>
    <row r="85" spans="2:14" s="9" customFormat="1" ht="16.5">
      <c r="B85" s="37">
        <v>1</v>
      </c>
      <c r="C85" s="38">
        <v>2</v>
      </c>
      <c r="D85" s="38">
        <v>104830</v>
      </c>
      <c r="E85" s="38" t="s">
        <v>350</v>
      </c>
      <c r="F85" s="39" t="s">
        <v>176</v>
      </c>
      <c r="G85" s="121" t="s">
        <v>276</v>
      </c>
      <c r="H85" s="40" t="s">
        <v>174</v>
      </c>
      <c r="I85" s="41" t="s">
        <v>251</v>
      </c>
      <c r="J85" s="41" t="s">
        <v>233</v>
      </c>
      <c r="K85" s="45"/>
      <c r="L85" s="150"/>
      <c r="M85" s="194" t="s">
        <v>189</v>
      </c>
      <c r="N85" s="226" t="s">
        <v>510</v>
      </c>
    </row>
    <row r="86" spans="2:14" s="9" customFormat="1" ht="16.5">
      <c r="B86" s="37">
        <v>1</v>
      </c>
      <c r="C86" s="38">
        <v>3</v>
      </c>
      <c r="D86" s="230">
        <v>101332</v>
      </c>
      <c r="E86" s="38" t="s">
        <v>350</v>
      </c>
      <c r="F86" s="39" t="s">
        <v>146</v>
      </c>
      <c r="G86" s="121" t="s">
        <v>524</v>
      </c>
      <c r="H86" s="228" t="s">
        <v>513</v>
      </c>
      <c r="I86" s="41"/>
      <c r="J86" s="41" t="s">
        <v>233</v>
      </c>
      <c r="K86" s="42"/>
      <c r="L86" s="119"/>
      <c r="M86" s="194" t="s">
        <v>334</v>
      </c>
      <c r="N86" s="226" t="s">
        <v>510</v>
      </c>
    </row>
    <row r="87" spans="2:14" s="9" customFormat="1" ht="16.5">
      <c r="B87" s="37">
        <v>1</v>
      </c>
      <c r="C87" s="43">
        <v>4</v>
      </c>
      <c r="D87" s="230">
        <v>105691</v>
      </c>
      <c r="E87" s="38" t="s">
        <v>350</v>
      </c>
      <c r="F87" s="39" t="s">
        <v>147</v>
      </c>
      <c r="G87" s="121" t="s">
        <v>273</v>
      </c>
      <c r="H87" s="228" t="s">
        <v>51</v>
      </c>
      <c r="I87" s="41"/>
      <c r="J87" s="41" t="s">
        <v>233</v>
      </c>
      <c r="K87" s="45"/>
      <c r="L87" s="119"/>
      <c r="M87" s="195" t="s">
        <v>184</v>
      </c>
      <c r="N87" s="226" t="s">
        <v>510</v>
      </c>
    </row>
    <row r="88" spans="2:14" s="9" customFormat="1" ht="16.5">
      <c r="B88" s="37">
        <v>1</v>
      </c>
      <c r="C88" s="38">
        <v>5</v>
      </c>
      <c r="D88" s="43">
        <v>105265</v>
      </c>
      <c r="E88" s="38" t="s">
        <v>350</v>
      </c>
      <c r="F88" s="39" t="s">
        <v>8</v>
      </c>
      <c r="G88" s="121" t="s">
        <v>273</v>
      </c>
      <c r="H88" s="48" t="s">
        <v>338</v>
      </c>
      <c r="I88" s="41"/>
      <c r="J88" s="41" t="s">
        <v>233</v>
      </c>
      <c r="K88" s="45" t="s">
        <v>530</v>
      </c>
      <c r="L88" s="151"/>
      <c r="M88" s="194" t="s">
        <v>186</v>
      </c>
      <c r="N88" s="226" t="s">
        <v>510</v>
      </c>
    </row>
    <row r="89" spans="2:14" s="9" customFormat="1" ht="16.5">
      <c r="B89" s="37">
        <v>1</v>
      </c>
      <c r="C89" s="38">
        <v>6</v>
      </c>
      <c r="D89" s="43">
        <v>102112</v>
      </c>
      <c r="E89" s="38" t="s">
        <v>350</v>
      </c>
      <c r="F89" s="39" t="s">
        <v>8</v>
      </c>
      <c r="G89" s="121" t="s">
        <v>273</v>
      </c>
      <c r="H89" s="48" t="s">
        <v>509</v>
      </c>
      <c r="I89" s="41"/>
      <c r="J89" s="41" t="s">
        <v>233</v>
      </c>
      <c r="K89" s="45" t="s">
        <v>531</v>
      </c>
      <c r="L89" s="151"/>
      <c r="M89" s="194" t="s">
        <v>186</v>
      </c>
      <c r="N89" s="226" t="s">
        <v>510</v>
      </c>
    </row>
    <row r="90" spans="2:14" s="9" customFormat="1" ht="16.5">
      <c r="B90" s="37">
        <v>1</v>
      </c>
      <c r="C90" s="43">
        <v>7</v>
      </c>
      <c r="D90" s="230">
        <v>105708</v>
      </c>
      <c r="E90" s="38" t="s">
        <v>350</v>
      </c>
      <c r="F90" s="39" t="s">
        <v>151</v>
      </c>
      <c r="G90" s="121" t="s">
        <v>273</v>
      </c>
      <c r="H90" s="228" t="s">
        <v>52</v>
      </c>
      <c r="I90" s="41"/>
      <c r="J90" s="41" t="s">
        <v>233</v>
      </c>
      <c r="K90" s="45"/>
      <c r="L90" s="119"/>
      <c r="M90" s="195" t="s">
        <v>327</v>
      </c>
      <c r="N90" s="226" t="s">
        <v>510</v>
      </c>
    </row>
    <row r="91" spans="2:14" s="9" customFormat="1" ht="16.5">
      <c r="B91" s="37">
        <v>1</v>
      </c>
      <c r="C91" s="38">
        <v>8</v>
      </c>
      <c r="D91" s="231">
        <v>105698</v>
      </c>
      <c r="E91" s="38" t="s">
        <v>350</v>
      </c>
      <c r="F91" s="39" t="s">
        <v>150</v>
      </c>
      <c r="G91" s="121" t="s">
        <v>273</v>
      </c>
      <c r="H91" s="228" t="s">
        <v>195</v>
      </c>
      <c r="I91" s="41"/>
      <c r="J91" s="41" t="s">
        <v>233</v>
      </c>
      <c r="K91" s="45"/>
      <c r="L91" s="119"/>
      <c r="M91" s="195" t="s">
        <v>327</v>
      </c>
      <c r="N91" s="226" t="s">
        <v>510</v>
      </c>
    </row>
    <row r="92" spans="2:14" s="9" customFormat="1" ht="16.5">
      <c r="B92" s="37">
        <v>1</v>
      </c>
      <c r="C92" s="38">
        <v>9</v>
      </c>
      <c r="D92" s="231">
        <v>106549</v>
      </c>
      <c r="E92" s="38" t="s">
        <v>350</v>
      </c>
      <c r="F92" s="39" t="s">
        <v>150</v>
      </c>
      <c r="G92" s="121" t="s">
        <v>273</v>
      </c>
      <c r="H92" s="228" t="s">
        <v>294</v>
      </c>
      <c r="I92" s="41"/>
      <c r="J92" s="41" t="s">
        <v>233</v>
      </c>
      <c r="K92" s="45"/>
      <c r="L92" s="119"/>
      <c r="M92" s="195" t="s">
        <v>327</v>
      </c>
      <c r="N92" s="226" t="s">
        <v>510</v>
      </c>
    </row>
    <row r="93" spans="2:14" s="9" customFormat="1" ht="16.5">
      <c r="B93" s="37">
        <v>1</v>
      </c>
      <c r="C93" s="43">
        <v>10</v>
      </c>
      <c r="D93" s="230">
        <v>106417</v>
      </c>
      <c r="E93" s="38" t="s">
        <v>350</v>
      </c>
      <c r="F93" s="39" t="s">
        <v>150</v>
      </c>
      <c r="G93" s="121" t="s">
        <v>273</v>
      </c>
      <c r="H93" s="228" t="s">
        <v>296</v>
      </c>
      <c r="I93" s="41"/>
      <c r="J93" s="41" t="s">
        <v>233</v>
      </c>
      <c r="K93" s="45"/>
      <c r="L93" s="119"/>
      <c r="M93" s="195" t="s">
        <v>327</v>
      </c>
      <c r="N93" s="226" t="s">
        <v>510</v>
      </c>
    </row>
    <row r="94" spans="2:14" s="9" customFormat="1" ht="16.5">
      <c r="B94" s="37">
        <v>1</v>
      </c>
      <c r="C94" s="38">
        <v>11</v>
      </c>
      <c r="D94" s="231">
        <v>105704</v>
      </c>
      <c r="E94" s="38" t="s">
        <v>350</v>
      </c>
      <c r="F94" s="39" t="s">
        <v>151</v>
      </c>
      <c r="G94" s="121" t="s">
        <v>273</v>
      </c>
      <c r="H94" s="228" t="s">
        <v>514</v>
      </c>
      <c r="I94" s="41"/>
      <c r="J94" s="41" t="s">
        <v>233</v>
      </c>
      <c r="K94" s="45"/>
      <c r="L94" s="119"/>
      <c r="M94" s="195" t="s">
        <v>327</v>
      </c>
      <c r="N94" s="226" t="s">
        <v>510</v>
      </c>
    </row>
    <row r="95" spans="2:14" s="9" customFormat="1" ht="16.5">
      <c r="B95" s="37">
        <v>1</v>
      </c>
      <c r="C95" s="38">
        <v>12</v>
      </c>
      <c r="D95" s="230">
        <v>105703</v>
      </c>
      <c r="E95" s="38" t="s">
        <v>350</v>
      </c>
      <c r="F95" s="39" t="s">
        <v>150</v>
      </c>
      <c r="G95" s="121" t="s">
        <v>273</v>
      </c>
      <c r="H95" s="229" t="s">
        <v>515</v>
      </c>
      <c r="I95" s="41"/>
      <c r="J95" s="41" t="s">
        <v>233</v>
      </c>
      <c r="K95" s="45"/>
      <c r="L95" s="119"/>
      <c r="M95" s="195" t="s">
        <v>327</v>
      </c>
      <c r="N95" s="226" t="s">
        <v>510</v>
      </c>
    </row>
    <row r="96" spans="2:14" s="9" customFormat="1" ht="16.5">
      <c r="B96" s="37">
        <v>1</v>
      </c>
      <c r="C96" s="43">
        <v>13</v>
      </c>
      <c r="D96" s="231">
        <v>105707</v>
      </c>
      <c r="E96" s="38" t="s">
        <v>350</v>
      </c>
      <c r="F96" s="39" t="s">
        <v>151</v>
      </c>
      <c r="G96" s="121" t="s">
        <v>273</v>
      </c>
      <c r="H96" s="228" t="s">
        <v>516</v>
      </c>
      <c r="I96" s="41"/>
      <c r="J96" s="41" t="s">
        <v>233</v>
      </c>
      <c r="K96" s="45"/>
      <c r="L96" s="119"/>
      <c r="M96" s="195" t="s">
        <v>327</v>
      </c>
      <c r="N96" s="226" t="s">
        <v>510</v>
      </c>
    </row>
    <row r="97" spans="2:14" s="9" customFormat="1" ht="16.5">
      <c r="B97" s="37">
        <v>1</v>
      </c>
      <c r="C97" s="38">
        <v>14</v>
      </c>
      <c r="D97" s="230">
        <v>105705</v>
      </c>
      <c r="E97" s="38" t="s">
        <v>350</v>
      </c>
      <c r="F97" s="39" t="s">
        <v>151</v>
      </c>
      <c r="G97" s="121" t="s">
        <v>273</v>
      </c>
      <c r="H97" s="228" t="s">
        <v>517</v>
      </c>
      <c r="I97" s="41"/>
      <c r="J97" s="41" t="s">
        <v>233</v>
      </c>
      <c r="K97" s="45"/>
      <c r="L97" s="119"/>
      <c r="M97" s="195" t="s">
        <v>327</v>
      </c>
      <c r="N97" s="226" t="s">
        <v>510</v>
      </c>
    </row>
    <row r="98" spans="2:14" s="9" customFormat="1" ht="16.5">
      <c r="B98" s="37">
        <v>1</v>
      </c>
      <c r="C98" s="38">
        <v>15</v>
      </c>
      <c r="D98" s="231">
        <v>105833</v>
      </c>
      <c r="E98" s="38" t="s">
        <v>350</v>
      </c>
      <c r="F98" s="39" t="s">
        <v>152</v>
      </c>
      <c r="G98" s="121" t="s">
        <v>273</v>
      </c>
      <c r="H98" s="228" t="s">
        <v>518</v>
      </c>
      <c r="I98" s="41"/>
      <c r="J98" s="41" t="s">
        <v>233</v>
      </c>
      <c r="K98" s="45"/>
      <c r="L98" s="119"/>
      <c r="M98" s="195" t="s">
        <v>327</v>
      </c>
      <c r="N98" s="226" t="s">
        <v>510</v>
      </c>
    </row>
    <row r="99" spans="2:14" s="9" customFormat="1" ht="16.5">
      <c r="B99" s="37">
        <v>1</v>
      </c>
      <c r="C99" s="43">
        <v>16</v>
      </c>
      <c r="D99" s="230">
        <v>105858</v>
      </c>
      <c r="E99" s="38" t="s">
        <v>350</v>
      </c>
      <c r="F99" s="39" t="s">
        <v>150</v>
      </c>
      <c r="G99" s="121" t="s">
        <v>273</v>
      </c>
      <c r="H99" s="228" t="s">
        <v>519</v>
      </c>
      <c r="I99" s="41"/>
      <c r="J99" s="41" t="s">
        <v>233</v>
      </c>
      <c r="K99" s="45"/>
      <c r="L99" s="119"/>
      <c r="M99" s="195" t="s">
        <v>327</v>
      </c>
      <c r="N99" s="226" t="s">
        <v>510</v>
      </c>
    </row>
    <row r="100" spans="2:14" s="9" customFormat="1" ht="16.5">
      <c r="B100" s="37">
        <v>1</v>
      </c>
      <c r="C100" s="38">
        <v>17</v>
      </c>
      <c r="D100" s="231">
        <v>106122</v>
      </c>
      <c r="E100" s="38" t="s">
        <v>350</v>
      </c>
      <c r="F100" s="39" t="s">
        <v>152</v>
      </c>
      <c r="G100" s="121" t="s">
        <v>273</v>
      </c>
      <c r="H100" s="228" t="s">
        <v>520</v>
      </c>
      <c r="I100" s="41"/>
      <c r="J100" s="41" t="s">
        <v>233</v>
      </c>
      <c r="K100" s="45"/>
      <c r="L100" s="119"/>
      <c r="M100" s="195" t="s">
        <v>327</v>
      </c>
      <c r="N100" s="226" t="s">
        <v>510</v>
      </c>
    </row>
    <row r="101" spans="2:14" s="9" customFormat="1" ht="16.5">
      <c r="B101" s="37">
        <v>1</v>
      </c>
      <c r="C101" s="38">
        <v>18</v>
      </c>
      <c r="D101" s="230">
        <v>106548</v>
      </c>
      <c r="E101" s="38" t="s">
        <v>350</v>
      </c>
      <c r="F101" s="39" t="s">
        <v>151</v>
      </c>
      <c r="G101" s="121" t="s">
        <v>273</v>
      </c>
      <c r="H101" s="228" t="s">
        <v>521</v>
      </c>
      <c r="I101" s="41"/>
      <c r="J101" s="41" t="s">
        <v>233</v>
      </c>
      <c r="K101" s="45"/>
      <c r="L101" s="119"/>
      <c r="M101" s="195" t="s">
        <v>327</v>
      </c>
      <c r="N101" s="226" t="s">
        <v>510</v>
      </c>
    </row>
    <row r="102" spans="2:14" s="9" customFormat="1" thickBot="1">
      <c r="B102" s="37">
        <v>1</v>
      </c>
      <c r="C102" s="43">
        <v>19</v>
      </c>
      <c r="D102" s="43">
        <v>104620</v>
      </c>
      <c r="E102" s="38" t="s">
        <v>350</v>
      </c>
      <c r="F102" s="39" t="s">
        <v>150</v>
      </c>
      <c r="G102" s="121" t="s">
        <v>273</v>
      </c>
      <c r="H102" s="48" t="s">
        <v>522</v>
      </c>
      <c r="I102" s="41"/>
      <c r="J102" s="41" t="s">
        <v>233</v>
      </c>
      <c r="K102" s="45"/>
      <c r="L102" s="119"/>
      <c r="M102" s="195" t="s">
        <v>327</v>
      </c>
      <c r="N102" s="226" t="s">
        <v>510</v>
      </c>
    </row>
    <row r="103" spans="2:14" s="9" customFormat="1" ht="16.5" hidden="1">
      <c r="B103" s="37">
        <v>1</v>
      </c>
      <c r="C103" s="38">
        <v>20</v>
      </c>
      <c r="D103" s="47"/>
      <c r="E103" s="38"/>
      <c r="F103" s="39"/>
      <c r="G103" s="121"/>
      <c r="H103" s="48"/>
      <c r="I103" s="41"/>
      <c r="J103" s="41"/>
      <c r="K103" s="45"/>
      <c r="L103" s="119"/>
      <c r="M103" s="195"/>
      <c r="N103" s="226"/>
    </row>
    <row r="104" spans="2:14" s="9" customFormat="1" ht="16.5" hidden="1">
      <c r="B104" s="37">
        <v>1</v>
      </c>
      <c r="C104" s="38">
        <v>21</v>
      </c>
      <c r="D104" s="43"/>
      <c r="E104" s="42"/>
      <c r="F104" s="39"/>
      <c r="G104" s="121"/>
      <c r="H104" s="51"/>
      <c r="I104" s="41"/>
      <c r="J104" s="41"/>
      <c r="K104" s="45"/>
      <c r="L104" s="119"/>
      <c r="M104" s="195"/>
      <c r="N104" s="226"/>
    </row>
    <row r="105" spans="2:14" s="9" customFormat="1" ht="16.5" hidden="1">
      <c r="B105" s="37">
        <v>1</v>
      </c>
      <c r="C105" s="43">
        <v>22</v>
      </c>
      <c r="D105" s="43"/>
      <c r="E105" s="42"/>
      <c r="F105" s="39"/>
      <c r="G105" s="121"/>
      <c r="H105" s="51"/>
      <c r="I105" s="41"/>
      <c r="J105" s="41"/>
      <c r="K105" s="45"/>
      <c r="L105" s="119"/>
      <c r="M105" s="195"/>
      <c r="N105" s="226"/>
    </row>
    <row r="106" spans="2:14" s="9" customFormat="1" ht="16.5" hidden="1">
      <c r="B106" s="37">
        <v>1</v>
      </c>
      <c r="C106" s="38">
        <v>23</v>
      </c>
      <c r="D106" s="47"/>
      <c r="E106" s="38"/>
      <c r="F106" s="39"/>
      <c r="G106" s="121"/>
      <c r="H106" s="51"/>
      <c r="I106" s="41"/>
      <c r="J106" s="41"/>
      <c r="K106" s="45"/>
      <c r="L106" s="119"/>
      <c r="M106" s="195"/>
      <c r="N106" s="226"/>
    </row>
    <row r="107" spans="2:14" s="9" customFormat="1" ht="16.5" hidden="1">
      <c r="B107" s="37">
        <v>1</v>
      </c>
      <c r="C107" s="38">
        <v>24</v>
      </c>
      <c r="D107" s="47"/>
      <c r="E107" s="38"/>
      <c r="F107" s="39"/>
      <c r="G107" s="121"/>
      <c r="H107" s="51"/>
      <c r="I107" s="41"/>
      <c r="J107" s="41"/>
      <c r="K107" s="45"/>
      <c r="L107" s="119"/>
      <c r="M107" s="195"/>
      <c r="N107" s="226"/>
    </row>
    <row r="108" spans="2:14" s="9" customFormat="1" ht="16.5" hidden="1">
      <c r="B108" s="37">
        <v>1</v>
      </c>
      <c r="C108" s="43">
        <v>25</v>
      </c>
      <c r="D108" s="43"/>
      <c r="E108" s="42"/>
      <c r="F108" s="39"/>
      <c r="G108" s="121"/>
      <c r="H108" s="51"/>
      <c r="I108" s="41"/>
      <c r="J108" s="41"/>
      <c r="K108" s="45"/>
      <c r="L108" s="119"/>
      <c r="M108" s="195"/>
      <c r="N108" s="226"/>
    </row>
    <row r="109" spans="2:14" s="9" customFormat="1" ht="16.5" hidden="1">
      <c r="B109" s="37">
        <v>1</v>
      </c>
      <c r="C109" s="38">
        <v>26</v>
      </c>
      <c r="D109" s="47"/>
      <c r="E109" s="38"/>
      <c r="F109" s="39"/>
      <c r="G109" s="121"/>
      <c r="H109" s="53"/>
      <c r="I109" s="41"/>
      <c r="J109" s="41"/>
      <c r="K109" s="45"/>
      <c r="L109" s="119"/>
      <c r="M109" s="195"/>
      <c r="N109" s="226"/>
    </row>
    <row r="110" spans="2:14" s="9" customFormat="1" ht="16.5" hidden="1">
      <c r="B110" s="37">
        <v>1</v>
      </c>
      <c r="C110" s="38">
        <v>27</v>
      </c>
      <c r="D110" s="43"/>
      <c r="E110" s="42"/>
      <c r="F110" s="39"/>
      <c r="G110" s="121"/>
      <c r="H110" s="51"/>
      <c r="I110" s="41"/>
      <c r="J110" s="41"/>
      <c r="K110" s="45"/>
      <c r="L110" s="119"/>
      <c r="M110" s="195"/>
      <c r="N110" s="226"/>
    </row>
    <row r="111" spans="2:14" s="9" customFormat="1" ht="16.5" hidden="1">
      <c r="B111" s="37">
        <v>1</v>
      </c>
      <c r="C111" s="43">
        <v>28</v>
      </c>
      <c r="D111" s="47"/>
      <c r="E111" s="38"/>
      <c r="F111" s="39"/>
      <c r="G111" s="121"/>
      <c r="H111" s="51"/>
      <c r="I111" s="41"/>
      <c r="J111" s="41"/>
      <c r="K111" s="45"/>
      <c r="L111" s="119"/>
      <c r="M111" s="195"/>
      <c r="N111" s="226"/>
    </row>
    <row r="112" spans="2:14" s="9" customFormat="1" ht="16.5" hidden="1">
      <c r="B112" s="37">
        <v>1</v>
      </c>
      <c r="C112" s="38">
        <v>29</v>
      </c>
      <c r="D112" s="43"/>
      <c r="E112" s="42"/>
      <c r="F112" s="39"/>
      <c r="G112" s="121"/>
      <c r="H112" s="51"/>
      <c r="I112" s="41"/>
      <c r="J112" s="41"/>
      <c r="K112" s="45"/>
      <c r="L112" s="119"/>
      <c r="M112" s="195"/>
      <c r="N112" s="226"/>
    </row>
    <row r="113" spans="2:14" s="9" customFormat="1" ht="16.5" hidden="1">
      <c r="B113" s="37">
        <v>1</v>
      </c>
      <c r="C113" s="38">
        <v>30</v>
      </c>
      <c r="D113" s="47"/>
      <c r="E113" s="38"/>
      <c r="F113" s="39"/>
      <c r="G113" s="121"/>
      <c r="H113" s="51"/>
      <c r="I113" s="41"/>
      <c r="J113" s="41"/>
      <c r="K113" s="45"/>
      <c r="L113" s="119"/>
      <c r="M113" s="195"/>
      <c r="N113" s="226"/>
    </row>
    <row r="114" spans="2:14" s="9" customFormat="1" ht="16.5" hidden="1">
      <c r="B114" s="37">
        <v>1</v>
      </c>
      <c r="C114" s="43">
        <v>31</v>
      </c>
      <c r="D114" s="47"/>
      <c r="E114" s="38"/>
      <c r="F114" s="39"/>
      <c r="G114" s="121"/>
      <c r="H114" s="51"/>
      <c r="I114" s="41"/>
      <c r="J114" s="41"/>
      <c r="K114" s="45"/>
      <c r="L114" s="119"/>
      <c r="M114" s="195"/>
      <c r="N114" s="226"/>
    </row>
    <row r="115" spans="2:14" s="9" customFormat="1" ht="16.5" hidden="1">
      <c r="B115" s="37">
        <v>1</v>
      </c>
      <c r="C115" s="38">
        <v>32</v>
      </c>
      <c r="D115" s="43"/>
      <c r="E115" s="42"/>
      <c r="F115" s="39"/>
      <c r="G115" s="121"/>
      <c r="H115" s="51"/>
      <c r="I115" s="41"/>
      <c r="J115" s="41"/>
      <c r="K115" s="45"/>
      <c r="L115" s="119"/>
      <c r="M115" s="195"/>
      <c r="N115" s="226"/>
    </row>
    <row r="116" spans="2:14" s="9" customFormat="1" ht="16.5" hidden="1">
      <c r="B116" s="37">
        <v>1</v>
      </c>
      <c r="C116" s="38">
        <v>33</v>
      </c>
      <c r="D116" s="45"/>
      <c r="E116" s="42"/>
      <c r="F116" s="39"/>
      <c r="G116" s="121"/>
      <c r="H116" s="54"/>
      <c r="I116" s="41"/>
      <c r="J116" s="41"/>
      <c r="K116" s="45"/>
      <c r="L116" s="119"/>
      <c r="M116" s="195"/>
      <c r="N116" s="226"/>
    </row>
    <row r="117" spans="2:14" s="9" customFormat="1" ht="16.5" hidden="1">
      <c r="B117" s="37">
        <v>1</v>
      </c>
      <c r="C117" s="43">
        <v>34</v>
      </c>
      <c r="D117" s="45"/>
      <c r="E117" s="42"/>
      <c r="F117" s="39"/>
      <c r="G117" s="121"/>
      <c r="H117" s="54"/>
      <c r="I117" s="41"/>
      <c r="J117" s="41"/>
      <c r="K117" s="45"/>
      <c r="L117" s="119"/>
      <c r="M117" s="195"/>
      <c r="N117" s="226"/>
    </row>
    <row r="118" spans="2:14" s="9" customFormat="1" ht="16.5" hidden="1">
      <c r="B118" s="37">
        <v>1</v>
      </c>
      <c r="C118" s="38">
        <v>35</v>
      </c>
      <c r="D118" s="45"/>
      <c r="E118" s="42"/>
      <c r="F118" s="39"/>
      <c r="G118" s="121"/>
      <c r="H118" s="54"/>
      <c r="I118" s="41"/>
      <c r="J118" s="41"/>
      <c r="K118" s="45"/>
      <c r="L118" s="119"/>
      <c r="M118" s="195"/>
      <c r="N118" s="226"/>
    </row>
    <row r="119" spans="2:14" s="9" customFormat="1" ht="16.5" hidden="1">
      <c r="B119" s="37">
        <v>1</v>
      </c>
      <c r="C119" s="38">
        <v>36</v>
      </c>
      <c r="D119" s="45"/>
      <c r="E119" s="42"/>
      <c r="F119" s="39"/>
      <c r="G119" s="121"/>
      <c r="H119" s="54"/>
      <c r="I119" s="41"/>
      <c r="J119" s="41"/>
      <c r="K119" s="45"/>
      <c r="L119" s="119"/>
      <c r="M119" s="195"/>
      <c r="N119" s="226"/>
    </row>
    <row r="120" spans="2:14" s="9" customFormat="1" ht="16.5" hidden="1">
      <c r="B120" s="37">
        <v>1</v>
      </c>
      <c r="C120" s="43">
        <v>37</v>
      </c>
      <c r="D120" s="45"/>
      <c r="E120" s="42"/>
      <c r="F120" s="39"/>
      <c r="G120" s="121"/>
      <c r="H120" s="54"/>
      <c r="I120" s="41"/>
      <c r="J120" s="41"/>
      <c r="K120" s="45"/>
      <c r="L120" s="119"/>
      <c r="M120" s="195"/>
      <c r="N120" s="226"/>
    </row>
    <row r="121" spans="2:14" s="9" customFormat="1" ht="16.5" hidden="1">
      <c r="B121" s="37">
        <v>1</v>
      </c>
      <c r="C121" s="38">
        <v>38</v>
      </c>
      <c r="D121" s="45"/>
      <c r="E121" s="42"/>
      <c r="F121" s="39"/>
      <c r="G121" s="121"/>
      <c r="H121" s="54"/>
      <c r="I121" s="41"/>
      <c r="J121" s="41"/>
      <c r="K121" s="45"/>
      <c r="L121" s="119"/>
      <c r="M121" s="195"/>
      <c r="N121" s="226"/>
    </row>
    <row r="122" spans="2:14" s="9" customFormat="1" ht="16.5" hidden="1">
      <c r="B122" s="37">
        <v>1</v>
      </c>
      <c r="C122" s="38">
        <v>39</v>
      </c>
      <c r="D122" s="45"/>
      <c r="E122" s="42"/>
      <c r="F122" s="39"/>
      <c r="G122" s="121"/>
      <c r="H122" s="54"/>
      <c r="I122" s="41"/>
      <c r="J122" s="41"/>
      <c r="K122" s="45"/>
      <c r="L122" s="119"/>
      <c r="M122" s="195"/>
      <c r="N122" s="226"/>
    </row>
    <row r="123" spans="2:14" s="9" customFormat="1" ht="16.5" hidden="1">
      <c r="B123" s="37">
        <v>1</v>
      </c>
      <c r="C123" s="43">
        <v>40</v>
      </c>
      <c r="D123" s="45"/>
      <c r="E123" s="42"/>
      <c r="F123" s="39"/>
      <c r="G123" s="121"/>
      <c r="H123" s="54"/>
      <c r="I123" s="41"/>
      <c r="J123" s="41"/>
      <c r="K123" s="45"/>
      <c r="L123" s="119"/>
      <c r="M123" s="195"/>
      <c r="N123" s="226"/>
    </row>
    <row r="124" spans="2:14" s="9" customFormat="1" ht="16.5" hidden="1">
      <c r="B124" s="37">
        <v>1</v>
      </c>
      <c r="C124" s="38">
        <v>41</v>
      </c>
      <c r="D124" s="45"/>
      <c r="E124" s="42"/>
      <c r="F124" s="39"/>
      <c r="G124" s="121"/>
      <c r="H124" s="54"/>
      <c r="I124" s="41"/>
      <c r="J124" s="41"/>
      <c r="K124" s="45"/>
      <c r="L124" s="119"/>
      <c r="M124" s="195"/>
      <c r="N124" s="226"/>
    </row>
    <row r="125" spans="2:14" s="9" customFormat="1" ht="16.5" hidden="1">
      <c r="B125" s="37">
        <v>1</v>
      </c>
      <c r="C125" s="38">
        <v>42</v>
      </c>
      <c r="D125" s="45"/>
      <c r="E125" s="42"/>
      <c r="F125" s="39"/>
      <c r="G125" s="121"/>
      <c r="H125" s="54"/>
      <c r="I125" s="41"/>
      <c r="J125" s="41"/>
      <c r="K125" s="45"/>
      <c r="L125" s="119"/>
      <c r="M125" s="195"/>
      <c r="N125" s="226"/>
    </row>
    <row r="126" spans="2:14" s="9" customFormat="1" ht="16.5" hidden="1">
      <c r="B126" s="37">
        <v>1</v>
      </c>
      <c r="C126" s="43">
        <v>43</v>
      </c>
      <c r="D126" s="45"/>
      <c r="E126" s="42"/>
      <c r="F126" s="39"/>
      <c r="G126" s="121"/>
      <c r="H126" s="54"/>
      <c r="I126" s="41"/>
      <c r="J126" s="41"/>
      <c r="K126" s="45"/>
      <c r="L126" s="119"/>
      <c r="M126" s="195"/>
      <c r="N126" s="226"/>
    </row>
    <row r="127" spans="2:14" s="9" customFormat="1" ht="16.5" hidden="1">
      <c r="B127" s="37">
        <v>1</v>
      </c>
      <c r="C127" s="38">
        <v>44</v>
      </c>
      <c r="D127" s="45"/>
      <c r="E127" s="42"/>
      <c r="F127" s="39"/>
      <c r="G127" s="121"/>
      <c r="H127" s="54"/>
      <c r="I127" s="41"/>
      <c r="J127" s="41"/>
      <c r="K127" s="45"/>
      <c r="L127" s="119"/>
      <c r="M127" s="195"/>
      <c r="N127" s="226"/>
    </row>
    <row r="128" spans="2:14" s="9" customFormat="1" ht="16.5" hidden="1">
      <c r="B128" s="37">
        <v>1</v>
      </c>
      <c r="C128" s="38">
        <v>45</v>
      </c>
      <c r="D128" s="45"/>
      <c r="E128" s="42"/>
      <c r="F128" s="39"/>
      <c r="G128" s="121"/>
      <c r="H128" s="54"/>
      <c r="I128" s="41"/>
      <c r="J128" s="41"/>
      <c r="K128" s="45"/>
      <c r="L128" s="119"/>
      <c r="M128" s="195"/>
      <c r="N128" s="226"/>
    </row>
    <row r="129" spans="2:14" s="9" customFormat="1" ht="16.5" hidden="1">
      <c r="B129" s="37">
        <v>1</v>
      </c>
      <c r="C129" s="43">
        <v>46</v>
      </c>
      <c r="D129" s="45"/>
      <c r="E129" s="42"/>
      <c r="F129" s="39"/>
      <c r="G129" s="121"/>
      <c r="H129" s="54"/>
      <c r="I129" s="41"/>
      <c r="J129" s="41"/>
      <c r="K129" s="45"/>
      <c r="L129" s="119"/>
      <c r="M129" s="195"/>
      <c r="N129" s="226"/>
    </row>
    <row r="130" spans="2:14" s="9" customFormat="1" ht="16.5" hidden="1">
      <c r="B130" s="37">
        <v>1</v>
      </c>
      <c r="C130" s="38">
        <v>47</v>
      </c>
      <c r="D130" s="45"/>
      <c r="E130" s="42"/>
      <c r="F130" s="39"/>
      <c r="G130" s="121"/>
      <c r="H130" s="54"/>
      <c r="I130" s="41"/>
      <c r="J130" s="41"/>
      <c r="K130" s="45"/>
      <c r="L130" s="119"/>
      <c r="M130" s="195"/>
      <c r="N130" s="226"/>
    </row>
    <row r="131" spans="2:14" s="9" customFormat="1" ht="16.5" hidden="1">
      <c r="B131" s="37">
        <v>1</v>
      </c>
      <c r="C131" s="38">
        <v>48</v>
      </c>
      <c r="D131" s="45"/>
      <c r="E131" s="42"/>
      <c r="F131" s="39"/>
      <c r="G131" s="121"/>
      <c r="H131" s="54"/>
      <c r="I131" s="41"/>
      <c r="J131" s="41"/>
      <c r="K131" s="45"/>
      <c r="L131" s="119"/>
      <c r="M131" s="195"/>
      <c r="N131" s="226"/>
    </row>
    <row r="132" spans="2:14" s="9" customFormat="1" ht="16.5" hidden="1">
      <c r="B132" s="37">
        <v>1</v>
      </c>
      <c r="C132" s="43">
        <v>49</v>
      </c>
      <c r="D132" s="45"/>
      <c r="E132" s="42"/>
      <c r="F132" s="39"/>
      <c r="G132" s="121"/>
      <c r="H132" s="54"/>
      <c r="I132" s="41"/>
      <c r="J132" s="41"/>
      <c r="K132" s="45"/>
      <c r="L132" s="119"/>
      <c r="M132" s="195"/>
      <c r="N132" s="226"/>
    </row>
    <row r="133" spans="2:14" s="9" customFormat="1" ht="16.5" hidden="1">
      <c r="B133" s="37">
        <v>1</v>
      </c>
      <c r="C133" s="38">
        <v>50</v>
      </c>
      <c r="D133" s="45"/>
      <c r="E133" s="42"/>
      <c r="F133" s="39"/>
      <c r="G133" s="121"/>
      <c r="H133" s="54"/>
      <c r="I133" s="41"/>
      <c r="J133" s="41"/>
      <c r="K133" s="45"/>
      <c r="L133" s="119"/>
      <c r="M133" s="195"/>
      <c r="N133" s="226"/>
    </row>
    <row r="134" spans="2:14" s="9" customFormat="1" ht="16.5" hidden="1">
      <c r="B134" s="37">
        <v>1</v>
      </c>
      <c r="C134" s="38">
        <v>51</v>
      </c>
      <c r="D134" s="45"/>
      <c r="E134" s="42"/>
      <c r="F134" s="39"/>
      <c r="G134" s="121"/>
      <c r="H134" s="54"/>
      <c r="I134" s="41"/>
      <c r="J134" s="41"/>
      <c r="K134" s="45"/>
      <c r="L134" s="119"/>
      <c r="M134" s="195"/>
      <c r="N134" s="226"/>
    </row>
    <row r="135" spans="2:14" s="9" customFormat="1" ht="16.5" hidden="1">
      <c r="B135" s="37">
        <v>1</v>
      </c>
      <c r="C135" s="43">
        <v>52</v>
      </c>
      <c r="D135" s="45"/>
      <c r="E135" s="42"/>
      <c r="F135" s="39"/>
      <c r="G135" s="121"/>
      <c r="H135" s="54"/>
      <c r="I135" s="41"/>
      <c r="J135" s="41"/>
      <c r="K135" s="45"/>
      <c r="L135" s="119"/>
      <c r="M135" s="195"/>
      <c r="N135" s="226"/>
    </row>
    <row r="136" spans="2:14" s="9" customFormat="1" ht="16.5" hidden="1">
      <c r="B136" s="37">
        <v>1</v>
      </c>
      <c r="C136" s="38">
        <v>53</v>
      </c>
      <c r="D136" s="45"/>
      <c r="E136" s="42"/>
      <c r="F136" s="39"/>
      <c r="G136" s="121"/>
      <c r="H136" s="54"/>
      <c r="I136" s="41"/>
      <c r="J136" s="41"/>
      <c r="K136" s="45"/>
      <c r="L136" s="119"/>
      <c r="M136" s="195"/>
      <c r="N136" s="226"/>
    </row>
    <row r="137" spans="2:14" s="9" customFormat="1" ht="16.5" hidden="1">
      <c r="B137" s="37">
        <v>1</v>
      </c>
      <c r="C137" s="38">
        <v>54</v>
      </c>
      <c r="D137" s="45"/>
      <c r="E137" s="42"/>
      <c r="F137" s="39"/>
      <c r="G137" s="121"/>
      <c r="H137" s="54"/>
      <c r="I137" s="41"/>
      <c r="J137" s="41"/>
      <c r="K137" s="45"/>
      <c r="L137" s="119"/>
      <c r="M137" s="195"/>
      <c r="N137" s="226"/>
    </row>
    <row r="138" spans="2:14" s="9" customFormat="1" ht="16.5" hidden="1">
      <c r="B138" s="37">
        <v>1</v>
      </c>
      <c r="C138" s="43">
        <v>55</v>
      </c>
      <c r="D138" s="45"/>
      <c r="E138" s="42"/>
      <c r="F138" s="39"/>
      <c r="G138" s="121"/>
      <c r="H138" s="54"/>
      <c r="I138" s="41"/>
      <c r="J138" s="41"/>
      <c r="K138" s="45"/>
      <c r="L138" s="119"/>
      <c r="M138" s="195"/>
      <c r="N138" s="226"/>
    </row>
    <row r="139" spans="2:14" s="9" customFormat="1" ht="16.5" hidden="1">
      <c r="B139" s="37">
        <v>1</v>
      </c>
      <c r="C139" s="38">
        <v>56</v>
      </c>
      <c r="D139" s="45"/>
      <c r="E139" s="42"/>
      <c r="F139" s="39"/>
      <c r="G139" s="121"/>
      <c r="H139" s="54"/>
      <c r="I139" s="41"/>
      <c r="J139" s="41"/>
      <c r="K139" s="45"/>
      <c r="L139" s="119"/>
      <c r="M139" s="195"/>
      <c r="N139" s="226"/>
    </row>
    <row r="140" spans="2:14" s="9" customFormat="1" ht="16.5" hidden="1">
      <c r="B140" s="37">
        <v>1</v>
      </c>
      <c r="C140" s="38">
        <v>57</v>
      </c>
      <c r="D140" s="45"/>
      <c r="E140" s="42"/>
      <c r="F140" s="39"/>
      <c r="G140" s="121"/>
      <c r="H140" s="54"/>
      <c r="I140" s="41"/>
      <c r="J140" s="41"/>
      <c r="K140" s="45"/>
      <c r="L140" s="119"/>
      <c r="M140" s="195"/>
      <c r="N140" s="226"/>
    </row>
    <row r="141" spans="2:14" s="9" customFormat="1" ht="16.5" hidden="1">
      <c r="B141" s="37">
        <v>1</v>
      </c>
      <c r="C141" s="43">
        <v>58</v>
      </c>
      <c r="D141" s="45"/>
      <c r="E141" s="42"/>
      <c r="F141" s="39"/>
      <c r="G141" s="121"/>
      <c r="H141" s="54"/>
      <c r="I141" s="41"/>
      <c r="J141" s="41"/>
      <c r="K141" s="45"/>
      <c r="L141" s="119"/>
      <c r="M141" s="195"/>
      <c r="N141" s="226"/>
    </row>
    <row r="142" spans="2:14" s="9" customFormat="1" ht="16.5" hidden="1">
      <c r="B142" s="37">
        <v>1</v>
      </c>
      <c r="C142" s="38">
        <v>59</v>
      </c>
      <c r="D142" s="45"/>
      <c r="E142" s="42"/>
      <c r="F142" s="39"/>
      <c r="G142" s="121"/>
      <c r="H142" s="54"/>
      <c r="I142" s="41"/>
      <c r="J142" s="41"/>
      <c r="K142" s="45"/>
      <c r="L142" s="119"/>
      <c r="M142" s="195"/>
      <c r="N142" s="226"/>
    </row>
    <row r="143" spans="2:14" s="9" customFormat="1" ht="16.5" hidden="1">
      <c r="B143" s="37">
        <v>1</v>
      </c>
      <c r="C143" s="38">
        <v>60</v>
      </c>
      <c r="D143" s="45"/>
      <c r="E143" s="42"/>
      <c r="F143" s="39"/>
      <c r="G143" s="121"/>
      <c r="H143" s="54"/>
      <c r="I143" s="41"/>
      <c r="J143" s="41"/>
      <c r="K143" s="45"/>
      <c r="L143" s="119"/>
      <c r="M143" s="195"/>
      <c r="N143" s="226"/>
    </row>
    <row r="144" spans="2:14" s="9" customFormat="1" ht="16.5" hidden="1">
      <c r="B144" s="37">
        <v>1</v>
      </c>
      <c r="C144" s="43">
        <v>61</v>
      </c>
      <c r="D144" s="45"/>
      <c r="E144" s="42"/>
      <c r="F144" s="39"/>
      <c r="G144" s="121"/>
      <c r="H144" s="54"/>
      <c r="I144" s="41"/>
      <c r="J144" s="41"/>
      <c r="K144" s="45"/>
      <c r="L144" s="119"/>
      <c r="M144" s="195"/>
      <c r="N144" s="226"/>
    </row>
    <row r="145" spans="2:14" s="9" customFormat="1" hidden="1" thickBot="1">
      <c r="B145" s="37">
        <v>1</v>
      </c>
      <c r="C145" s="38">
        <v>62</v>
      </c>
      <c r="D145" s="47"/>
      <c r="E145" s="38"/>
      <c r="F145" s="39"/>
      <c r="G145" s="121"/>
      <c r="H145" s="51"/>
      <c r="I145" s="41"/>
      <c r="J145" s="41"/>
      <c r="K145" s="45"/>
      <c r="L145" s="119"/>
      <c r="M145" s="195"/>
      <c r="N145" s="226"/>
    </row>
    <row r="146" spans="2:14" ht="23.5" thickTop="1" thickBot="1">
      <c r="B146" s="33"/>
      <c r="C146" s="55" t="s">
        <v>175</v>
      </c>
      <c r="D146" s="56"/>
      <c r="E146" s="56"/>
      <c r="F146" s="56"/>
      <c r="G146" s="122"/>
      <c r="H146" s="56"/>
      <c r="I146" s="56"/>
      <c r="J146" s="56"/>
      <c r="K146" s="57"/>
    </row>
    <row r="147" spans="2:14" s="9" customFormat="1" thickTop="1">
      <c r="B147" s="37">
        <v>1</v>
      </c>
      <c r="C147" s="43">
        <v>1</v>
      </c>
      <c r="D147" s="38">
        <v>105030</v>
      </c>
      <c r="E147" s="38" t="s">
        <v>351</v>
      </c>
      <c r="F147" s="39" t="s">
        <v>143</v>
      </c>
      <c r="G147" s="121" t="s">
        <v>284</v>
      </c>
      <c r="H147" s="40" t="s">
        <v>75</v>
      </c>
      <c r="I147" s="41"/>
      <c r="J147" s="41" t="s">
        <v>234</v>
      </c>
      <c r="K147" s="109"/>
      <c r="L147" s="119"/>
      <c r="M147" s="195" t="s">
        <v>334</v>
      </c>
      <c r="N147" s="226" t="s">
        <v>511</v>
      </c>
    </row>
    <row r="148" spans="2:14" s="9" customFormat="1" ht="16.5">
      <c r="B148" s="37">
        <v>1</v>
      </c>
      <c r="C148" s="47">
        <v>2</v>
      </c>
      <c r="D148" s="43">
        <v>106819</v>
      </c>
      <c r="E148" s="38" t="s">
        <v>351</v>
      </c>
      <c r="F148" s="39" t="s">
        <v>143</v>
      </c>
      <c r="G148" s="121" t="s">
        <v>285</v>
      </c>
      <c r="H148" s="44" t="s">
        <v>220</v>
      </c>
      <c r="I148" s="41"/>
      <c r="J148" s="41" t="s">
        <v>234</v>
      </c>
      <c r="K148" s="109"/>
      <c r="L148" s="119"/>
      <c r="M148" s="195" t="s">
        <v>334</v>
      </c>
      <c r="N148" s="226" t="s">
        <v>511</v>
      </c>
    </row>
    <row r="149" spans="2:14" s="9" customFormat="1" ht="16.5">
      <c r="B149" s="37">
        <v>1</v>
      </c>
      <c r="C149" s="43">
        <v>3</v>
      </c>
      <c r="D149" s="43">
        <v>105667</v>
      </c>
      <c r="E149" s="38" t="s">
        <v>351</v>
      </c>
      <c r="F149" s="39" t="s">
        <v>144</v>
      </c>
      <c r="G149" s="121" t="s">
        <v>281</v>
      </c>
      <c r="H149" s="44" t="s">
        <v>76</v>
      </c>
      <c r="I149" s="41"/>
      <c r="J149" s="41" t="s">
        <v>234</v>
      </c>
      <c r="K149" s="42"/>
      <c r="L149" s="119">
        <v>1</v>
      </c>
      <c r="M149" s="195" t="s">
        <v>184</v>
      </c>
      <c r="N149" s="226" t="s">
        <v>511</v>
      </c>
    </row>
    <row r="150" spans="2:14" s="9" customFormat="1" ht="16.5">
      <c r="B150" s="37">
        <v>1</v>
      </c>
      <c r="C150" s="43">
        <v>4</v>
      </c>
      <c r="D150" s="43">
        <v>106787</v>
      </c>
      <c r="E150" s="38" t="s">
        <v>351</v>
      </c>
      <c r="F150" s="39" t="s">
        <v>144</v>
      </c>
      <c r="G150" s="121" t="s">
        <v>281</v>
      </c>
      <c r="H150" s="46" t="s">
        <v>219</v>
      </c>
      <c r="I150" s="41"/>
      <c r="J150" s="41" t="s">
        <v>234</v>
      </c>
      <c r="K150" s="42"/>
      <c r="L150" s="119">
        <v>1</v>
      </c>
      <c r="M150" s="195" t="s">
        <v>184</v>
      </c>
      <c r="N150" s="226" t="s">
        <v>511</v>
      </c>
    </row>
    <row r="151" spans="2:14" s="9" customFormat="1" ht="16.5">
      <c r="B151" s="37">
        <v>1</v>
      </c>
      <c r="C151" s="47">
        <v>5</v>
      </c>
      <c r="D151" s="43">
        <v>105213</v>
      </c>
      <c r="E151" s="38" t="s">
        <v>351</v>
      </c>
      <c r="F151" s="39" t="s">
        <v>162</v>
      </c>
      <c r="G151" s="121" t="s">
        <v>281</v>
      </c>
      <c r="H151" s="46" t="s">
        <v>77</v>
      </c>
      <c r="I151" s="41"/>
      <c r="J151" s="41" t="s">
        <v>234</v>
      </c>
      <c r="K151" s="42" t="s">
        <v>155</v>
      </c>
      <c r="L151" s="119">
        <v>1</v>
      </c>
      <c r="M151" s="195" t="s">
        <v>328</v>
      </c>
      <c r="N151" s="226" t="s">
        <v>511</v>
      </c>
    </row>
    <row r="152" spans="2:14" s="9" customFormat="1" ht="16.5">
      <c r="B152" s="37">
        <v>1</v>
      </c>
      <c r="C152" s="43">
        <v>6</v>
      </c>
      <c r="D152" s="47">
        <v>105530</v>
      </c>
      <c r="E152" s="38" t="s">
        <v>351</v>
      </c>
      <c r="F152" s="39" t="s">
        <v>162</v>
      </c>
      <c r="G152" s="121" t="s">
        <v>281</v>
      </c>
      <c r="H152" s="48" t="s">
        <v>79</v>
      </c>
      <c r="I152" s="41"/>
      <c r="J152" s="41" t="s">
        <v>234</v>
      </c>
      <c r="K152" s="42" t="s">
        <v>155</v>
      </c>
      <c r="L152" s="119">
        <v>1</v>
      </c>
      <c r="M152" s="195" t="s">
        <v>328</v>
      </c>
      <c r="N152" s="226" t="s">
        <v>511</v>
      </c>
    </row>
    <row r="153" spans="2:14" s="9" customFormat="1" ht="16.5">
      <c r="B153" s="37">
        <v>1</v>
      </c>
      <c r="C153" s="43">
        <v>7</v>
      </c>
      <c r="D153" s="47">
        <v>105529</v>
      </c>
      <c r="E153" s="38" t="s">
        <v>351</v>
      </c>
      <c r="F153" s="39" t="s">
        <v>162</v>
      </c>
      <c r="G153" s="121" t="s">
        <v>281</v>
      </c>
      <c r="H153" s="48" t="s">
        <v>80</v>
      </c>
      <c r="I153" s="41"/>
      <c r="J153" s="41" t="s">
        <v>234</v>
      </c>
      <c r="K153" s="42" t="s">
        <v>155</v>
      </c>
      <c r="L153" s="119">
        <v>1</v>
      </c>
      <c r="M153" s="195" t="s">
        <v>328</v>
      </c>
      <c r="N153" s="226" t="s">
        <v>511</v>
      </c>
    </row>
    <row r="154" spans="2:14" s="9" customFormat="1" ht="16.5">
      <c r="B154" s="37">
        <v>1</v>
      </c>
      <c r="C154" s="47">
        <v>8</v>
      </c>
      <c r="D154" s="43">
        <v>105592</v>
      </c>
      <c r="E154" s="38" t="s">
        <v>351</v>
      </c>
      <c r="F154" s="39" t="s">
        <v>163</v>
      </c>
      <c r="G154" s="121" t="s">
        <v>281</v>
      </c>
      <c r="H154" s="48" t="s">
        <v>81</v>
      </c>
      <c r="I154" s="41"/>
      <c r="J154" s="41" t="s">
        <v>234</v>
      </c>
      <c r="K154" s="42" t="s">
        <v>155</v>
      </c>
      <c r="L154" s="119">
        <v>1</v>
      </c>
      <c r="M154" s="195" t="s">
        <v>328</v>
      </c>
      <c r="N154" s="226" t="s">
        <v>511</v>
      </c>
    </row>
    <row r="155" spans="2:14" s="9" customFormat="1" ht="16.5">
      <c r="B155" s="37">
        <v>1</v>
      </c>
      <c r="C155" s="43">
        <v>9</v>
      </c>
      <c r="D155" s="47">
        <v>105603</v>
      </c>
      <c r="E155" s="38" t="s">
        <v>351</v>
      </c>
      <c r="F155" s="39" t="s">
        <v>163</v>
      </c>
      <c r="G155" s="121" t="s">
        <v>281</v>
      </c>
      <c r="H155" s="48" t="s">
        <v>82</v>
      </c>
      <c r="I155" s="41"/>
      <c r="J155" s="41" t="s">
        <v>234</v>
      </c>
      <c r="K155" s="42" t="s">
        <v>155</v>
      </c>
      <c r="L155" s="119">
        <v>1</v>
      </c>
      <c r="M155" s="195" t="s">
        <v>328</v>
      </c>
      <c r="N155" s="226" t="s">
        <v>511</v>
      </c>
    </row>
    <row r="156" spans="2:14" s="9" customFormat="1" ht="16.5">
      <c r="B156" s="37">
        <v>1</v>
      </c>
      <c r="C156" s="43">
        <v>10</v>
      </c>
      <c r="D156" s="43">
        <v>105604</v>
      </c>
      <c r="E156" s="38" t="s">
        <v>351</v>
      </c>
      <c r="F156" s="39" t="s">
        <v>163</v>
      </c>
      <c r="G156" s="121" t="s">
        <v>281</v>
      </c>
      <c r="H156" s="48" t="s">
        <v>83</v>
      </c>
      <c r="I156" s="41"/>
      <c r="J156" s="41" t="s">
        <v>234</v>
      </c>
      <c r="K156" s="42" t="s">
        <v>155</v>
      </c>
      <c r="L156" s="119">
        <v>1</v>
      </c>
      <c r="M156" s="195" t="s">
        <v>328</v>
      </c>
      <c r="N156" s="226" t="s">
        <v>511</v>
      </c>
    </row>
    <row r="157" spans="2:14" s="9" customFormat="1" ht="16.5">
      <c r="B157" s="37">
        <v>1</v>
      </c>
      <c r="C157" s="47">
        <v>11</v>
      </c>
      <c r="D157" s="47">
        <v>105664</v>
      </c>
      <c r="E157" s="38" t="s">
        <v>351</v>
      </c>
      <c r="F157" s="39" t="s">
        <v>163</v>
      </c>
      <c r="G157" s="121" t="s">
        <v>281</v>
      </c>
      <c r="H157" s="48" t="s">
        <v>84</v>
      </c>
      <c r="I157" s="41"/>
      <c r="J157" s="41" t="s">
        <v>234</v>
      </c>
      <c r="K157" s="42" t="s">
        <v>155</v>
      </c>
      <c r="L157" s="119">
        <v>1</v>
      </c>
      <c r="M157" s="195" t="s">
        <v>328</v>
      </c>
      <c r="N157" s="226" t="s">
        <v>511</v>
      </c>
    </row>
    <row r="158" spans="2:14" s="9" customFormat="1" ht="16.5">
      <c r="B158" s="37">
        <v>1</v>
      </c>
      <c r="C158" s="43">
        <v>12</v>
      </c>
      <c r="D158" s="43">
        <v>105661</v>
      </c>
      <c r="E158" s="38" t="s">
        <v>351</v>
      </c>
      <c r="F158" s="39" t="s">
        <v>163</v>
      </c>
      <c r="G158" s="121" t="s">
        <v>281</v>
      </c>
      <c r="H158" s="48" t="s">
        <v>85</v>
      </c>
      <c r="I158" s="41"/>
      <c r="J158" s="41" t="s">
        <v>234</v>
      </c>
      <c r="K158" s="42" t="s">
        <v>155</v>
      </c>
      <c r="L158" s="119">
        <v>1</v>
      </c>
      <c r="M158" s="195" t="s">
        <v>328</v>
      </c>
      <c r="N158" s="226" t="s">
        <v>511</v>
      </c>
    </row>
    <row r="159" spans="2:14" s="9" customFormat="1" ht="16.5">
      <c r="B159" s="37">
        <v>1</v>
      </c>
      <c r="C159" s="43">
        <v>13</v>
      </c>
      <c r="D159" s="43">
        <v>105659</v>
      </c>
      <c r="E159" s="38" t="s">
        <v>351</v>
      </c>
      <c r="F159" s="39" t="s">
        <v>163</v>
      </c>
      <c r="G159" s="121" t="s">
        <v>281</v>
      </c>
      <c r="H159" s="48" t="s">
        <v>86</v>
      </c>
      <c r="I159" s="41"/>
      <c r="J159" s="41" t="s">
        <v>234</v>
      </c>
      <c r="K159" s="42" t="s">
        <v>155</v>
      </c>
      <c r="L159" s="119">
        <v>1</v>
      </c>
      <c r="M159" s="195" t="s">
        <v>328</v>
      </c>
      <c r="N159" s="226" t="s">
        <v>511</v>
      </c>
    </row>
    <row r="160" spans="2:14" s="9" customFormat="1" ht="16.5">
      <c r="B160" s="37">
        <v>1</v>
      </c>
      <c r="C160" s="47">
        <v>14</v>
      </c>
      <c r="D160" s="47">
        <v>105658</v>
      </c>
      <c r="E160" s="38" t="s">
        <v>351</v>
      </c>
      <c r="F160" s="39" t="s">
        <v>163</v>
      </c>
      <c r="G160" s="121" t="s">
        <v>281</v>
      </c>
      <c r="H160" s="48" t="s">
        <v>87</v>
      </c>
      <c r="I160" s="41"/>
      <c r="J160" s="41" t="s">
        <v>234</v>
      </c>
      <c r="K160" s="42" t="s">
        <v>155</v>
      </c>
      <c r="L160" s="119">
        <v>1</v>
      </c>
      <c r="M160" s="195" t="s">
        <v>328</v>
      </c>
      <c r="N160" s="226" t="s">
        <v>511</v>
      </c>
    </row>
    <row r="161" spans="1:14" s="9" customFormat="1" ht="16.5">
      <c r="B161" s="37">
        <v>1</v>
      </c>
      <c r="C161" s="43">
        <v>15</v>
      </c>
      <c r="D161" s="47">
        <v>105666</v>
      </c>
      <c r="E161" s="38" t="s">
        <v>351</v>
      </c>
      <c r="F161" s="39" t="s">
        <v>165</v>
      </c>
      <c r="G161" s="121" t="s">
        <v>281</v>
      </c>
      <c r="H161" s="44" t="s">
        <v>88</v>
      </c>
      <c r="I161" s="41"/>
      <c r="J161" s="41" t="s">
        <v>234</v>
      </c>
      <c r="K161" s="42" t="s">
        <v>155</v>
      </c>
      <c r="L161" s="119">
        <v>1</v>
      </c>
      <c r="M161" s="195" t="s">
        <v>328</v>
      </c>
      <c r="N161" s="226" t="s">
        <v>511</v>
      </c>
    </row>
    <row r="162" spans="1:14" s="9" customFormat="1" ht="16.5">
      <c r="B162" s="37">
        <v>1</v>
      </c>
      <c r="C162" s="43">
        <v>16</v>
      </c>
      <c r="D162" s="43">
        <v>105662</v>
      </c>
      <c r="E162" s="38" t="s">
        <v>351</v>
      </c>
      <c r="F162" s="39" t="s">
        <v>165</v>
      </c>
      <c r="G162" s="121" t="s">
        <v>281</v>
      </c>
      <c r="H162" s="48" t="s">
        <v>89</v>
      </c>
      <c r="I162" s="41"/>
      <c r="J162" s="41" t="s">
        <v>234</v>
      </c>
      <c r="K162" s="42" t="s">
        <v>155</v>
      </c>
      <c r="L162" s="119">
        <v>1</v>
      </c>
      <c r="M162" s="195" t="s">
        <v>328</v>
      </c>
      <c r="N162" s="226" t="s">
        <v>511</v>
      </c>
    </row>
    <row r="163" spans="1:14" s="9" customFormat="1" ht="16.5">
      <c r="B163" s="37">
        <v>1</v>
      </c>
      <c r="C163" s="47">
        <v>17</v>
      </c>
      <c r="D163" s="43">
        <v>105665</v>
      </c>
      <c r="E163" s="38" t="s">
        <v>351</v>
      </c>
      <c r="F163" s="39" t="s">
        <v>165</v>
      </c>
      <c r="G163" s="121" t="s">
        <v>281</v>
      </c>
      <c r="H163" s="48" t="s">
        <v>90</v>
      </c>
      <c r="I163" s="41"/>
      <c r="J163" s="41" t="s">
        <v>234</v>
      </c>
      <c r="K163" s="42" t="s">
        <v>155</v>
      </c>
      <c r="L163" s="119">
        <v>1</v>
      </c>
      <c r="M163" s="195" t="s">
        <v>328</v>
      </c>
      <c r="N163" s="226" t="s">
        <v>511</v>
      </c>
    </row>
    <row r="164" spans="1:14" s="9" customFormat="1" ht="16.5">
      <c r="B164" s="37">
        <v>1</v>
      </c>
      <c r="C164" s="43">
        <v>18</v>
      </c>
      <c r="D164" s="43">
        <v>105663</v>
      </c>
      <c r="E164" s="38" t="s">
        <v>351</v>
      </c>
      <c r="F164" s="39" t="s">
        <v>165</v>
      </c>
      <c r="G164" s="121" t="s">
        <v>281</v>
      </c>
      <c r="H164" s="48" t="s">
        <v>91</v>
      </c>
      <c r="I164" s="41" t="s">
        <v>141</v>
      </c>
      <c r="J164" s="41" t="s">
        <v>234</v>
      </c>
      <c r="K164" s="42" t="s">
        <v>155</v>
      </c>
      <c r="L164" s="119">
        <v>1</v>
      </c>
      <c r="M164" s="195" t="s">
        <v>328</v>
      </c>
      <c r="N164" s="226" t="s">
        <v>511</v>
      </c>
    </row>
    <row r="165" spans="1:14" s="9" customFormat="1" ht="16.5">
      <c r="B165" s="37">
        <v>1</v>
      </c>
      <c r="C165" s="43">
        <v>19</v>
      </c>
      <c r="D165" s="47">
        <v>105660</v>
      </c>
      <c r="E165" s="38" t="s">
        <v>351</v>
      </c>
      <c r="F165" s="39" t="s">
        <v>165</v>
      </c>
      <c r="G165" s="121" t="s">
        <v>281</v>
      </c>
      <c r="H165" s="48" t="s">
        <v>92</v>
      </c>
      <c r="I165" s="41"/>
      <c r="J165" s="41" t="s">
        <v>234</v>
      </c>
      <c r="K165" s="42" t="s">
        <v>155</v>
      </c>
      <c r="L165" s="119">
        <v>1</v>
      </c>
      <c r="M165" s="195" t="s">
        <v>328</v>
      </c>
      <c r="N165" s="226" t="s">
        <v>511</v>
      </c>
    </row>
    <row r="166" spans="1:14" s="9" customFormat="1" ht="16.5">
      <c r="B166" s="37">
        <v>1</v>
      </c>
      <c r="C166" s="47">
        <v>20</v>
      </c>
      <c r="D166" s="47">
        <v>105668</v>
      </c>
      <c r="E166" s="38" t="s">
        <v>351</v>
      </c>
      <c r="F166" s="39" t="s">
        <v>162</v>
      </c>
      <c r="G166" s="121" t="s">
        <v>281</v>
      </c>
      <c r="H166" s="48" t="s">
        <v>93</v>
      </c>
      <c r="I166" s="41"/>
      <c r="J166" s="41" t="s">
        <v>234</v>
      </c>
      <c r="K166" s="42" t="s">
        <v>155</v>
      </c>
      <c r="L166" s="119">
        <v>1</v>
      </c>
      <c r="M166" s="195" t="s">
        <v>328</v>
      </c>
      <c r="N166" s="226" t="s">
        <v>511</v>
      </c>
    </row>
    <row r="167" spans="1:14" s="9" customFormat="1" ht="16.5">
      <c r="B167" s="37">
        <v>1</v>
      </c>
      <c r="C167" s="43">
        <v>21</v>
      </c>
      <c r="D167" s="47">
        <v>105887</v>
      </c>
      <c r="E167" s="38" t="s">
        <v>351</v>
      </c>
      <c r="F167" s="39" t="s">
        <v>165</v>
      </c>
      <c r="G167" s="121" t="s">
        <v>281</v>
      </c>
      <c r="H167" s="50" t="s">
        <v>94</v>
      </c>
      <c r="I167" s="41"/>
      <c r="J167" s="41" t="s">
        <v>234</v>
      </c>
      <c r="K167" s="42" t="s">
        <v>155</v>
      </c>
      <c r="L167" s="119">
        <v>1</v>
      </c>
      <c r="M167" s="195" t="s">
        <v>328</v>
      </c>
      <c r="N167" s="226" t="s">
        <v>511</v>
      </c>
    </row>
    <row r="168" spans="1:14" s="9" customFormat="1" ht="16.5">
      <c r="B168" s="37">
        <v>1</v>
      </c>
      <c r="C168" s="43">
        <v>22</v>
      </c>
      <c r="D168" s="47">
        <v>105924</v>
      </c>
      <c r="E168" s="38" t="s">
        <v>351</v>
      </c>
      <c r="F168" s="39" t="s">
        <v>162</v>
      </c>
      <c r="G168" s="121" t="s">
        <v>281</v>
      </c>
      <c r="H168" s="48" t="s">
        <v>96</v>
      </c>
      <c r="I168" s="41"/>
      <c r="J168" s="41" t="s">
        <v>234</v>
      </c>
      <c r="K168" s="42" t="s">
        <v>155</v>
      </c>
      <c r="L168" s="119">
        <v>1</v>
      </c>
      <c r="M168" s="195" t="s">
        <v>328</v>
      </c>
      <c r="N168" s="226" t="s">
        <v>511</v>
      </c>
    </row>
    <row r="169" spans="1:14" s="9" customFormat="1" ht="16.5">
      <c r="B169" s="37">
        <v>1</v>
      </c>
      <c r="C169" s="47">
        <v>23</v>
      </c>
      <c r="D169" s="43">
        <v>105925</v>
      </c>
      <c r="E169" s="38" t="s">
        <v>351</v>
      </c>
      <c r="F169" s="39" t="s">
        <v>162</v>
      </c>
      <c r="G169" s="121" t="s">
        <v>281</v>
      </c>
      <c r="H169" s="48" t="s">
        <v>97</v>
      </c>
      <c r="I169" s="41"/>
      <c r="J169" s="41" t="s">
        <v>234</v>
      </c>
      <c r="K169" s="42" t="s">
        <v>155</v>
      </c>
      <c r="L169" s="119">
        <v>1</v>
      </c>
      <c r="M169" s="195" t="s">
        <v>328</v>
      </c>
      <c r="N169" s="226" t="s">
        <v>511</v>
      </c>
    </row>
    <row r="170" spans="1:14" s="9" customFormat="1" ht="16.5">
      <c r="B170" s="37">
        <v>1</v>
      </c>
      <c r="C170" s="43">
        <v>24</v>
      </c>
      <c r="D170" s="47">
        <v>105926</v>
      </c>
      <c r="E170" s="38" t="s">
        <v>351</v>
      </c>
      <c r="F170" s="39" t="s">
        <v>162</v>
      </c>
      <c r="G170" s="121" t="s">
        <v>281</v>
      </c>
      <c r="H170" s="48" t="s">
        <v>98</v>
      </c>
      <c r="I170" s="41"/>
      <c r="J170" s="41" t="s">
        <v>234</v>
      </c>
      <c r="K170" s="42" t="s">
        <v>155</v>
      </c>
      <c r="L170" s="119">
        <v>1</v>
      </c>
      <c r="M170" s="195" t="s">
        <v>328</v>
      </c>
      <c r="N170" s="226" t="s">
        <v>511</v>
      </c>
    </row>
    <row r="171" spans="1:14" s="9" customFormat="1" ht="16.5">
      <c r="B171" s="37">
        <v>1</v>
      </c>
      <c r="C171" s="43">
        <v>25</v>
      </c>
      <c r="D171" s="43">
        <v>105929</v>
      </c>
      <c r="E171" s="38" t="s">
        <v>351</v>
      </c>
      <c r="F171" s="39" t="s">
        <v>162</v>
      </c>
      <c r="G171" s="121" t="s">
        <v>281</v>
      </c>
      <c r="H171" s="48" t="s">
        <v>100</v>
      </c>
      <c r="I171" s="41"/>
      <c r="J171" s="41" t="s">
        <v>234</v>
      </c>
      <c r="K171" s="42" t="s">
        <v>155</v>
      </c>
      <c r="L171" s="119">
        <v>1</v>
      </c>
      <c r="M171" s="195" t="s">
        <v>328</v>
      </c>
      <c r="N171" s="226" t="s">
        <v>511</v>
      </c>
    </row>
    <row r="172" spans="1:14" s="9" customFormat="1" ht="16.5">
      <c r="B172" s="37">
        <v>1</v>
      </c>
      <c r="C172" s="47">
        <v>26</v>
      </c>
      <c r="D172" s="43">
        <v>105969</v>
      </c>
      <c r="E172" s="38" t="s">
        <v>351</v>
      </c>
      <c r="F172" s="39" t="s">
        <v>165</v>
      </c>
      <c r="G172" s="121" t="s">
        <v>281</v>
      </c>
      <c r="H172" s="48" t="s">
        <v>101</v>
      </c>
      <c r="I172" s="41" t="s">
        <v>141</v>
      </c>
      <c r="J172" s="41" t="s">
        <v>234</v>
      </c>
      <c r="K172" s="42" t="s">
        <v>155</v>
      </c>
      <c r="L172" s="119">
        <v>1</v>
      </c>
      <c r="M172" s="195" t="s">
        <v>328</v>
      </c>
      <c r="N172" s="226" t="s">
        <v>511</v>
      </c>
    </row>
    <row r="173" spans="1:14" s="9" customFormat="1" ht="16.5">
      <c r="B173" s="37">
        <v>1</v>
      </c>
      <c r="C173" s="43">
        <v>27</v>
      </c>
      <c r="D173" s="43">
        <v>106126</v>
      </c>
      <c r="E173" s="38" t="s">
        <v>351</v>
      </c>
      <c r="F173" s="39" t="s">
        <v>162</v>
      </c>
      <c r="G173" s="121" t="s">
        <v>281</v>
      </c>
      <c r="H173" s="48" t="s">
        <v>103</v>
      </c>
      <c r="I173" s="41"/>
      <c r="J173" s="41" t="s">
        <v>234</v>
      </c>
      <c r="K173" s="42" t="s">
        <v>155</v>
      </c>
      <c r="L173" s="119">
        <v>1</v>
      </c>
      <c r="M173" s="195" t="s">
        <v>328</v>
      </c>
      <c r="N173" s="226" t="s">
        <v>511</v>
      </c>
    </row>
    <row r="174" spans="1:14" s="9" customFormat="1" ht="16.5">
      <c r="B174" s="37">
        <v>1</v>
      </c>
      <c r="C174" s="43">
        <v>28</v>
      </c>
      <c r="D174" s="43">
        <v>105356</v>
      </c>
      <c r="E174" s="38" t="s">
        <v>351</v>
      </c>
      <c r="F174" s="39" t="s">
        <v>162</v>
      </c>
      <c r="G174" s="121" t="s">
        <v>281</v>
      </c>
      <c r="H174" s="48" t="s">
        <v>105</v>
      </c>
      <c r="I174" s="41" t="s">
        <v>142</v>
      </c>
      <c r="J174" s="41" t="s">
        <v>234</v>
      </c>
      <c r="K174" s="42" t="s">
        <v>155</v>
      </c>
      <c r="L174" s="119">
        <v>1</v>
      </c>
      <c r="M174" s="195" t="s">
        <v>328</v>
      </c>
      <c r="N174" s="226" t="s">
        <v>511</v>
      </c>
    </row>
    <row r="175" spans="1:14" s="9" customFormat="1" ht="16.5">
      <c r="A175" s="41"/>
      <c r="B175" s="37">
        <v>1</v>
      </c>
      <c r="C175" s="47">
        <v>29</v>
      </c>
      <c r="D175" s="43">
        <v>105351</v>
      </c>
      <c r="E175" s="38" t="s">
        <v>351</v>
      </c>
      <c r="F175" s="39" t="s">
        <v>163</v>
      </c>
      <c r="G175" s="121" t="s">
        <v>281</v>
      </c>
      <c r="H175" s="48" t="s">
        <v>106</v>
      </c>
      <c r="I175" s="41"/>
      <c r="J175" s="41" t="s">
        <v>234</v>
      </c>
      <c r="K175" s="42" t="s">
        <v>155</v>
      </c>
      <c r="L175" s="119">
        <v>1</v>
      </c>
      <c r="M175" s="195" t="s">
        <v>328</v>
      </c>
      <c r="N175" s="226" t="s">
        <v>511</v>
      </c>
    </row>
    <row r="176" spans="1:14" s="9" customFormat="1" ht="16.5">
      <c r="B176" s="37">
        <v>1</v>
      </c>
      <c r="C176" s="43">
        <v>30</v>
      </c>
      <c r="D176" s="43">
        <v>106576</v>
      </c>
      <c r="E176" s="38" t="s">
        <v>351</v>
      </c>
      <c r="F176" s="39" t="s">
        <v>162</v>
      </c>
      <c r="G176" s="121" t="s">
        <v>281</v>
      </c>
      <c r="H176" s="48" t="s">
        <v>107</v>
      </c>
      <c r="I176" s="41"/>
      <c r="J176" s="41" t="s">
        <v>234</v>
      </c>
      <c r="K176" s="42" t="s">
        <v>155</v>
      </c>
      <c r="L176" s="119">
        <v>1</v>
      </c>
      <c r="M176" s="195" t="s">
        <v>328</v>
      </c>
      <c r="N176" s="226" t="s">
        <v>511</v>
      </c>
    </row>
    <row r="177" spans="2:14" s="9" customFormat="1" ht="16.5">
      <c r="B177" s="37">
        <v>1</v>
      </c>
      <c r="C177" s="43">
        <v>31</v>
      </c>
      <c r="D177" s="43">
        <v>106615</v>
      </c>
      <c r="E177" s="38" t="s">
        <v>351</v>
      </c>
      <c r="F177" s="39" t="s">
        <v>162</v>
      </c>
      <c r="G177" s="121" t="s">
        <v>281</v>
      </c>
      <c r="H177" s="48" t="s">
        <v>108</v>
      </c>
      <c r="I177" s="41"/>
      <c r="J177" s="41" t="s">
        <v>234</v>
      </c>
      <c r="K177" s="42" t="s">
        <v>155</v>
      </c>
      <c r="L177" s="119">
        <v>1</v>
      </c>
      <c r="M177" s="195" t="s">
        <v>328</v>
      </c>
      <c r="N177" s="226" t="s">
        <v>511</v>
      </c>
    </row>
    <row r="178" spans="2:14" s="9" customFormat="1" ht="16.5">
      <c r="B178" s="37">
        <v>1</v>
      </c>
      <c r="C178" s="47">
        <v>32</v>
      </c>
      <c r="D178" s="43">
        <v>106617</v>
      </c>
      <c r="E178" s="38" t="s">
        <v>351</v>
      </c>
      <c r="F178" s="39" t="s">
        <v>162</v>
      </c>
      <c r="G178" s="121" t="s">
        <v>281</v>
      </c>
      <c r="H178" s="48" t="s">
        <v>109</v>
      </c>
      <c r="I178" s="41"/>
      <c r="J178" s="41" t="s">
        <v>234</v>
      </c>
      <c r="K178" s="42" t="s">
        <v>155</v>
      </c>
      <c r="L178" s="119">
        <v>1</v>
      </c>
      <c r="M178" s="195" t="s">
        <v>328</v>
      </c>
      <c r="N178" s="226" t="s">
        <v>511</v>
      </c>
    </row>
    <row r="179" spans="2:14" s="9" customFormat="1" ht="16.5">
      <c r="B179" s="37">
        <v>1</v>
      </c>
      <c r="C179" s="43">
        <v>33</v>
      </c>
      <c r="D179" s="43">
        <v>106616</v>
      </c>
      <c r="E179" s="38" t="s">
        <v>351</v>
      </c>
      <c r="F179" s="39" t="s">
        <v>162</v>
      </c>
      <c r="G179" s="121" t="s">
        <v>281</v>
      </c>
      <c r="H179" s="48" t="s">
        <v>110</v>
      </c>
      <c r="I179" s="41"/>
      <c r="J179" s="41" t="s">
        <v>234</v>
      </c>
      <c r="K179" s="42" t="s">
        <v>155</v>
      </c>
      <c r="L179" s="119">
        <v>1</v>
      </c>
      <c r="M179" s="195" t="s">
        <v>328</v>
      </c>
      <c r="N179" s="226" t="s">
        <v>511</v>
      </c>
    </row>
    <row r="180" spans="2:14" s="9" customFormat="1" ht="16.5">
      <c r="B180" s="37">
        <v>1</v>
      </c>
      <c r="C180" s="43">
        <v>34</v>
      </c>
      <c r="D180" s="43">
        <v>106667</v>
      </c>
      <c r="E180" s="38" t="s">
        <v>351</v>
      </c>
      <c r="F180" s="39" t="s">
        <v>163</v>
      </c>
      <c r="G180" s="121" t="s">
        <v>281</v>
      </c>
      <c r="H180" s="48" t="s">
        <v>111</v>
      </c>
      <c r="I180" s="41"/>
      <c r="J180" s="41" t="s">
        <v>234</v>
      </c>
      <c r="K180" s="42" t="s">
        <v>155</v>
      </c>
      <c r="L180" s="119">
        <v>1</v>
      </c>
      <c r="M180" s="195" t="s">
        <v>328</v>
      </c>
      <c r="N180" s="226" t="s">
        <v>511</v>
      </c>
    </row>
    <row r="181" spans="2:14" s="9" customFormat="1" ht="16.5">
      <c r="B181" s="37">
        <v>1</v>
      </c>
      <c r="C181" s="47">
        <v>35</v>
      </c>
      <c r="D181" s="43">
        <v>106668</v>
      </c>
      <c r="E181" s="38" t="s">
        <v>351</v>
      </c>
      <c r="F181" s="39" t="s">
        <v>163</v>
      </c>
      <c r="G181" s="121" t="s">
        <v>281</v>
      </c>
      <c r="H181" s="48" t="s">
        <v>113</v>
      </c>
      <c r="I181" s="41"/>
      <c r="J181" s="41" t="s">
        <v>234</v>
      </c>
      <c r="K181" s="42" t="s">
        <v>155</v>
      </c>
      <c r="L181" s="119">
        <v>1</v>
      </c>
      <c r="M181" s="195" t="s">
        <v>328</v>
      </c>
      <c r="N181" s="226" t="s">
        <v>511</v>
      </c>
    </row>
    <row r="182" spans="2:14" s="9" customFormat="1" ht="16.5">
      <c r="B182" s="37">
        <v>1</v>
      </c>
      <c r="C182" s="43">
        <v>36</v>
      </c>
      <c r="D182" s="43">
        <v>106669</v>
      </c>
      <c r="E182" s="38" t="s">
        <v>351</v>
      </c>
      <c r="F182" s="39" t="s">
        <v>163</v>
      </c>
      <c r="G182" s="121" t="s">
        <v>281</v>
      </c>
      <c r="H182" s="48" t="s">
        <v>114</v>
      </c>
      <c r="I182" s="41"/>
      <c r="J182" s="41" t="s">
        <v>234</v>
      </c>
      <c r="K182" s="42" t="s">
        <v>155</v>
      </c>
      <c r="L182" s="119">
        <v>1</v>
      </c>
      <c r="M182" s="195" t="s">
        <v>328</v>
      </c>
      <c r="N182" s="226" t="s">
        <v>511</v>
      </c>
    </row>
    <row r="183" spans="2:14" s="9" customFormat="1" ht="16.5">
      <c r="B183" s="37">
        <v>1</v>
      </c>
      <c r="C183" s="43">
        <v>37</v>
      </c>
      <c r="D183" s="43">
        <v>106747</v>
      </c>
      <c r="E183" s="38" t="s">
        <v>351</v>
      </c>
      <c r="F183" s="39" t="s">
        <v>163</v>
      </c>
      <c r="G183" s="121" t="s">
        <v>281</v>
      </c>
      <c r="H183" s="48" t="s">
        <v>201</v>
      </c>
      <c r="I183" s="41"/>
      <c r="J183" s="41" t="s">
        <v>234</v>
      </c>
      <c r="K183" s="42" t="s">
        <v>155</v>
      </c>
      <c r="L183" s="119">
        <v>1</v>
      </c>
      <c r="M183" s="195" t="s">
        <v>328</v>
      </c>
      <c r="N183" s="226" t="s">
        <v>511</v>
      </c>
    </row>
    <row r="184" spans="2:14" s="9" customFormat="1" ht="16.5">
      <c r="B184" s="37">
        <v>1</v>
      </c>
      <c r="C184" s="47">
        <v>38</v>
      </c>
      <c r="D184" s="43">
        <v>106817</v>
      </c>
      <c r="E184" s="38" t="s">
        <v>351</v>
      </c>
      <c r="F184" s="39" t="s">
        <v>163</v>
      </c>
      <c r="G184" s="121" t="s">
        <v>281</v>
      </c>
      <c r="H184" s="48" t="s">
        <v>221</v>
      </c>
      <c r="I184" s="41"/>
      <c r="J184" s="41" t="s">
        <v>234</v>
      </c>
      <c r="K184" s="42" t="s">
        <v>155</v>
      </c>
      <c r="L184" s="119">
        <v>1</v>
      </c>
      <c r="M184" s="195" t="s">
        <v>328</v>
      </c>
      <c r="N184" s="226" t="s">
        <v>511</v>
      </c>
    </row>
    <row r="185" spans="2:14" s="9" customFormat="1" ht="16.5">
      <c r="B185" s="37">
        <v>1</v>
      </c>
      <c r="C185" s="43">
        <v>39</v>
      </c>
      <c r="D185" s="43">
        <v>106818</v>
      </c>
      <c r="E185" s="38" t="s">
        <v>351</v>
      </c>
      <c r="F185" s="39" t="s">
        <v>163</v>
      </c>
      <c r="G185" s="121" t="s">
        <v>281</v>
      </c>
      <c r="H185" s="48" t="s">
        <v>222</v>
      </c>
      <c r="I185" s="41"/>
      <c r="J185" s="41" t="s">
        <v>234</v>
      </c>
      <c r="K185" s="42" t="s">
        <v>155</v>
      </c>
      <c r="L185" s="119">
        <v>1</v>
      </c>
      <c r="M185" s="195" t="s">
        <v>328</v>
      </c>
      <c r="N185" s="226" t="s">
        <v>511</v>
      </c>
    </row>
    <row r="186" spans="2:14" s="9" customFormat="1" ht="16.5">
      <c r="B186" s="37">
        <v>1</v>
      </c>
      <c r="C186" s="43">
        <v>40</v>
      </c>
      <c r="D186" s="43">
        <v>105355</v>
      </c>
      <c r="E186" s="38" t="s">
        <v>351</v>
      </c>
      <c r="F186" s="39" t="s">
        <v>163</v>
      </c>
      <c r="G186" s="121" t="s">
        <v>281</v>
      </c>
      <c r="H186" s="48" t="s">
        <v>246</v>
      </c>
      <c r="I186" s="41"/>
      <c r="J186" s="41" t="s">
        <v>234</v>
      </c>
      <c r="K186" s="42" t="s">
        <v>155</v>
      </c>
      <c r="L186" s="119">
        <v>1</v>
      </c>
      <c r="M186" s="195" t="s">
        <v>328</v>
      </c>
      <c r="N186" s="226" t="s">
        <v>511</v>
      </c>
    </row>
    <row r="187" spans="2:14" s="9" customFormat="1" ht="16.5">
      <c r="B187" s="37">
        <v>1</v>
      </c>
      <c r="C187" s="47">
        <v>41</v>
      </c>
      <c r="D187" s="43">
        <v>106921</v>
      </c>
      <c r="E187" s="38" t="s">
        <v>351</v>
      </c>
      <c r="F187" s="39" t="s">
        <v>163</v>
      </c>
      <c r="G187" s="121" t="s">
        <v>281</v>
      </c>
      <c r="H187" s="48" t="s">
        <v>253</v>
      </c>
      <c r="I187" s="41"/>
      <c r="J187" s="41" t="s">
        <v>234</v>
      </c>
      <c r="K187" s="42" t="s">
        <v>155</v>
      </c>
      <c r="L187" s="119">
        <v>1</v>
      </c>
      <c r="M187" s="195" t="s">
        <v>328</v>
      </c>
      <c r="N187" s="226" t="s">
        <v>511</v>
      </c>
    </row>
    <row r="188" spans="2:14" s="9" customFormat="1" ht="16.5">
      <c r="B188" s="37">
        <v>1</v>
      </c>
      <c r="C188" s="43">
        <v>42</v>
      </c>
      <c r="D188" s="43">
        <v>106988</v>
      </c>
      <c r="E188" s="38" t="s">
        <v>351</v>
      </c>
      <c r="F188" s="39" t="s">
        <v>163</v>
      </c>
      <c r="G188" s="121" t="s">
        <v>281</v>
      </c>
      <c r="H188" s="48" t="s">
        <v>256</v>
      </c>
      <c r="I188" s="41"/>
      <c r="J188" s="41" t="s">
        <v>234</v>
      </c>
      <c r="K188" s="42" t="s">
        <v>155</v>
      </c>
      <c r="L188" s="119">
        <v>1</v>
      </c>
      <c r="M188" s="195" t="s">
        <v>328</v>
      </c>
      <c r="N188" s="226" t="s">
        <v>511</v>
      </c>
    </row>
    <row r="189" spans="2:14" s="9" customFormat="1" ht="16.5">
      <c r="B189" s="37">
        <v>1</v>
      </c>
      <c r="C189" s="43">
        <v>43</v>
      </c>
      <c r="D189" s="43">
        <v>107051</v>
      </c>
      <c r="E189" s="38" t="s">
        <v>351</v>
      </c>
      <c r="F189" s="39" t="s">
        <v>163</v>
      </c>
      <c r="G189" s="121" t="s">
        <v>281</v>
      </c>
      <c r="H189" s="48" t="s">
        <v>286</v>
      </c>
      <c r="I189" s="41"/>
      <c r="J189" s="41" t="s">
        <v>234</v>
      </c>
      <c r="K189" s="42" t="s">
        <v>155</v>
      </c>
      <c r="L189" s="119">
        <v>1</v>
      </c>
      <c r="M189" s="195" t="s">
        <v>328</v>
      </c>
      <c r="N189" s="226" t="s">
        <v>511</v>
      </c>
    </row>
    <row r="190" spans="2:14" s="9" customFormat="1" ht="16.5">
      <c r="B190" s="37">
        <v>1</v>
      </c>
      <c r="C190" s="47">
        <v>44</v>
      </c>
      <c r="D190" s="43">
        <v>107196</v>
      </c>
      <c r="E190" s="38" t="s">
        <v>351</v>
      </c>
      <c r="F190" s="39" t="s">
        <v>163</v>
      </c>
      <c r="G190" s="121" t="s">
        <v>281</v>
      </c>
      <c r="H190" s="48" t="s">
        <v>300</v>
      </c>
      <c r="I190" s="41"/>
      <c r="J190" s="41" t="s">
        <v>234</v>
      </c>
      <c r="K190" s="42" t="s">
        <v>155</v>
      </c>
      <c r="L190" s="119">
        <v>1</v>
      </c>
      <c r="M190" s="195" t="s">
        <v>328</v>
      </c>
      <c r="N190" s="226" t="s">
        <v>511</v>
      </c>
    </row>
    <row r="191" spans="2:14" s="9" customFormat="1" ht="16.5">
      <c r="B191" s="37">
        <v>1</v>
      </c>
      <c r="C191" s="43">
        <v>45</v>
      </c>
      <c r="D191" s="43">
        <v>107213</v>
      </c>
      <c r="E191" s="38" t="s">
        <v>351</v>
      </c>
      <c r="F191" s="39" t="s">
        <v>163</v>
      </c>
      <c r="G191" s="121" t="s">
        <v>281</v>
      </c>
      <c r="H191" s="48" t="s">
        <v>317</v>
      </c>
      <c r="I191" s="41"/>
      <c r="J191" s="41" t="s">
        <v>234</v>
      </c>
      <c r="K191" s="42" t="s">
        <v>155</v>
      </c>
      <c r="L191" s="119">
        <v>1</v>
      </c>
      <c r="M191" s="195" t="s">
        <v>328</v>
      </c>
      <c r="N191" s="226" t="s">
        <v>511</v>
      </c>
    </row>
    <row r="192" spans="2:14" s="9" customFormat="1" ht="16.5">
      <c r="B192" s="37">
        <v>1</v>
      </c>
      <c r="C192" s="43">
        <v>46</v>
      </c>
      <c r="D192" s="43">
        <v>107214</v>
      </c>
      <c r="E192" s="38" t="s">
        <v>351</v>
      </c>
      <c r="F192" s="39" t="s">
        <v>163</v>
      </c>
      <c r="G192" s="121" t="s">
        <v>281</v>
      </c>
      <c r="H192" s="48" t="s">
        <v>301</v>
      </c>
      <c r="I192" s="41"/>
      <c r="J192" s="41" t="s">
        <v>234</v>
      </c>
      <c r="K192" s="42" t="s">
        <v>155</v>
      </c>
      <c r="L192" s="119">
        <v>1</v>
      </c>
      <c r="M192" s="195" t="s">
        <v>328</v>
      </c>
      <c r="N192" s="226" t="s">
        <v>511</v>
      </c>
    </row>
    <row r="193" spans="2:14" s="9" customFormat="1" ht="16.5">
      <c r="B193" s="37">
        <v>1</v>
      </c>
      <c r="C193" s="47">
        <v>47</v>
      </c>
      <c r="D193" s="45">
        <v>105596</v>
      </c>
      <c r="E193" s="38" t="s">
        <v>351</v>
      </c>
      <c r="F193" s="39" t="s">
        <v>162</v>
      </c>
      <c r="G193" s="121" t="s">
        <v>281</v>
      </c>
      <c r="H193" s="58" t="s">
        <v>303</v>
      </c>
      <c r="I193" s="41"/>
      <c r="J193" s="41" t="s">
        <v>234</v>
      </c>
      <c r="K193" s="42" t="s">
        <v>155</v>
      </c>
      <c r="L193" s="119">
        <v>1</v>
      </c>
      <c r="M193" s="195" t="s">
        <v>328</v>
      </c>
      <c r="N193" s="226" t="s">
        <v>511</v>
      </c>
    </row>
    <row r="194" spans="2:14" s="9" customFormat="1" ht="16.5">
      <c r="B194" s="37">
        <v>1</v>
      </c>
      <c r="C194" s="43">
        <v>48</v>
      </c>
      <c r="D194" s="43">
        <v>105861</v>
      </c>
      <c r="E194" s="38" t="s">
        <v>351</v>
      </c>
      <c r="F194" s="39" t="s">
        <v>143</v>
      </c>
      <c r="G194" s="121" t="s">
        <v>280</v>
      </c>
      <c r="H194" s="48" t="s">
        <v>115</v>
      </c>
      <c r="I194" s="41"/>
      <c r="J194" s="41" t="s">
        <v>234</v>
      </c>
      <c r="K194" s="43"/>
      <c r="L194" s="119"/>
      <c r="M194" s="195" t="s">
        <v>334</v>
      </c>
      <c r="N194" s="226" t="s">
        <v>511</v>
      </c>
    </row>
    <row r="195" spans="2:14" s="9" customFormat="1" ht="16.5">
      <c r="B195" s="37">
        <v>1</v>
      </c>
      <c r="C195" s="43">
        <v>49</v>
      </c>
      <c r="D195" s="43">
        <v>104933</v>
      </c>
      <c r="E195" s="38" t="s">
        <v>351</v>
      </c>
      <c r="F195" s="39" t="s">
        <v>143</v>
      </c>
      <c r="G195" s="121" t="s">
        <v>281</v>
      </c>
      <c r="H195" s="48" t="s">
        <v>116</v>
      </c>
      <c r="I195" s="41" t="s">
        <v>142</v>
      </c>
      <c r="J195" s="41" t="s">
        <v>234</v>
      </c>
      <c r="K195" s="43"/>
      <c r="L195" s="119"/>
      <c r="M195" s="195" t="s">
        <v>334</v>
      </c>
      <c r="N195" s="226" t="s">
        <v>511</v>
      </c>
    </row>
    <row r="196" spans="2:14" s="9" customFormat="1" ht="16.5">
      <c r="B196" s="37">
        <v>1</v>
      </c>
      <c r="C196" s="47">
        <v>50</v>
      </c>
      <c r="D196" s="43">
        <v>106203</v>
      </c>
      <c r="E196" s="38" t="s">
        <v>351</v>
      </c>
      <c r="F196" s="39" t="s">
        <v>144</v>
      </c>
      <c r="G196" s="121" t="s">
        <v>281</v>
      </c>
      <c r="H196" s="48" t="s">
        <v>117</v>
      </c>
      <c r="I196" s="41"/>
      <c r="J196" s="41" t="s">
        <v>234</v>
      </c>
      <c r="K196" s="43"/>
      <c r="L196" s="119">
        <v>2</v>
      </c>
      <c r="M196" s="195" t="s">
        <v>184</v>
      </c>
      <c r="N196" s="226" t="s">
        <v>511</v>
      </c>
    </row>
    <row r="197" spans="2:14" s="9" customFormat="1" ht="16.5">
      <c r="B197" s="37">
        <v>1</v>
      </c>
      <c r="C197" s="43">
        <v>51</v>
      </c>
      <c r="D197" s="43">
        <v>105038</v>
      </c>
      <c r="E197" s="38" t="s">
        <v>351</v>
      </c>
      <c r="F197" s="39" t="s">
        <v>144</v>
      </c>
      <c r="G197" s="121" t="s">
        <v>281</v>
      </c>
      <c r="H197" s="48" t="s">
        <v>118</v>
      </c>
      <c r="I197" s="41"/>
      <c r="J197" s="41" t="s">
        <v>234</v>
      </c>
      <c r="K197" s="43"/>
      <c r="L197" s="119">
        <v>2</v>
      </c>
      <c r="M197" s="195" t="s">
        <v>184</v>
      </c>
      <c r="N197" s="226" t="s">
        <v>511</v>
      </c>
    </row>
    <row r="198" spans="2:14" s="9" customFormat="1" ht="16.5">
      <c r="B198" s="37">
        <v>1</v>
      </c>
      <c r="C198" s="43">
        <v>52</v>
      </c>
      <c r="D198" s="43">
        <v>105313</v>
      </c>
      <c r="E198" s="38" t="s">
        <v>351</v>
      </c>
      <c r="F198" s="39" t="s">
        <v>163</v>
      </c>
      <c r="G198" s="121" t="s">
        <v>281</v>
      </c>
      <c r="H198" s="48" t="s">
        <v>119</v>
      </c>
      <c r="I198" s="41"/>
      <c r="J198" s="41" t="s">
        <v>234</v>
      </c>
      <c r="K198" s="43" t="s">
        <v>156</v>
      </c>
      <c r="L198" s="119">
        <v>2</v>
      </c>
      <c r="M198" s="195" t="s">
        <v>329</v>
      </c>
      <c r="N198" s="226" t="s">
        <v>511</v>
      </c>
    </row>
    <row r="199" spans="2:14" s="9" customFormat="1" ht="16.5">
      <c r="B199" s="37">
        <v>1</v>
      </c>
      <c r="C199" s="47">
        <v>53</v>
      </c>
      <c r="D199" s="43">
        <v>105763</v>
      </c>
      <c r="E199" s="38" t="s">
        <v>351</v>
      </c>
      <c r="F199" s="39" t="s">
        <v>162</v>
      </c>
      <c r="G199" s="121" t="s">
        <v>281</v>
      </c>
      <c r="H199" s="48" t="s">
        <v>120</v>
      </c>
      <c r="I199" s="41"/>
      <c r="J199" s="41" t="s">
        <v>234</v>
      </c>
      <c r="K199" s="43" t="s">
        <v>156</v>
      </c>
      <c r="L199" s="119">
        <v>2</v>
      </c>
      <c r="M199" s="195" t="s">
        <v>329</v>
      </c>
      <c r="N199" s="226" t="s">
        <v>511</v>
      </c>
    </row>
    <row r="200" spans="2:14" s="9" customFormat="1" ht="16.5">
      <c r="B200" s="37">
        <v>1</v>
      </c>
      <c r="C200" s="43">
        <v>54</v>
      </c>
      <c r="D200" s="43">
        <v>105765</v>
      </c>
      <c r="E200" s="38" t="s">
        <v>351</v>
      </c>
      <c r="F200" s="39" t="s">
        <v>162</v>
      </c>
      <c r="G200" s="121" t="s">
        <v>281</v>
      </c>
      <c r="H200" s="48" t="s">
        <v>122</v>
      </c>
      <c r="I200" s="41"/>
      <c r="J200" s="41" t="s">
        <v>234</v>
      </c>
      <c r="K200" s="43" t="s">
        <v>156</v>
      </c>
      <c r="L200" s="119">
        <v>2</v>
      </c>
      <c r="M200" s="195" t="s">
        <v>329</v>
      </c>
      <c r="N200" s="226" t="s">
        <v>511</v>
      </c>
    </row>
    <row r="201" spans="2:14" s="9" customFormat="1" ht="16.5">
      <c r="B201" s="37">
        <v>1</v>
      </c>
      <c r="C201" s="43">
        <v>55</v>
      </c>
      <c r="D201" s="43">
        <v>105967</v>
      </c>
      <c r="E201" s="38" t="s">
        <v>351</v>
      </c>
      <c r="F201" s="39" t="s">
        <v>163</v>
      </c>
      <c r="G201" s="121" t="s">
        <v>281</v>
      </c>
      <c r="H201" s="48" t="s">
        <v>124</v>
      </c>
      <c r="I201" s="41"/>
      <c r="J201" s="41" t="s">
        <v>234</v>
      </c>
      <c r="K201" s="43" t="s">
        <v>156</v>
      </c>
      <c r="L201" s="119">
        <v>2</v>
      </c>
      <c r="M201" s="195" t="s">
        <v>329</v>
      </c>
      <c r="N201" s="226" t="s">
        <v>511</v>
      </c>
    </row>
    <row r="202" spans="2:14" s="9" customFormat="1" ht="16.5">
      <c r="B202" s="37">
        <v>1</v>
      </c>
      <c r="C202" s="47">
        <v>56</v>
      </c>
      <c r="D202" s="43">
        <v>106204</v>
      </c>
      <c r="E202" s="38" t="s">
        <v>351</v>
      </c>
      <c r="F202" s="39" t="s">
        <v>162</v>
      </c>
      <c r="G202" s="121" t="s">
        <v>281</v>
      </c>
      <c r="H202" s="48" t="s">
        <v>126</v>
      </c>
      <c r="I202" s="41"/>
      <c r="J202" s="41" t="s">
        <v>234</v>
      </c>
      <c r="K202" s="43" t="s">
        <v>156</v>
      </c>
      <c r="L202" s="119">
        <v>2</v>
      </c>
      <c r="M202" s="195" t="s">
        <v>329</v>
      </c>
      <c r="N202" s="226" t="s">
        <v>511</v>
      </c>
    </row>
    <row r="203" spans="2:14" s="9" customFormat="1" ht="16.5">
      <c r="B203" s="37">
        <v>1</v>
      </c>
      <c r="C203" s="43">
        <v>57</v>
      </c>
      <c r="D203" s="43">
        <v>106435</v>
      </c>
      <c r="E203" s="38" t="s">
        <v>351</v>
      </c>
      <c r="F203" s="39" t="s">
        <v>163</v>
      </c>
      <c r="G203" s="121" t="s">
        <v>281</v>
      </c>
      <c r="H203" s="48" t="s">
        <v>128</v>
      </c>
      <c r="I203" s="41"/>
      <c r="J203" s="41" t="s">
        <v>234</v>
      </c>
      <c r="K203" s="43" t="s">
        <v>156</v>
      </c>
      <c r="L203" s="119">
        <v>2</v>
      </c>
      <c r="M203" s="195" t="s">
        <v>329</v>
      </c>
      <c r="N203" s="226" t="s">
        <v>511</v>
      </c>
    </row>
    <row r="204" spans="2:14" s="9" customFormat="1" ht="16.5">
      <c r="B204" s="37">
        <v>1</v>
      </c>
      <c r="C204" s="43">
        <v>58</v>
      </c>
      <c r="D204" s="43">
        <v>106521</v>
      </c>
      <c r="E204" s="38" t="s">
        <v>351</v>
      </c>
      <c r="F204" s="39" t="s">
        <v>162</v>
      </c>
      <c r="G204" s="121" t="s">
        <v>281</v>
      </c>
      <c r="H204" s="48" t="s">
        <v>129</v>
      </c>
      <c r="I204" s="41"/>
      <c r="J204" s="41" t="s">
        <v>234</v>
      </c>
      <c r="K204" s="43" t="s">
        <v>156</v>
      </c>
      <c r="L204" s="119">
        <v>2</v>
      </c>
      <c r="M204" s="195" t="s">
        <v>329</v>
      </c>
      <c r="N204" s="226" t="s">
        <v>511</v>
      </c>
    </row>
    <row r="205" spans="2:14" s="9" customFormat="1" ht="16.5">
      <c r="B205" s="37">
        <v>1</v>
      </c>
      <c r="C205" s="47">
        <v>59</v>
      </c>
      <c r="D205" s="43">
        <v>105032</v>
      </c>
      <c r="E205" s="38" t="s">
        <v>351</v>
      </c>
      <c r="F205" s="39" t="s">
        <v>162</v>
      </c>
      <c r="G205" s="121" t="s">
        <v>281</v>
      </c>
      <c r="H205" s="48" t="s">
        <v>130</v>
      </c>
      <c r="I205" s="41"/>
      <c r="J205" s="41" t="s">
        <v>234</v>
      </c>
      <c r="K205" s="43" t="s">
        <v>156</v>
      </c>
      <c r="L205" s="119">
        <v>2</v>
      </c>
      <c r="M205" s="195" t="s">
        <v>329</v>
      </c>
      <c r="N205" s="226" t="s">
        <v>511</v>
      </c>
    </row>
    <row r="206" spans="2:14" s="9" customFormat="1" ht="16.5">
      <c r="B206" s="37">
        <v>1</v>
      </c>
      <c r="C206" s="43">
        <v>60</v>
      </c>
      <c r="D206" s="43">
        <v>105248</v>
      </c>
      <c r="E206" s="38" t="s">
        <v>351</v>
      </c>
      <c r="F206" s="39" t="s">
        <v>163</v>
      </c>
      <c r="G206" s="121" t="s">
        <v>281</v>
      </c>
      <c r="H206" s="48" t="s">
        <v>132</v>
      </c>
      <c r="I206" s="41"/>
      <c r="J206" s="41" t="s">
        <v>234</v>
      </c>
      <c r="K206" s="43" t="s">
        <v>156</v>
      </c>
      <c r="L206" s="119">
        <v>2</v>
      </c>
      <c r="M206" s="195" t="s">
        <v>329</v>
      </c>
      <c r="N206" s="226" t="s">
        <v>511</v>
      </c>
    </row>
    <row r="207" spans="2:14" s="9" customFormat="1" ht="16.5">
      <c r="B207" s="37">
        <v>1</v>
      </c>
      <c r="C207" s="43">
        <v>61</v>
      </c>
      <c r="D207" s="43">
        <v>105273</v>
      </c>
      <c r="E207" s="38" t="s">
        <v>351</v>
      </c>
      <c r="F207" s="39" t="s">
        <v>162</v>
      </c>
      <c r="G207" s="121" t="s">
        <v>281</v>
      </c>
      <c r="H207" s="48" t="s">
        <v>133</v>
      </c>
      <c r="I207" s="41"/>
      <c r="J207" s="41" t="s">
        <v>234</v>
      </c>
      <c r="K207" s="43" t="s">
        <v>156</v>
      </c>
      <c r="L207" s="119">
        <v>2</v>
      </c>
      <c r="M207" s="195" t="s">
        <v>329</v>
      </c>
      <c r="N207" s="226" t="s">
        <v>511</v>
      </c>
    </row>
    <row r="208" spans="2:14" s="9" customFormat="1" ht="16.5">
      <c r="B208" s="37">
        <v>1</v>
      </c>
      <c r="C208" s="47">
        <v>62</v>
      </c>
      <c r="D208" s="43">
        <v>106550</v>
      </c>
      <c r="E208" s="38" t="s">
        <v>351</v>
      </c>
      <c r="F208" s="39" t="s">
        <v>162</v>
      </c>
      <c r="G208" s="121" t="s">
        <v>281</v>
      </c>
      <c r="H208" s="48" t="s">
        <v>134</v>
      </c>
      <c r="I208" s="41"/>
      <c r="J208" s="41" t="s">
        <v>234</v>
      </c>
      <c r="K208" s="43" t="s">
        <v>156</v>
      </c>
      <c r="L208" s="119">
        <v>2</v>
      </c>
      <c r="M208" s="195" t="s">
        <v>329</v>
      </c>
      <c r="N208" s="226" t="s">
        <v>511</v>
      </c>
    </row>
    <row r="209" spans="2:14" s="9" customFormat="1" ht="16.5">
      <c r="B209" s="37">
        <v>1</v>
      </c>
      <c r="C209" s="43">
        <v>63</v>
      </c>
      <c r="D209" s="43">
        <v>106551</v>
      </c>
      <c r="E209" s="38" t="s">
        <v>351</v>
      </c>
      <c r="F209" s="39" t="s">
        <v>162</v>
      </c>
      <c r="G209" s="121" t="s">
        <v>281</v>
      </c>
      <c r="H209" s="48" t="s">
        <v>135</v>
      </c>
      <c r="I209" s="41"/>
      <c r="J209" s="41" t="s">
        <v>234</v>
      </c>
      <c r="K209" s="43" t="s">
        <v>156</v>
      </c>
      <c r="L209" s="119">
        <v>2</v>
      </c>
      <c r="M209" s="195" t="s">
        <v>329</v>
      </c>
      <c r="N209" s="226" t="s">
        <v>511</v>
      </c>
    </row>
    <row r="210" spans="2:14" s="9" customFormat="1" ht="16.5">
      <c r="B210" s="37">
        <v>1</v>
      </c>
      <c r="C210" s="43">
        <v>64</v>
      </c>
      <c r="D210" s="43">
        <v>106618</v>
      </c>
      <c r="E210" s="38" t="s">
        <v>351</v>
      </c>
      <c r="F210" s="39" t="s">
        <v>162</v>
      </c>
      <c r="G210" s="121" t="s">
        <v>281</v>
      </c>
      <c r="H210" s="48" t="s">
        <v>136</v>
      </c>
      <c r="I210" s="41"/>
      <c r="J210" s="41" t="s">
        <v>234</v>
      </c>
      <c r="K210" s="43" t="s">
        <v>156</v>
      </c>
      <c r="L210" s="119">
        <v>2</v>
      </c>
      <c r="M210" s="195" t="s">
        <v>329</v>
      </c>
      <c r="N210" s="226" t="s">
        <v>511</v>
      </c>
    </row>
    <row r="211" spans="2:14" s="9" customFormat="1" ht="16.5">
      <c r="B211" s="37">
        <v>1</v>
      </c>
      <c r="C211" s="47">
        <v>65</v>
      </c>
      <c r="D211" s="43">
        <v>106619</v>
      </c>
      <c r="E211" s="38" t="s">
        <v>351</v>
      </c>
      <c r="F211" s="39" t="s">
        <v>162</v>
      </c>
      <c r="G211" s="121" t="s">
        <v>281</v>
      </c>
      <c r="H211" s="48" t="s">
        <v>137</v>
      </c>
      <c r="I211" s="41"/>
      <c r="J211" s="41" t="s">
        <v>234</v>
      </c>
      <c r="K211" s="43" t="s">
        <v>156</v>
      </c>
      <c r="L211" s="119">
        <v>2</v>
      </c>
      <c r="M211" s="195" t="s">
        <v>329</v>
      </c>
      <c r="N211" s="226" t="s">
        <v>511</v>
      </c>
    </row>
    <row r="212" spans="2:14" s="9" customFormat="1" ht="16.5">
      <c r="B212" s="37">
        <v>1</v>
      </c>
      <c r="C212" s="43">
        <v>66</v>
      </c>
      <c r="D212" s="43">
        <v>106748</v>
      </c>
      <c r="E212" s="38" t="s">
        <v>351</v>
      </c>
      <c r="F212" s="39" t="s">
        <v>163</v>
      </c>
      <c r="G212" s="121" t="s">
        <v>281</v>
      </c>
      <c r="H212" s="48" t="s">
        <v>202</v>
      </c>
      <c r="I212" s="41"/>
      <c r="J212" s="41" t="s">
        <v>234</v>
      </c>
      <c r="K212" s="43" t="s">
        <v>156</v>
      </c>
      <c r="L212" s="119">
        <v>2</v>
      </c>
      <c r="M212" s="195" t="s">
        <v>329</v>
      </c>
      <c r="N212" s="226" t="s">
        <v>511</v>
      </c>
    </row>
    <row r="213" spans="2:14" s="9" customFormat="1" ht="16.5">
      <c r="B213" s="37">
        <v>1</v>
      </c>
      <c r="C213" s="43">
        <v>67</v>
      </c>
      <c r="D213" s="45">
        <v>106820</v>
      </c>
      <c r="E213" s="38" t="s">
        <v>351</v>
      </c>
      <c r="F213" s="39" t="s">
        <v>163</v>
      </c>
      <c r="G213" s="121" t="s">
        <v>281</v>
      </c>
      <c r="H213" s="58" t="s">
        <v>223</v>
      </c>
      <c r="I213" s="41"/>
      <c r="J213" s="41" t="s">
        <v>234</v>
      </c>
      <c r="K213" s="43" t="s">
        <v>156</v>
      </c>
      <c r="L213" s="119">
        <v>2</v>
      </c>
      <c r="M213" s="195" t="s">
        <v>329</v>
      </c>
      <c r="N213" s="226" t="s">
        <v>511</v>
      </c>
    </row>
    <row r="214" spans="2:14" s="9" customFormat="1" ht="16.5">
      <c r="B214" s="37">
        <v>1</v>
      </c>
      <c r="C214" s="47">
        <v>68</v>
      </c>
      <c r="D214" s="45">
        <v>106934</v>
      </c>
      <c r="E214" s="38" t="s">
        <v>351</v>
      </c>
      <c r="F214" s="39" t="s">
        <v>163</v>
      </c>
      <c r="G214" s="121" t="s">
        <v>281</v>
      </c>
      <c r="H214" s="58" t="s">
        <v>254</v>
      </c>
      <c r="I214" s="41"/>
      <c r="J214" s="41" t="s">
        <v>234</v>
      </c>
      <c r="K214" s="43" t="s">
        <v>156</v>
      </c>
      <c r="L214" s="119">
        <v>2</v>
      </c>
      <c r="M214" s="195" t="s">
        <v>329</v>
      </c>
      <c r="N214" s="226" t="s">
        <v>511</v>
      </c>
    </row>
    <row r="215" spans="2:14" s="9" customFormat="1" ht="16.5">
      <c r="B215" s="37">
        <v>1</v>
      </c>
      <c r="C215" s="43">
        <v>69</v>
      </c>
      <c r="D215" s="45">
        <v>104936</v>
      </c>
      <c r="E215" s="38" t="s">
        <v>351</v>
      </c>
      <c r="F215" s="39" t="s">
        <v>163</v>
      </c>
      <c r="G215" s="121" t="s">
        <v>281</v>
      </c>
      <c r="H215" s="58" t="s">
        <v>302</v>
      </c>
      <c r="I215" s="41"/>
      <c r="J215" s="41" t="s">
        <v>234</v>
      </c>
      <c r="K215" s="110" t="s">
        <v>156</v>
      </c>
      <c r="L215" s="119">
        <v>2</v>
      </c>
      <c r="M215" s="195" t="s">
        <v>329</v>
      </c>
      <c r="N215" s="226" t="s">
        <v>511</v>
      </c>
    </row>
    <row r="216" spans="2:14" s="9" customFormat="1" ht="16.5">
      <c r="B216" s="37">
        <v>1</v>
      </c>
      <c r="C216" s="43">
        <v>70</v>
      </c>
      <c r="D216" s="45">
        <v>107248</v>
      </c>
      <c r="E216" s="38" t="s">
        <v>351</v>
      </c>
      <c r="F216" s="39" t="s">
        <v>163</v>
      </c>
      <c r="G216" s="121" t="s">
        <v>281</v>
      </c>
      <c r="H216" s="58" t="s">
        <v>304</v>
      </c>
      <c r="I216" s="41"/>
      <c r="J216" s="41" t="s">
        <v>234</v>
      </c>
      <c r="K216" s="110" t="s">
        <v>156</v>
      </c>
      <c r="L216" s="119">
        <v>2</v>
      </c>
      <c r="M216" s="195" t="s">
        <v>329</v>
      </c>
      <c r="N216" s="226" t="s">
        <v>511</v>
      </c>
    </row>
    <row r="217" spans="2:14" s="9" customFormat="1" ht="16.5">
      <c r="B217" s="37">
        <v>1</v>
      </c>
      <c r="C217" s="47">
        <v>71</v>
      </c>
      <c r="D217" s="45">
        <v>107300</v>
      </c>
      <c r="E217" s="38" t="s">
        <v>351</v>
      </c>
      <c r="F217" s="39" t="s">
        <v>145</v>
      </c>
      <c r="G217" s="121" t="s">
        <v>281</v>
      </c>
      <c r="H217" s="58" t="s">
        <v>310</v>
      </c>
      <c r="I217" s="41"/>
      <c r="J217" s="41" t="s">
        <v>234</v>
      </c>
      <c r="K217" s="110" t="s">
        <v>156</v>
      </c>
      <c r="L217" s="119">
        <v>2</v>
      </c>
      <c r="M217" s="195" t="s">
        <v>329</v>
      </c>
      <c r="N217" s="226" t="s">
        <v>511</v>
      </c>
    </row>
    <row r="218" spans="2:14" s="9" customFormat="1" ht="16.5">
      <c r="B218" s="37">
        <v>1</v>
      </c>
      <c r="C218" s="43">
        <v>72</v>
      </c>
      <c r="D218" s="45">
        <v>107299</v>
      </c>
      <c r="E218" s="38" t="s">
        <v>351</v>
      </c>
      <c r="F218" s="39" t="s">
        <v>163</v>
      </c>
      <c r="G218" s="121" t="s">
        <v>281</v>
      </c>
      <c r="H218" s="58" t="s">
        <v>311</v>
      </c>
      <c r="I218" s="41"/>
      <c r="J218" s="41" t="s">
        <v>234</v>
      </c>
      <c r="K218" s="110" t="s">
        <v>156</v>
      </c>
      <c r="L218" s="119">
        <v>2</v>
      </c>
      <c r="M218" s="195" t="s">
        <v>329</v>
      </c>
      <c r="N218" s="226" t="s">
        <v>511</v>
      </c>
    </row>
    <row r="219" spans="2:14" s="9" customFormat="1" ht="16.5">
      <c r="B219" s="37">
        <v>1</v>
      </c>
      <c r="C219" s="43">
        <v>73</v>
      </c>
      <c r="D219" s="45">
        <v>107394</v>
      </c>
      <c r="E219" s="38" t="s">
        <v>351</v>
      </c>
      <c r="F219" s="39" t="s">
        <v>163</v>
      </c>
      <c r="G219" s="121" t="s">
        <v>281</v>
      </c>
      <c r="H219" s="58" t="s">
        <v>335</v>
      </c>
      <c r="I219" s="41"/>
      <c r="J219" s="41" t="s">
        <v>234</v>
      </c>
      <c r="K219" s="110" t="s">
        <v>156</v>
      </c>
      <c r="L219" s="119">
        <v>2</v>
      </c>
      <c r="M219" s="195" t="s">
        <v>329</v>
      </c>
      <c r="N219" s="226" t="s">
        <v>511</v>
      </c>
    </row>
    <row r="220" spans="2:14" s="9" customFormat="1" ht="16.5">
      <c r="B220" s="37">
        <v>1</v>
      </c>
      <c r="C220" s="47">
        <v>74</v>
      </c>
      <c r="D220" s="45">
        <v>107411</v>
      </c>
      <c r="E220" s="38" t="s">
        <v>351</v>
      </c>
      <c r="F220" s="39" t="s">
        <v>163</v>
      </c>
      <c r="G220" s="121" t="s">
        <v>281</v>
      </c>
      <c r="H220" s="58" t="s">
        <v>339</v>
      </c>
      <c r="I220" s="41"/>
      <c r="J220" s="41" t="s">
        <v>234</v>
      </c>
      <c r="K220" s="110" t="s">
        <v>156</v>
      </c>
      <c r="L220" s="119">
        <v>2</v>
      </c>
      <c r="M220" s="195" t="s">
        <v>329</v>
      </c>
      <c r="N220" s="226" t="s">
        <v>511</v>
      </c>
    </row>
    <row r="221" spans="2:14" s="9" customFormat="1" ht="16.5">
      <c r="B221" s="37">
        <v>1</v>
      </c>
      <c r="C221" s="43">
        <v>75</v>
      </c>
      <c r="D221" s="45">
        <v>105035</v>
      </c>
      <c r="E221" s="38" t="s">
        <v>351</v>
      </c>
      <c r="F221" s="39" t="s">
        <v>163</v>
      </c>
      <c r="G221" s="121" t="s">
        <v>281</v>
      </c>
      <c r="H221" s="58" t="s">
        <v>249</v>
      </c>
      <c r="I221" s="41" t="s">
        <v>141</v>
      </c>
      <c r="J221" s="41" t="s">
        <v>234</v>
      </c>
      <c r="K221" s="110" t="s">
        <v>156</v>
      </c>
      <c r="L221" s="119">
        <v>2</v>
      </c>
      <c r="M221" s="195" t="s">
        <v>329</v>
      </c>
      <c r="N221" s="226" t="s">
        <v>511</v>
      </c>
    </row>
    <row r="222" spans="2:14" s="9" customFormat="1" ht="16.5">
      <c r="B222" s="37">
        <v>1</v>
      </c>
      <c r="C222" s="43">
        <v>76</v>
      </c>
      <c r="D222" s="45">
        <v>107482</v>
      </c>
      <c r="E222" s="38" t="s">
        <v>351</v>
      </c>
      <c r="F222" s="39" t="s">
        <v>163</v>
      </c>
      <c r="G222" s="121" t="s">
        <v>281</v>
      </c>
      <c r="H222" s="58" t="s">
        <v>360</v>
      </c>
      <c r="I222" s="41"/>
      <c r="J222" s="41" t="s">
        <v>234</v>
      </c>
      <c r="K222" s="110" t="s">
        <v>156</v>
      </c>
      <c r="L222" s="119">
        <v>2</v>
      </c>
      <c r="M222" s="195" t="s">
        <v>329</v>
      </c>
      <c r="N222" s="226" t="s">
        <v>511</v>
      </c>
    </row>
    <row r="223" spans="2:14" s="9" customFormat="1" ht="16.5">
      <c r="B223" s="37">
        <v>1</v>
      </c>
      <c r="C223" s="47">
        <v>77</v>
      </c>
      <c r="D223" s="45">
        <v>106477</v>
      </c>
      <c r="E223" s="38" t="s">
        <v>351</v>
      </c>
      <c r="F223" s="39" t="s">
        <v>163</v>
      </c>
      <c r="G223" s="121" t="s">
        <v>281</v>
      </c>
      <c r="H223" s="58" t="s">
        <v>362</v>
      </c>
      <c r="I223" s="41"/>
      <c r="J223" s="41" t="s">
        <v>234</v>
      </c>
      <c r="K223" s="110" t="s">
        <v>156</v>
      </c>
      <c r="L223" s="119">
        <v>2</v>
      </c>
      <c r="M223" s="195" t="s">
        <v>329</v>
      </c>
      <c r="N223" s="226" t="s">
        <v>511</v>
      </c>
    </row>
    <row r="224" spans="2:14" s="9" customFormat="1" ht="16.5">
      <c r="B224" s="37">
        <v>1</v>
      </c>
      <c r="C224" s="43">
        <v>78</v>
      </c>
      <c r="D224" s="45">
        <v>105287</v>
      </c>
      <c r="E224" s="38" t="s">
        <v>351</v>
      </c>
      <c r="F224" s="39" t="s">
        <v>163</v>
      </c>
      <c r="G224" s="121" t="s">
        <v>281</v>
      </c>
      <c r="H224" s="58" t="s">
        <v>363</v>
      </c>
      <c r="I224" s="41"/>
      <c r="J224" s="41" t="s">
        <v>234</v>
      </c>
      <c r="K224" s="110" t="s">
        <v>156</v>
      </c>
      <c r="L224" s="119">
        <v>2</v>
      </c>
      <c r="M224" s="195" t="s">
        <v>329</v>
      </c>
      <c r="N224" s="226" t="s">
        <v>511</v>
      </c>
    </row>
    <row r="225" spans="2:14" s="9" customFormat="1" ht="16.5">
      <c r="B225" s="37">
        <v>1</v>
      </c>
      <c r="C225" s="43">
        <v>79</v>
      </c>
      <c r="D225" s="45">
        <v>106367</v>
      </c>
      <c r="E225" s="38" t="s">
        <v>351</v>
      </c>
      <c r="F225" s="39" t="s">
        <v>163</v>
      </c>
      <c r="G225" s="121" t="s">
        <v>281</v>
      </c>
      <c r="H225" s="58" t="s">
        <v>364</v>
      </c>
      <c r="I225" s="41"/>
      <c r="J225" s="41" t="s">
        <v>234</v>
      </c>
      <c r="K225" s="110" t="s">
        <v>156</v>
      </c>
      <c r="L225" s="119">
        <v>2</v>
      </c>
      <c r="M225" s="195" t="s">
        <v>329</v>
      </c>
      <c r="N225" s="226" t="s">
        <v>511</v>
      </c>
    </row>
    <row r="226" spans="2:14" s="9" customFormat="1" ht="16.5">
      <c r="B226" s="37">
        <v>1</v>
      </c>
      <c r="C226" s="47">
        <v>80</v>
      </c>
      <c r="D226" s="45">
        <v>107616</v>
      </c>
      <c r="E226" s="38" t="s">
        <v>351</v>
      </c>
      <c r="F226" s="39" t="s">
        <v>145</v>
      </c>
      <c r="G226" s="121" t="s">
        <v>281</v>
      </c>
      <c r="H226" s="58" t="s">
        <v>492</v>
      </c>
      <c r="I226" s="41"/>
      <c r="J226" s="41" t="s">
        <v>234</v>
      </c>
      <c r="K226" s="110" t="s">
        <v>156</v>
      </c>
      <c r="L226" s="119">
        <v>2</v>
      </c>
      <c r="M226" s="195" t="s">
        <v>329</v>
      </c>
      <c r="N226" s="226" t="s">
        <v>511</v>
      </c>
    </row>
    <row r="227" spans="2:14" s="9" customFormat="1" ht="16.5">
      <c r="B227" s="37">
        <v>1</v>
      </c>
      <c r="C227" s="43">
        <v>81</v>
      </c>
      <c r="D227" s="45">
        <v>107634</v>
      </c>
      <c r="E227" s="38" t="s">
        <v>351</v>
      </c>
      <c r="F227" s="39" t="s">
        <v>163</v>
      </c>
      <c r="G227" s="121" t="s">
        <v>281</v>
      </c>
      <c r="H227" s="58" t="s">
        <v>512</v>
      </c>
      <c r="I227" s="41"/>
      <c r="J227" s="41" t="s">
        <v>234</v>
      </c>
      <c r="K227" s="110" t="s">
        <v>156</v>
      </c>
      <c r="L227" s="119">
        <v>2</v>
      </c>
      <c r="M227" s="195" t="s">
        <v>329</v>
      </c>
      <c r="N227" s="226" t="s">
        <v>511</v>
      </c>
    </row>
    <row r="228" spans="2:14" s="9" customFormat="1" ht="16.5">
      <c r="B228" s="37">
        <v>1</v>
      </c>
      <c r="C228" s="43">
        <v>82</v>
      </c>
      <c r="D228" s="45">
        <v>105269</v>
      </c>
      <c r="E228" s="38" t="s">
        <v>351</v>
      </c>
      <c r="F228" s="39" t="s">
        <v>145</v>
      </c>
      <c r="G228" s="121" t="s">
        <v>281</v>
      </c>
      <c r="H228" s="58" t="s">
        <v>470</v>
      </c>
      <c r="I228" s="41"/>
      <c r="J228" s="41" t="s">
        <v>234</v>
      </c>
      <c r="K228" s="110" t="s">
        <v>156</v>
      </c>
      <c r="L228" s="119">
        <v>2</v>
      </c>
      <c r="M228" s="195" t="s">
        <v>329</v>
      </c>
      <c r="N228" s="226" t="s">
        <v>511</v>
      </c>
    </row>
    <row r="229" spans="2:14" s="9" customFormat="1" ht="16.5">
      <c r="B229" s="37">
        <v>1</v>
      </c>
      <c r="C229" s="47">
        <v>83</v>
      </c>
      <c r="D229" s="230">
        <v>105999</v>
      </c>
      <c r="E229" s="38" t="s">
        <v>351</v>
      </c>
      <c r="F229" s="39" t="s">
        <v>163</v>
      </c>
      <c r="G229" s="253" t="s">
        <v>281</v>
      </c>
      <c r="H229" s="228" t="s">
        <v>469</v>
      </c>
      <c r="I229" s="41"/>
      <c r="J229" s="41" t="s">
        <v>234</v>
      </c>
      <c r="K229" s="110" t="s">
        <v>156</v>
      </c>
      <c r="L229" s="119">
        <v>2</v>
      </c>
      <c r="M229" s="195" t="s">
        <v>329</v>
      </c>
      <c r="N229" s="226" t="s">
        <v>511</v>
      </c>
    </row>
    <row r="230" spans="2:14" s="9" customFormat="1" ht="16.5">
      <c r="B230" s="37">
        <v>1</v>
      </c>
      <c r="C230" s="43">
        <v>84</v>
      </c>
      <c r="D230" s="45">
        <v>107811</v>
      </c>
      <c r="E230" s="38" t="s">
        <v>351</v>
      </c>
      <c r="F230" s="39" t="s">
        <v>163</v>
      </c>
      <c r="G230" s="253" t="s">
        <v>281</v>
      </c>
      <c r="H230" s="58" t="s">
        <v>536</v>
      </c>
      <c r="I230" s="41" t="s">
        <v>141</v>
      </c>
      <c r="J230" s="41" t="s">
        <v>234</v>
      </c>
      <c r="K230" s="110" t="s">
        <v>156</v>
      </c>
      <c r="L230" s="119">
        <v>2</v>
      </c>
      <c r="M230" s="195" t="s">
        <v>329</v>
      </c>
      <c r="N230" s="226" t="s">
        <v>511</v>
      </c>
    </row>
    <row r="231" spans="2:14" s="9" customFormat="1" ht="16.5">
      <c r="B231" s="37">
        <v>1</v>
      </c>
      <c r="C231" s="43">
        <v>85</v>
      </c>
      <c r="D231" s="45">
        <v>107812</v>
      </c>
      <c r="E231" s="38" t="s">
        <v>351</v>
      </c>
      <c r="F231" s="39" t="s">
        <v>163</v>
      </c>
      <c r="G231" s="253" t="s">
        <v>281</v>
      </c>
      <c r="H231" s="58" t="s">
        <v>537</v>
      </c>
      <c r="I231" s="41"/>
      <c r="J231" s="41" t="s">
        <v>234</v>
      </c>
      <c r="K231" s="110" t="s">
        <v>156</v>
      </c>
      <c r="L231" s="119">
        <v>2</v>
      </c>
      <c r="M231" s="195" t="s">
        <v>329</v>
      </c>
      <c r="N231" s="226" t="s">
        <v>511</v>
      </c>
    </row>
    <row r="232" spans="2:14" s="9" customFormat="1" ht="16.5">
      <c r="B232" s="37">
        <v>1</v>
      </c>
      <c r="C232" s="47">
        <v>86</v>
      </c>
      <c r="D232" s="45">
        <v>107846</v>
      </c>
      <c r="E232" s="38" t="s">
        <v>351</v>
      </c>
      <c r="F232" s="39" t="s">
        <v>145</v>
      </c>
      <c r="G232" s="253" t="s">
        <v>281</v>
      </c>
      <c r="H232" s="58" t="s">
        <v>538</v>
      </c>
      <c r="I232" s="41"/>
      <c r="J232" s="41" t="s">
        <v>234</v>
      </c>
      <c r="K232" s="110" t="s">
        <v>156</v>
      </c>
      <c r="L232" s="119">
        <v>2</v>
      </c>
      <c r="M232" s="195" t="s">
        <v>329</v>
      </c>
      <c r="N232" s="226" t="s">
        <v>511</v>
      </c>
    </row>
    <row r="233" spans="2:14" s="9" customFormat="1" ht="16.5">
      <c r="B233" s="37">
        <v>1</v>
      </c>
      <c r="C233" s="43">
        <v>87</v>
      </c>
      <c r="D233" s="45">
        <v>107847</v>
      </c>
      <c r="E233" s="38" t="s">
        <v>351</v>
      </c>
      <c r="F233" s="39" t="s">
        <v>145</v>
      </c>
      <c r="G233" s="253" t="s">
        <v>281</v>
      </c>
      <c r="H233" s="58" t="s">
        <v>539</v>
      </c>
      <c r="I233" s="41"/>
      <c r="J233" s="41" t="s">
        <v>234</v>
      </c>
      <c r="K233" s="110" t="s">
        <v>156</v>
      </c>
      <c r="L233" s="119">
        <v>2</v>
      </c>
      <c r="M233" s="195" t="s">
        <v>329</v>
      </c>
      <c r="N233" s="226" t="s">
        <v>511</v>
      </c>
    </row>
    <row r="234" spans="2:14" s="9" customFormat="1" ht="16.5">
      <c r="B234" s="37">
        <v>1</v>
      </c>
      <c r="C234" s="43">
        <v>88</v>
      </c>
      <c r="D234" s="45">
        <v>101311</v>
      </c>
      <c r="E234" s="38" t="s">
        <v>351</v>
      </c>
      <c r="F234" s="39" t="s">
        <v>143</v>
      </c>
      <c r="G234" s="121" t="s">
        <v>524</v>
      </c>
      <c r="H234" s="58" t="s">
        <v>473</v>
      </c>
      <c r="I234" s="41"/>
      <c r="J234" s="41" t="s">
        <v>233</v>
      </c>
      <c r="K234" s="110"/>
      <c r="L234" s="119"/>
      <c r="M234" s="195" t="s">
        <v>334</v>
      </c>
      <c r="N234" s="226" t="s">
        <v>511</v>
      </c>
    </row>
    <row r="235" spans="2:14" s="9" customFormat="1" ht="16.5">
      <c r="B235" s="37">
        <v>1</v>
      </c>
      <c r="C235" s="47">
        <v>89</v>
      </c>
      <c r="D235" s="45">
        <v>101505</v>
      </c>
      <c r="E235" s="38" t="s">
        <v>351</v>
      </c>
      <c r="F235" s="39" t="s">
        <v>144</v>
      </c>
      <c r="G235" s="121" t="s">
        <v>281</v>
      </c>
      <c r="H235" s="58" t="s">
        <v>474</v>
      </c>
      <c r="I235" s="41"/>
      <c r="J235" s="41" t="s">
        <v>233</v>
      </c>
      <c r="K235" s="110"/>
      <c r="L235" s="119">
        <v>1</v>
      </c>
      <c r="M235" s="195" t="s">
        <v>184</v>
      </c>
      <c r="N235" s="226" t="s">
        <v>511</v>
      </c>
    </row>
    <row r="236" spans="2:14" s="9" customFormat="1" ht="16.5">
      <c r="B236" s="37">
        <v>1</v>
      </c>
      <c r="C236" s="43">
        <v>90</v>
      </c>
      <c r="D236" s="45">
        <v>102237</v>
      </c>
      <c r="E236" s="38" t="s">
        <v>351</v>
      </c>
      <c r="F236" s="39" t="s">
        <v>163</v>
      </c>
      <c r="G236" s="121" t="s">
        <v>281</v>
      </c>
      <c r="H236" s="58" t="s">
        <v>475</v>
      </c>
      <c r="I236" s="41"/>
      <c r="J236" s="41" t="s">
        <v>233</v>
      </c>
      <c r="K236" s="42" t="s">
        <v>155</v>
      </c>
      <c r="L236" s="119">
        <v>1</v>
      </c>
      <c r="M236" s="195" t="s">
        <v>328</v>
      </c>
      <c r="N236" s="226" t="s">
        <v>511</v>
      </c>
    </row>
    <row r="237" spans="2:14" s="9" customFormat="1" ht="16.5">
      <c r="B237" s="37">
        <v>1</v>
      </c>
      <c r="C237" s="43">
        <v>91</v>
      </c>
      <c r="D237" s="45">
        <v>103348</v>
      </c>
      <c r="E237" s="38" t="s">
        <v>351</v>
      </c>
      <c r="F237" s="39" t="s">
        <v>163</v>
      </c>
      <c r="G237" s="121" t="s">
        <v>281</v>
      </c>
      <c r="H237" s="58" t="s">
        <v>476</v>
      </c>
      <c r="I237" s="41"/>
      <c r="J237" s="41" t="s">
        <v>233</v>
      </c>
      <c r="K237" s="42" t="s">
        <v>155</v>
      </c>
      <c r="L237" s="119">
        <v>1</v>
      </c>
      <c r="M237" s="195" t="s">
        <v>328</v>
      </c>
      <c r="N237" s="226" t="s">
        <v>511</v>
      </c>
    </row>
    <row r="238" spans="2:14" s="9" customFormat="1" ht="16.5">
      <c r="B238" s="37">
        <v>1</v>
      </c>
      <c r="C238" s="47">
        <v>92</v>
      </c>
      <c r="D238" s="45">
        <v>103773</v>
      </c>
      <c r="E238" s="38" t="s">
        <v>351</v>
      </c>
      <c r="F238" s="39" t="s">
        <v>163</v>
      </c>
      <c r="G238" s="121" t="s">
        <v>281</v>
      </c>
      <c r="H238" s="58" t="s">
        <v>477</v>
      </c>
      <c r="I238" s="41"/>
      <c r="J238" s="41" t="s">
        <v>233</v>
      </c>
      <c r="K238" s="42" t="s">
        <v>155</v>
      </c>
      <c r="L238" s="119">
        <v>1</v>
      </c>
      <c r="M238" s="195" t="s">
        <v>328</v>
      </c>
      <c r="N238" s="226" t="s">
        <v>511</v>
      </c>
    </row>
    <row r="239" spans="2:14" s="9" customFormat="1" ht="16.5">
      <c r="B239" s="37">
        <v>1</v>
      </c>
      <c r="C239" s="43">
        <v>93</v>
      </c>
      <c r="D239" s="45">
        <v>104050</v>
      </c>
      <c r="E239" s="38" t="s">
        <v>351</v>
      </c>
      <c r="F239" s="39" t="s">
        <v>163</v>
      </c>
      <c r="G239" s="121" t="s">
        <v>281</v>
      </c>
      <c r="H239" s="58" t="s">
        <v>478</v>
      </c>
      <c r="I239" s="41"/>
      <c r="J239" s="41" t="s">
        <v>233</v>
      </c>
      <c r="K239" s="42" t="s">
        <v>155</v>
      </c>
      <c r="L239" s="119">
        <v>1</v>
      </c>
      <c r="M239" s="195" t="s">
        <v>328</v>
      </c>
      <c r="N239" s="226" t="s">
        <v>511</v>
      </c>
    </row>
    <row r="240" spans="2:14" s="9" customFormat="1" ht="16.5">
      <c r="B240" s="37">
        <v>1</v>
      </c>
      <c r="C240" s="43">
        <v>94</v>
      </c>
      <c r="D240" s="45">
        <v>104071</v>
      </c>
      <c r="E240" s="38" t="s">
        <v>351</v>
      </c>
      <c r="F240" s="39" t="s">
        <v>163</v>
      </c>
      <c r="G240" s="121" t="s">
        <v>281</v>
      </c>
      <c r="H240" s="58" t="s">
        <v>479</v>
      </c>
      <c r="I240" s="41"/>
      <c r="J240" s="41" t="s">
        <v>233</v>
      </c>
      <c r="K240" s="42" t="s">
        <v>155</v>
      </c>
      <c r="L240" s="119">
        <v>1</v>
      </c>
      <c r="M240" s="195" t="s">
        <v>328</v>
      </c>
      <c r="N240" s="226" t="s">
        <v>511</v>
      </c>
    </row>
    <row r="241" spans="2:14" s="9" customFormat="1" ht="16.5">
      <c r="B241" s="37">
        <v>1</v>
      </c>
      <c r="C241" s="47">
        <v>95</v>
      </c>
      <c r="D241" s="45">
        <v>104384</v>
      </c>
      <c r="E241" s="38" t="s">
        <v>351</v>
      </c>
      <c r="F241" s="39" t="s">
        <v>162</v>
      </c>
      <c r="G241" s="121" t="s">
        <v>281</v>
      </c>
      <c r="H241" s="58" t="s">
        <v>480</v>
      </c>
      <c r="I241" s="41"/>
      <c r="J241" s="41" t="s">
        <v>233</v>
      </c>
      <c r="K241" s="42" t="s">
        <v>155</v>
      </c>
      <c r="L241" s="119">
        <v>1</v>
      </c>
      <c r="M241" s="195" t="s">
        <v>328</v>
      </c>
      <c r="N241" s="226" t="s">
        <v>511</v>
      </c>
    </row>
    <row r="242" spans="2:14" s="9" customFormat="1" ht="16.5">
      <c r="B242" s="37">
        <v>1</v>
      </c>
      <c r="C242" s="43">
        <v>96</v>
      </c>
      <c r="D242" s="45">
        <v>101399</v>
      </c>
      <c r="E242" s="38" t="s">
        <v>351</v>
      </c>
      <c r="F242" s="39" t="s">
        <v>163</v>
      </c>
      <c r="G242" s="121" t="s">
        <v>281</v>
      </c>
      <c r="H242" s="58" t="s">
        <v>481</v>
      </c>
      <c r="I242" s="41"/>
      <c r="J242" s="41" t="s">
        <v>233</v>
      </c>
      <c r="K242" s="42" t="s">
        <v>155</v>
      </c>
      <c r="L242" s="119">
        <v>1</v>
      </c>
      <c r="M242" s="195" t="s">
        <v>328</v>
      </c>
      <c r="N242" s="226" t="s">
        <v>511</v>
      </c>
    </row>
    <row r="243" spans="2:14" s="9" customFormat="1" ht="16.5">
      <c r="B243" s="37">
        <v>1</v>
      </c>
      <c r="C243" s="43">
        <v>97</v>
      </c>
      <c r="D243" s="45">
        <v>101335</v>
      </c>
      <c r="E243" s="38" t="s">
        <v>351</v>
      </c>
      <c r="F243" s="39" t="s">
        <v>163</v>
      </c>
      <c r="G243" s="121" t="s">
        <v>281</v>
      </c>
      <c r="H243" s="58" t="s">
        <v>482</v>
      </c>
      <c r="I243" s="41" t="s">
        <v>251</v>
      </c>
      <c r="J243" s="41" t="s">
        <v>233</v>
      </c>
      <c r="K243" s="42" t="s">
        <v>155</v>
      </c>
      <c r="L243" s="119">
        <v>1</v>
      </c>
      <c r="M243" s="195" t="s">
        <v>328</v>
      </c>
      <c r="N243" s="226" t="s">
        <v>511</v>
      </c>
    </row>
    <row r="244" spans="2:14" s="9" customFormat="1" ht="16.5">
      <c r="B244" s="37">
        <v>1</v>
      </c>
      <c r="C244" s="47">
        <v>98</v>
      </c>
      <c r="D244" s="45">
        <v>105042</v>
      </c>
      <c r="E244" s="38" t="s">
        <v>351</v>
      </c>
      <c r="F244" s="39" t="s">
        <v>162</v>
      </c>
      <c r="G244" s="121" t="s">
        <v>281</v>
      </c>
      <c r="H244" s="58" t="s">
        <v>483</v>
      </c>
      <c r="I244" s="41" t="s">
        <v>251</v>
      </c>
      <c r="J244" s="41" t="s">
        <v>233</v>
      </c>
      <c r="K244" s="42" t="s">
        <v>155</v>
      </c>
      <c r="L244" s="119">
        <v>1</v>
      </c>
      <c r="M244" s="195" t="s">
        <v>328</v>
      </c>
      <c r="N244" s="226" t="s">
        <v>511</v>
      </c>
    </row>
    <row r="245" spans="2:14" s="9" customFormat="1" ht="16.5">
      <c r="B245" s="37">
        <v>1</v>
      </c>
      <c r="C245" s="43">
        <v>99</v>
      </c>
      <c r="D245" s="45">
        <v>102090</v>
      </c>
      <c r="E245" s="38" t="s">
        <v>351</v>
      </c>
      <c r="F245" s="39" t="s">
        <v>162</v>
      </c>
      <c r="G245" s="121" t="s">
        <v>281</v>
      </c>
      <c r="H245" s="58" t="s">
        <v>484</v>
      </c>
      <c r="I245" s="41"/>
      <c r="J245" s="41" t="s">
        <v>233</v>
      </c>
      <c r="K245" s="42" t="s">
        <v>155</v>
      </c>
      <c r="L245" s="119">
        <v>1</v>
      </c>
      <c r="M245" s="195" t="s">
        <v>328</v>
      </c>
      <c r="N245" s="226" t="s">
        <v>511</v>
      </c>
    </row>
    <row r="246" spans="2:14" s="9" customFormat="1" ht="16.5">
      <c r="B246" s="37">
        <v>1</v>
      </c>
      <c r="C246" s="43">
        <v>100</v>
      </c>
      <c r="D246" s="45">
        <v>106539</v>
      </c>
      <c r="E246" s="38" t="s">
        <v>351</v>
      </c>
      <c r="F246" s="39" t="s">
        <v>163</v>
      </c>
      <c r="G246" s="121" t="s">
        <v>281</v>
      </c>
      <c r="H246" s="58" t="s">
        <v>485</v>
      </c>
      <c r="I246" s="41"/>
      <c r="J246" s="41" t="s">
        <v>233</v>
      </c>
      <c r="K246" s="42" t="s">
        <v>155</v>
      </c>
      <c r="L246" s="119">
        <v>1</v>
      </c>
      <c r="M246" s="195" t="s">
        <v>328</v>
      </c>
      <c r="N246" s="226" t="s">
        <v>511</v>
      </c>
    </row>
    <row r="247" spans="2:14" s="9" customFormat="1" ht="16.5">
      <c r="B247" s="37">
        <v>1</v>
      </c>
      <c r="C247" s="47">
        <v>101</v>
      </c>
      <c r="D247" s="45">
        <v>106845</v>
      </c>
      <c r="E247" s="38" t="s">
        <v>351</v>
      </c>
      <c r="F247" s="39" t="s">
        <v>163</v>
      </c>
      <c r="G247" s="121" t="s">
        <v>281</v>
      </c>
      <c r="H247" s="58" t="s">
        <v>486</v>
      </c>
      <c r="I247" s="41" t="s">
        <v>251</v>
      </c>
      <c r="J247" s="41" t="s">
        <v>233</v>
      </c>
      <c r="K247" s="42" t="s">
        <v>155</v>
      </c>
      <c r="L247" s="119">
        <v>1</v>
      </c>
      <c r="M247" s="195" t="s">
        <v>328</v>
      </c>
      <c r="N247" s="226" t="s">
        <v>511</v>
      </c>
    </row>
    <row r="248" spans="2:14" s="9" customFormat="1" ht="16.5">
      <c r="B248" s="37">
        <v>1</v>
      </c>
      <c r="C248" s="43">
        <v>102</v>
      </c>
      <c r="D248" s="45">
        <v>106876</v>
      </c>
      <c r="E248" s="38" t="s">
        <v>351</v>
      </c>
      <c r="F248" s="39" t="s">
        <v>163</v>
      </c>
      <c r="G248" s="121" t="s">
        <v>281</v>
      </c>
      <c r="H248" s="58" t="s">
        <v>487</v>
      </c>
      <c r="I248" s="41" t="s">
        <v>251</v>
      </c>
      <c r="J248" s="41" t="s">
        <v>233</v>
      </c>
      <c r="K248" s="42" t="s">
        <v>155</v>
      </c>
      <c r="L248" s="119">
        <v>1</v>
      </c>
      <c r="M248" s="195" t="s">
        <v>328</v>
      </c>
      <c r="N248" s="226" t="s">
        <v>511</v>
      </c>
    </row>
    <row r="249" spans="2:14" s="9" customFormat="1" ht="16.5">
      <c r="B249" s="37">
        <v>1</v>
      </c>
      <c r="C249" s="47">
        <v>103</v>
      </c>
      <c r="D249" s="45">
        <v>107095</v>
      </c>
      <c r="E249" s="38" t="s">
        <v>351</v>
      </c>
      <c r="F249" s="39" t="s">
        <v>163</v>
      </c>
      <c r="G249" s="121" t="s">
        <v>281</v>
      </c>
      <c r="H249" s="58" t="s">
        <v>488</v>
      </c>
      <c r="I249" s="41" t="s">
        <v>251</v>
      </c>
      <c r="J249" s="41" t="s">
        <v>233</v>
      </c>
      <c r="K249" s="42" t="s">
        <v>155</v>
      </c>
      <c r="L249" s="119">
        <v>1</v>
      </c>
      <c r="M249" s="195" t="s">
        <v>328</v>
      </c>
      <c r="N249" s="226" t="s">
        <v>511</v>
      </c>
    </row>
    <row r="250" spans="2:14" s="9" customFormat="1" ht="16.5">
      <c r="B250" s="37">
        <v>1</v>
      </c>
      <c r="C250" s="43">
        <v>104</v>
      </c>
      <c r="D250" s="45">
        <v>107328</v>
      </c>
      <c r="E250" s="38" t="s">
        <v>351</v>
      </c>
      <c r="F250" s="39" t="s">
        <v>163</v>
      </c>
      <c r="G250" s="121" t="s">
        <v>281</v>
      </c>
      <c r="H250" s="58" t="s">
        <v>489</v>
      </c>
      <c r="I250" s="41"/>
      <c r="J250" s="41" t="s">
        <v>233</v>
      </c>
      <c r="K250" s="42" t="s">
        <v>155</v>
      </c>
      <c r="L250" s="119">
        <v>1</v>
      </c>
      <c r="M250" s="195" t="s">
        <v>328</v>
      </c>
      <c r="N250" s="226" t="s">
        <v>511</v>
      </c>
    </row>
    <row r="251" spans="2:14" s="9" customFormat="1" ht="16.5">
      <c r="B251" s="37">
        <v>1</v>
      </c>
      <c r="C251" s="47">
        <v>105</v>
      </c>
      <c r="D251" s="45">
        <v>105679</v>
      </c>
      <c r="E251" s="38" t="s">
        <v>351</v>
      </c>
      <c r="F251" s="39" t="s">
        <v>163</v>
      </c>
      <c r="G251" s="121" t="s">
        <v>281</v>
      </c>
      <c r="H251" s="58" t="s">
        <v>490</v>
      </c>
      <c r="I251" s="41"/>
      <c r="J251" s="41" t="s">
        <v>233</v>
      </c>
      <c r="K251" s="42" t="s">
        <v>155</v>
      </c>
      <c r="L251" s="119">
        <v>1</v>
      </c>
      <c r="M251" s="195" t="s">
        <v>328</v>
      </c>
      <c r="N251" s="226" t="s">
        <v>511</v>
      </c>
    </row>
    <row r="252" spans="2:14" s="9" customFormat="1" ht="16.5">
      <c r="B252" s="37">
        <v>1</v>
      </c>
      <c r="C252" s="43">
        <v>106</v>
      </c>
      <c r="D252" s="45">
        <v>101387</v>
      </c>
      <c r="E252" s="38" t="s">
        <v>351</v>
      </c>
      <c r="F252" s="39" t="s">
        <v>163</v>
      </c>
      <c r="G252" s="121" t="s">
        <v>281</v>
      </c>
      <c r="H252" s="58" t="s">
        <v>491</v>
      </c>
      <c r="I252" s="41"/>
      <c r="J252" s="41" t="s">
        <v>233</v>
      </c>
      <c r="K252" s="42" t="s">
        <v>155</v>
      </c>
      <c r="L252" s="119">
        <v>1</v>
      </c>
      <c r="M252" s="195" t="s">
        <v>328</v>
      </c>
      <c r="N252" s="226" t="s">
        <v>511</v>
      </c>
    </row>
    <row r="253" spans="2:14" s="9" customFormat="1" ht="16.5">
      <c r="B253" s="37">
        <v>1</v>
      </c>
      <c r="C253" s="47">
        <v>107</v>
      </c>
      <c r="D253" s="45">
        <v>101503</v>
      </c>
      <c r="E253" s="38" t="s">
        <v>351</v>
      </c>
      <c r="F253" s="39" t="s">
        <v>163</v>
      </c>
      <c r="G253" s="121" t="s">
        <v>281</v>
      </c>
      <c r="H253" s="58" t="s">
        <v>532</v>
      </c>
      <c r="I253" s="41"/>
      <c r="J253" s="41" t="s">
        <v>233</v>
      </c>
      <c r="K253" s="42" t="s">
        <v>155</v>
      </c>
      <c r="L253" s="119">
        <v>1</v>
      </c>
      <c r="M253" s="195" t="s">
        <v>328</v>
      </c>
      <c r="N253" s="226" t="s">
        <v>511</v>
      </c>
    </row>
    <row r="254" spans="2:14" s="9" customFormat="1" ht="16.5">
      <c r="B254" s="37">
        <v>1</v>
      </c>
      <c r="C254" s="43">
        <v>108</v>
      </c>
      <c r="D254" s="230">
        <v>106456</v>
      </c>
      <c r="E254" s="38" t="s">
        <v>351</v>
      </c>
      <c r="F254" s="39" t="s">
        <v>165</v>
      </c>
      <c r="G254" s="253" t="s">
        <v>281</v>
      </c>
      <c r="H254" s="228" t="s">
        <v>462</v>
      </c>
      <c r="I254" s="41"/>
      <c r="J254" s="41" t="s">
        <v>233</v>
      </c>
      <c r="K254" s="42" t="s">
        <v>155</v>
      </c>
      <c r="L254" s="119">
        <v>1</v>
      </c>
      <c r="M254" s="195" t="s">
        <v>328</v>
      </c>
      <c r="N254" s="226" t="s">
        <v>511</v>
      </c>
    </row>
    <row r="255" spans="2:14" s="9" customFormat="1" thickBot="1">
      <c r="B255" s="37">
        <v>1</v>
      </c>
      <c r="C255" s="47">
        <v>109</v>
      </c>
      <c r="D255" s="230">
        <v>106457</v>
      </c>
      <c r="E255" s="38" t="s">
        <v>351</v>
      </c>
      <c r="F255" s="39" t="s">
        <v>165</v>
      </c>
      <c r="G255" s="253" t="s">
        <v>281</v>
      </c>
      <c r="H255" s="228" t="s">
        <v>463</v>
      </c>
      <c r="I255" s="41"/>
      <c r="J255" s="41" t="s">
        <v>233</v>
      </c>
      <c r="K255" s="42" t="s">
        <v>155</v>
      </c>
      <c r="L255" s="119">
        <v>1</v>
      </c>
      <c r="M255" s="195" t="s">
        <v>328</v>
      </c>
      <c r="N255" s="226" t="s">
        <v>511</v>
      </c>
    </row>
    <row r="256" spans="2:14" s="9" customFormat="1" ht="16.5" hidden="1">
      <c r="B256" s="37">
        <v>1</v>
      </c>
      <c r="C256" s="43">
        <v>110</v>
      </c>
      <c r="D256" s="45"/>
      <c r="E256" s="42"/>
      <c r="F256" s="39"/>
      <c r="G256" s="121"/>
      <c r="H256" s="58"/>
      <c r="I256" s="41"/>
      <c r="J256" s="41"/>
      <c r="K256" s="59"/>
      <c r="L256" s="119"/>
      <c r="M256" s="195"/>
      <c r="N256" s="226"/>
    </row>
    <row r="257" spans="2:14" s="9" customFormat="1" ht="16.5" hidden="1">
      <c r="B257" s="37">
        <v>1</v>
      </c>
      <c r="C257" s="47">
        <v>111</v>
      </c>
      <c r="D257" s="45"/>
      <c r="E257" s="42"/>
      <c r="F257" s="39"/>
      <c r="G257" s="121"/>
      <c r="H257" s="58"/>
      <c r="I257" s="41"/>
      <c r="J257" s="41"/>
      <c r="K257" s="59"/>
      <c r="L257" s="119"/>
      <c r="M257" s="195"/>
      <c r="N257" s="226"/>
    </row>
    <row r="258" spans="2:14" s="9" customFormat="1" ht="16.5" hidden="1">
      <c r="B258" s="37">
        <v>1</v>
      </c>
      <c r="C258" s="43">
        <v>112</v>
      </c>
      <c r="D258" s="45"/>
      <c r="E258" s="42"/>
      <c r="F258" s="39"/>
      <c r="G258" s="121"/>
      <c r="H258" s="58"/>
      <c r="I258" s="41"/>
      <c r="J258" s="41"/>
      <c r="K258" s="59"/>
      <c r="L258" s="119"/>
      <c r="M258" s="195"/>
      <c r="N258" s="226"/>
    </row>
    <row r="259" spans="2:14" s="9" customFormat="1" ht="16.5" hidden="1">
      <c r="B259" s="37">
        <v>1</v>
      </c>
      <c r="C259" s="47">
        <v>113</v>
      </c>
      <c r="D259" s="45"/>
      <c r="E259" s="42"/>
      <c r="F259" s="39"/>
      <c r="G259" s="121"/>
      <c r="H259" s="58"/>
      <c r="I259" s="41"/>
      <c r="J259" s="41"/>
      <c r="K259" s="59"/>
      <c r="L259" s="119"/>
      <c r="M259" s="195"/>
      <c r="N259" s="226"/>
    </row>
    <row r="260" spans="2:14" s="9" customFormat="1" ht="16.5" hidden="1">
      <c r="B260" s="37">
        <v>1</v>
      </c>
      <c r="C260" s="43">
        <v>114</v>
      </c>
      <c r="D260" s="45"/>
      <c r="E260" s="42"/>
      <c r="F260" s="39"/>
      <c r="G260" s="121"/>
      <c r="H260" s="58"/>
      <c r="I260" s="41"/>
      <c r="J260" s="41"/>
      <c r="K260" s="59"/>
      <c r="L260" s="119"/>
      <c r="M260" s="195"/>
      <c r="N260" s="226"/>
    </row>
    <row r="261" spans="2:14" s="9" customFormat="1" ht="16.5" hidden="1">
      <c r="B261" s="37">
        <v>1</v>
      </c>
      <c r="C261" s="47">
        <v>115</v>
      </c>
      <c r="D261" s="45"/>
      <c r="E261" s="42"/>
      <c r="F261" s="39"/>
      <c r="G261" s="121"/>
      <c r="H261" s="58"/>
      <c r="I261" s="41"/>
      <c r="J261" s="41"/>
      <c r="K261" s="59"/>
      <c r="L261" s="119"/>
      <c r="M261" s="195"/>
      <c r="N261" s="226"/>
    </row>
    <row r="262" spans="2:14" s="9" customFormat="1" ht="16.5" hidden="1">
      <c r="B262" s="37">
        <v>1</v>
      </c>
      <c r="C262" s="43">
        <v>116</v>
      </c>
      <c r="D262" s="45"/>
      <c r="E262" s="42"/>
      <c r="F262" s="39"/>
      <c r="G262" s="121"/>
      <c r="H262" s="58"/>
      <c r="I262" s="41"/>
      <c r="J262" s="41"/>
      <c r="K262" s="59"/>
      <c r="L262" s="119"/>
      <c r="M262" s="195"/>
      <c r="N262" s="226"/>
    </row>
    <row r="263" spans="2:14" s="9" customFormat="1" ht="16.5" hidden="1">
      <c r="B263" s="37">
        <v>1</v>
      </c>
      <c r="C263" s="47">
        <v>117</v>
      </c>
      <c r="D263" s="45"/>
      <c r="E263" s="42"/>
      <c r="F263" s="39"/>
      <c r="G263" s="121"/>
      <c r="H263" s="58"/>
      <c r="I263" s="41"/>
      <c r="J263" s="41"/>
      <c r="K263" s="59"/>
      <c r="L263" s="119"/>
      <c r="M263" s="195"/>
      <c r="N263" s="226"/>
    </row>
    <row r="264" spans="2:14" s="9" customFormat="1" ht="16.5" hidden="1">
      <c r="B264" s="37">
        <v>1</v>
      </c>
      <c r="C264" s="43">
        <v>118</v>
      </c>
      <c r="D264" s="45"/>
      <c r="E264" s="42"/>
      <c r="F264" s="39"/>
      <c r="G264" s="121"/>
      <c r="H264" s="58"/>
      <c r="I264" s="41"/>
      <c r="J264" s="41"/>
      <c r="K264" s="59"/>
      <c r="L264" s="119"/>
      <c r="M264" s="195"/>
      <c r="N264" s="226"/>
    </row>
    <row r="265" spans="2:14" s="9" customFormat="1" ht="16.5" hidden="1">
      <c r="B265" s="37">
        <v>1</v>
      </c>
      <c r="C265" s="47">
        <v>119</v>
      </c>
      <c r="D265" s="45"/>
      <c r="E265" s="42"/>
      <c r="F265" s="39"/>
      <c r="G265" s="121"/>
      <c r="H265" s="58"/>
      <c r="I265" s="41"/>
      <c r="J265" s="41"/>
      <c r="K265" s="59"/>
      <c r="L265" s="119"/>
      <c r="M265" s="195"/>
      <c r="N265" s="226"/>
    </row>
    <row r="266" spans="2:14" s="9" customFormat="1" ht="16.5" hidden="1">
      <c r="B266" s="37">
        <v>1</v>
      </c>
      <c r="C266" s="43">
        <v>120</v>
      </c>
      <c r="D266" s="45"/>
      <c r="E266" s="42"/>
      <c r="F266" s="39"/>
      <c r="G266" s="121"/>
      <c r="H266" s="58"/>
      <c r="I266" s="41"/>
      <c r="J266" s="41"/>
      <c r="K266" s="59"/>
      <c r="L266" s="119"/>
      <c r="M266" s="195"/>
      <c r="N266" s="226"/>
    </row>
    <row r="267" spans="2:14" s="9" customFormat="1" ht="16.5" hidden="1">
      <c r="B267" s="37">
        <v>1</v>
      </c>
      <c r="C267" s="47">
        <v>121</v>
      </c>
      <c r="D267" s="45"/>
      <c r="E267" s="42"/>
      <c r="F267" s="39"/>
      <c r="G267" s="121"/>
      <c r="H267" s="58"/>
      <c r="I267" s="41"/>
      <c r="J267" s="41"/>
      <c r="K267" s="59"/>
      <c r="L267" s="119"/>
      <c r="M267" s="195"/>
      <c r="N267" s="226"/>
    </row>
    <row r="268" spans="2:14" s="9" customFormat="1" ht="16.5" hidden="1">
      <c r="B268" s="37">
        <v>1</v>
      </c>
      <c r="C268" s="43">
        <v>122</v>
      </c>
      <c r="D268" s="45"/>
      <c r="E268" s="42"/>
      <c r="F268" s="39"/>
      <c r="G268" s="121"/>
      <c r="H268" s="58"/>
      <c r="I268" s="41"/>
      <c r="J268" s="41"/>
      <c r="K268" s="59"/>
      <c r="L268" s="119"/>
      <c r="M268" s="195"/>
      <c r="N268" s="226"/>
    </row>
    <row r="269" spans="2:14" s="9" customFormat="1" ht="16.5" hidden="1">
      <c r="B269" s="37">
        <v>1</v>
      </c>
      <c r="C269" s="47">
        <v>123</v>
      </c>
      <c r="D269" s="45"/>
      <c r="E269" s="42"/>
      <c r="F269" s="39"/>
      <c r="G269" s="121"/>
      <c r="H269" s="58"/>
      <c r="I269" s="41"/>
      <c r="J269" s="41"/>
      <c r="K269" s="59"/>
      <c r="L269" s="119"/>
      <c r="M269" s="195"/>
      <c r="N269" s="226"/>
    </row>
    <row r="270" spans="2:14" s="9" customFormat="1" ht="16.5" hidden="1">
      <c r="B270" s="37">
        <v>1</v>
      </c>
      <c r="C270" s="43">
        <v>124</v>
      </c>
      <c r="D270" s="45"/>
      <c r="E270" s="42"/>
      <c r="F270" s="39"/>
      <c r="G270" s="121"/>
      <c r="H270" s="58"/>
      <c r="I270" s="41"/>
      <c r="J270" s="41"/>
      <c r="K270" s="59"/>
      <c r="L270" s="119"/>
      <c r="M270" s="195"/>
      <c r="N270" s="226"/>
    </row>
    <row r="271" spans="2:14" s="9" customFormat="1" ht="16.5" hidden="1">
      <c r="B271" s="37">
        <v>1</v>
      </c>
      <c r="C271" s="47">
        <v>125</v>
      </c>
      <c r="D271" s="45"/>
      <c r="E271" s="42"/>
      <c r="F271" s="39"/>
      <c r="G271" s="121"/>
      <c r="H271" s="58"/>
      <c r="I271" s="41"/>
      <c r="J271" s="41"/>
      <c r="K271" s="59"/>
      <c r="L271" s="119"/>
      <c r="M271" s="195"/>
      <c r="N271" s="226"/>
    </row>
    <row r="272" spans="2:14" s="9" customFormat="1" ht="16.5" hidden="1">
      <c r="B272" s="37">
        <v>1</v>
      </c>
      <c r="C272" s="43">
        <v>126</v>
      </c>
      <c r="D272" s="45"/>
      <c r="E272" s="42"/>
      <c r="F272" s="39"/>
      <c r="G272" s="121"/>
      <c r="H272" s="58"/>
      <c r="I272" s="41"/>
      <c r="J272" s="41"/>
      <c r="K272" s="59"/>
      <c r="L272" s="119"/>
      <c r="M272" s="195"/>
      <c r="N272" s="226"/>
    </row>
    <row r="273" spans="2:14" s="9" customFormat="1" ht="16.5" hidden="1">
      <c r="B273" s="37">
        <v>1</v>
      </c>
      <c r="C273" s="47">
        <v>127</v>
      </c>
      <c r="D273" s="45"/>
      <c r="E273" s="42"/>
      <c r="F273" s="39"/>
      <c r="G273" s="121"/>
      <c r="H273" s="58"/>
      <c r="I273" s="41"/>
      <c r="J273" s="41"/>
      <c r="K273" s="59"/>
      <c r="L273" s="119"/>
      <c r="M273" s="195"/>
      <c r="N273" s="226"/>
    </row>
    <row r="274" spans="2:14" s="9" customFormat="1" ht="16.5" hidden="1">
      <c r="B274" s="37">
        <v>1</v>
      </c>
      <c r="C274" s="43">
        <v>128</v>
      </c>
      <c r="D274" s="45"/>
      <c r="E274" s="42"/>
      <c r="F274" s="39"/>
      <c r="G274" s="121"/>
      <c r="H274" s="58"/>
      <c r="I274" s="41"/>
      <c r="J274" s="41"/>
      <c r="K274" s="59"/>
      <c r="L274" s="119"/>
      <c r="M274" s="195"/>
      <c r="N274" s="226"/>
    </row>
    <row r="275" spans="2:14" s="9" customFormat="1" ht="16.5" hidden="1">
      <c r="B275" s="37">
        <v>1</v>
      </c>
      <c r="C275" s="47">
        <v>129</v>
      </c>
      <c r="D275" s="45"/>
      <c r="E275" s="42"/>
      <c r="F275" s="39"/>
      <c r="G275" s="121"/>
      <c r="H275" s="58"/>
      <c r="I275" s="41"/>
      <c r="J275" s="41"/>
      <c r="K275" s="59"/>
      <c r="L275" s="119"/>
      <c r="M275" s="195"/>
      <c r="N275" s="226"/>
    </row>
    <row r="276" spans="2:14" s="9" customFormat="1" ht="16.5" hidden="1">
      <c r="B276" s="37">
        <v>1</v>
      </c>
      <c r="C276" s="43">
        <v>130</v>
      </c>
      <c r="D276" s="45"/>
      <c r="E276" s="42"/>
      <c r="F276" s="39"/>
      <c r="G276" s="121"/>
      <c r="H276" s="58"/>
      <c r="I276" s="41"/>
      <c r="J276" s="41"/>
      <c r="K276" s="59"/>
      <c r="L276" s="119"/>
      <c r="M276" s="195"/>
      <c r="N276" s="226"/>
    </row>
    <row r="277" spans="2:14" s="9" customFormat="1" ht="16.5" hidden="1">
      <c r="B277" s="37">
        <v>1</v>
      </c>
      <c r="C277" s="47">
        <v>131</v>
      </c>
      <c r="D277" s="45"/>
      <c r="E277" s="42"/>
      <c r="F277" s="39"/>
      <c r="G277" s="121"/>
      <c r="H277" s="58"/>
      <c r="I277" s="41"/>
      <c r="J277" s="41"/>
      <c r="K277" s="59"/>
      <c r="L277" s="119"/>
      <c r="M277" s="195"/>
      <c r="N277" s="226"/>
    </row>
    <row r="278" spans="2:14" s="9" customFormat="1" ht="16.5" hidden="1">
      <c r="B278" s="37">
        <v>1</v>
      </c>
      <c r="C278" s="43">
        <v>132</v>
      </c>
      <c r="D278" s="45"/>
      <c r="E278" s="42"/>
      <c r="F278" s="39"/>
      <c r="G278" s="121"/>
      <c r="H278" s="58"/>
      <c r="I278" s="41"/>
      <c r="J278" s="41"/>
      <c r="K278" s="59"/>
      <c r="L278" s="119"/>
      <c r="M278" s="195"/>
      <c r="N278" s="226"/>
    </row>
    <row r="279" spans="2:14" s="9" customFormat="1" ht="16.5" hidden="1">
      <c r="B279" s="37">
        <v>1</v>
      </c>
      <c r="C279" s="47">
        <v>133</v>
      </c>
      <c r="D279" s="45"/>
      <c r="E279" s="42"/>
      <c r="F279" s="39"/>
      <c r="G279" s="121"/>
      <c r="H279" s="58"/>
      <c r="I279" s="41"/>
      <c r="J279" s="41"/>
      <c r="K279" s="59"/>
      <c r="L279" s="119"/>
      <c r="M279" s="195"/>
      <c r="N279" s="226"/>
    </row>
    <row r="280" spans="2:14" s="9" customFormat="1" ht="16.5" hidden="1">
      <c r="B280" s="37">
        <v>1</v>
      </c>
      <c r="C280" s="43">
        <v>134</v>
      </c>
      <c r="D280" s="45"/>
      <c r="E280" s="42"/>
      <c r="F280" s="39"/>
      <c r="G280" s="121"/>
      <c r="H280" s="58"/>
      <c r="I280" s="41"/>
      <c r="J280" s="41"/>
      <c r="K280" s="59"/>
      <c r="L280" s="119"/>
      <c r="M280" s="195"/>
      <c r="N280" s="226"/>
    </row>
    <row r="281" spans="2:14" s="9" customFormat="1" ht="16.5" hidden="1">
      <c r="B281" s="37">
        <v>1</v>
      </c>
      <c r="C281" s="47">
        <v>135</v>
      </c>
      <c r="D281" s="45"/>
      <c r="E281" s="42"/>
      <c r="F281" s="39"/>
      <c r="G281" s="121"/>
      <c r="H281" s="58"/>
      <c r="I281" s="41"/>
      <c r="J281" s="41"/>
      <c r="K281" s="59"/>
      <c r="L281" s="119"/>
      <c r="M281" s="195"/>
      <c r="N281" s="226"/>
    </row>
    <row r="282" spans="2:14" s="9" customFormat="1" ht="16.5" hidden="1">
      <c r="B282" s="37">
        <v>1</v>
      </c>
      <c r="C282" s="43">
        <v>136</v>
      </c>
      <c r="D282" s="45"/>
      <c r="E282" s="42"/>
      <c r="F282" s="39"/>
      <c r="G282" s="121"/>
      <c r="H282" s="58"/>
      <c r="I282" s="41"/>
      <c r="J282" s="41"/>
      <c r="K282" s="59"/>
      <c r="L282" s="119"/>
      <c r="M282" s="195"/>
      <c r="N282" s="226"/>
    </row>
    <row r="283" spans="2:14" s="9" customFormat="1" ht="16.5" hidden="1">
      <c r="B283" s="37">
        <v>1</v>
      </c>
      <c r="C283" s="47">
        <v>137</v>
      </c>
      <c r="D283" s="45"/>
      <c r="E283" s="42"/>
      <c r="F283" s="39"/>
      <c r="G283" s="121"/>
      <c r="H283" s="58"/>
      <c r="I283" s="41"/>
      <c r="J283" s="41"/>
      <c r="K283" s="59"/>
      <c r="L283" s="119"/>
      <c r="M283" s="195"/>
      <c r="N283" s="226"/>
    </row>
    <row r="284" spans="2:14" s="9" customFormat="1" ht="16.5" hidden="1">
      <c r="B284" s="37">
        <v>1</v>
      </c>
      <c r="C284" s="43">
        <v>138</v>
      </c>
      <c r="D284" s="45"/>
      <c r="E284" s="42"/>
      <c r="F284" s="39"/>
      <c r="G284" s="121"/>
      <c r="H284" s="58"/>
      <c r="I284" s="41"/>
      <c r="J284" s="41"/>
      <c r="K284" s="59"/>
      <c r="L284" s="119"/>
      <c r="M284" s="195"/>
      <c r="N284" s="226"/>
    </row>
    <row r="285" spans="2:14" s="9" customFormat="1" ht="16.5" hidden="1">
      <c r="B285" s="37">
        <v>1</v>
      </c>
      <c r="C285" s="47">
        <v>139</v>
      </c>
      <c r="D285" s="45"/>
      <c r="E285" s="42"/>
      <c r="F285" s="39"/>
      <c r="G285" s="121"/>
      <c r="H285" s="58"/>
      <c r="I285" s="41"/>
      <c r="J285" s="41"/>
      <c r="K285" s="59"/>
      <c r="L285" s="119"/>
      <c r="M285" s="195"/>
      <c r="N285" s="226"/>
    </row>
    <row r="286" spans="2:14" s="9" customFormat="1" ht="16.5" hidden="1">
      <c r="B286" s="37">
        <v>1</v>
      </c>
      <c r="C286" s="43">
        <v>140</v>
      </c>
      <c r="D286" s="45"/>
      <c r="E286" s="42"/>
      <c r="F286" s="39"/>
      <c r="G286" s="121"/>
      <c r="H286" s="58"/>
      <c r="I286" s="41"/>
      <c r="J286" s="41"/>
      <c r="K286" s="59"/>
      <c r="L286" s="119"/>
      <c r="M286" s="195"/>
      <c r="N286" s="226"/>
    </row>
    <row r="287" spans="2:14" s="9" customFormat="1" ht="16.5" hidden="1">
      <c r="B287" s="37">
        <v>1</v>
      </c>
      <c r="C287" s="47">
        <v>141</v>
      </c>
      <c r="D287" s="45"/>
      <c r="E287" s="42"/>
      <c r="F287" s="39"/>
      <c r="G287" s="121"/>
      <c r="H287" s="58"/>
      <c r="I287" s="41"/>
      <c r="J287" s="41"/>
      <c r="K287" s="59"/>
      <c r="L287" s="119"/>
      <c r="M287" s="195"/>
      <c r="N287" s="226"/>
    </row>
    <row r="288" spans="2:14" s="9" customFormat="1" ht="16.5" hidden="1">
      <c r="B288" s="37">
        <v>1</v>
      </c>
      <c r="C288" s="43">
        <v>142</v>
      </c>
      <c r="D288" s="45"/>
      <c r="E288" s="42"/>
      <c r="F288" s="39"/>
      <c r="G288" s="121"/>
      <c r="H288" s="58"/>
      <c r="I288" s="41"/>
      <c r="J288" s="41"/>
      <c r="K288" s="59"/>
      <c r="L288" s="119"/>
      <c r="M288" s="195"/>
      <c r="N288" s="226"/>
    </row>
    <row r="289" spans="2:14" s="9" customFormat="1" ht="16.5" hidden="1">
      <c r="B289" s="37">
        <v>1</v>
      </c>
      <c r="C289" s="47">
        <v>143</v>
      </c>
      <c r="D289" s="45"/>
      <c r="E289" s="42"/>
      <c r="F289" s="39"/>
      <c r="G289" s="121"/>
      <c r="H289" s="58"/>
      <c r="I289" s="41"/>
      <c r="J289" s="41"/>
      <c r="K289" s="59"/>
      <c r="L289" s="119"/>
      <c r="M289" s="195"/>
      <c r="N289" s="226"/>
    </row>
    <row r="290" spans="2:14" s="9" customFormat="1" ht="16.5" hidden="1">
      <c r="B290" s="37">
        <v>1</v>
      </c>
      <c r="C290" s="43">
        <v>144</v>
      </c>
      <c r="D290" s="45"/>
      <c r="E290" s="42"/>
      <c r="F290" s="39"/>
      <c r="G290" s="121"/>
      <c r="H290" s="58"/>
      <c r="I290" s="41"/>
      <c r="J290" s="41"/>
      <c r="K290" s="59"/>
      <c r="L290" s="119"/>
      <c r="M290" s="195"/>
      <c r="N290" s="226"/>
    </row>
    <row r="291" spans="2:14" s="9" customFormat="1" ht="16.5" hidden="1">
      <c r="B291" s="37">
        <v>1</v>
      </c>
      <c r="C291" s="47">
        <v>145</v>
      </c>
      <c r="D291" s="45"/>
      <c r="E291" s="42"/>
      <c r="F291" s="39"/>
      <c r="G291" s="121"/>
      <c r="H291" s="58"/>
      <c r="I291" s="41"/>
      <c r="J291" s="41"/>
      <c r="K291" s="59"/>
      <c r="L291" s="119"/>
      <c r="M291" s="195"/>
      <c r="N291" s="226"/>
    </row>
    <row r="292" spans="2:14" s="9" customFormat="1" ht="16.5" hidden="1">
      <c r="B292" s="37">
        <v>1</v>
      </c>
      <c r="C292" s="43">
        <v>146</v>
      </c>
      <c r="D292" s="45"/>
      <c r="E292" s="42"/>
      <c r="F292" s="39"/>
      <c r="G292" s="121"/>
      <c r="H292" s="58"/>
      <c r="I292" s="41"/>
      <c r="J292" s="41"/>
      <c r="K292" s="59"/>
      <c r="L292" s="119"/>
      <c r="M292" s="195"/>
      <c r="N292" s="226"/>
    </row>
    <row r="293" spans="2:14" s="9" customFormat="1" ht="16.5" hidden="1">
      <c r="B293" s="37">
        <v>1</v>
      </c>
      <c r="C293" s="47">
        <v>147</v>
      </c>
      <c r="D293" s="45"/>
      <c r="E293" s="42"/>
      <c r="F293" s="39"/>
      <c r="G293" s="121"/>
      <c r="H293" s="58"/>
      <c r="I293" s="41"/>
      <c r="J293" s="41"/>
      <c r="K293" s="59"/>
      <c r="L293" s="119"/>
      <c r="M293" s="195"/>
      <c r="N293" s="226"/>
    </row>
    <row r="294" spans="2:14" s="9" customFormat="1" ht="16.5" hidden="1">
      <c r="B294" s="37">
        <v>1</v>
      </c>
      <c r="C294" s="43">
        <v>148</v>
      </c>
      <c r="D294" s="45"/>
      <c r="E294" s="42"/>
      <c r="F294" s="39"/>
      <c r="G294" s="121"/>
      <c r="H294" s="58"/>
      <c r="I294" s="41"/>
      <c r="J294" s="41"/>
      <c r="K294" s="59"/>
      <c r="L294" s="119"/>
      <c r="M294" s="195"/>
      <c r="N294" s="226"/>
    </row>
    <row r="295" spans="2:14" s="9" customFormat="1" ht="16.5" hidden="1">
      <c r="B295" s="37">
        <v>1</v>
      </c>
      <c r="C295" s="47">
        <v>149</v>
      </c>
      <c r="D295" s="45"/>
      <c r="E295" s="42"/>
      <c r="F295" s="39"/>
      <c r="G295" s="121"/>
      <c r="H295" s="58"/>
      <c r="I295" s="41"/>
      <c r="J295" s="41"/>
      <c r="K295" s="59"/>
      <c r="L295" s="119"/>
      <c r="M295" s="195"/>
      <c r="N295" s="226"/>
    </row>
    <row r="296" spans="2:14" s="9" customFormat="1" ht="16.5" hidden="1">
      <c r="B296" s="37">
        <v>1</v>
      </c>
      <c r="C296" s="43">
        <v>150</v>
      </c>
      <c r="D296" s="45"/>
      <c r="E296" s="42"/>
      <c r="F296" s="39"/>
      <c r="G296" s="121"/>
      <c r="H296" s="58"/>
      <c r="I296" s="41"/>
      <c r="J296" s="41"/>
      <c r="K296" s="59"/>
      <c r="L296" s="119"/>
      <c r="M296" s="195"/>
      <c r="N296" s="226"/>
    </row>
    <row r="297" spans="2:14" s="9" customFormat="1" ht="16.5" hidden="1">
      <c r="B297" s="37">
        <v>1</v>
      </c>
      <c r="C297" s="47">
        <v>151</v>
      </c>
      <c r="D297" s="45"/>
      <c r="E297" s="42"/>
      <c r="F297" s="39"/>
      <c r="G297" s="121"/>
      <c r="H297" s="58"/>
      <c r="I297" s="41"/>
      <c r="J297" s="41"/>
      <c r="K297" s="59"/>
      <c r="L297" s="119"/>
      <c r="M297" s="195"/>
      <c r="N297" s="226"/>
    </row>
    <row r="298" spans="2:14" s="9" customFormat="1" ht="16.5" hidden="1">
      <c r="B298" s="37">
        <v>1</v>
      </c>
      <c r="C298" s="43">
        <v>152</v>
      </c>
      <c r="D298" s="45"/>
      <c r="E298" s="42"/>
      <c r="F298" s="39"/>
      <c r="G298" s="121"/>
      <c r="H298" s="58"/>
      <c r="I298" s="41"/>
      <c r="J298" s="41"/>
      <c r="K298" s="59"/>
      <c r="L298" s="119"/>
      <c r="M298" s="195"/>
      <c r="N298" s="226"/>
    </row>
    <row r="299" spans="2:14" s="9" customFormat="1" ht="16.5" hidden="1">
      <c r="B299" s="37">
        <v>1</v>
      </c>
      <c r="C299" s="47">
        <v>153</v>
      </c>
      <c r="D299" s="45"/>
      <c r="E299" s="42"/>
      <c r="F299" s="39"/>
      <c r="G299" s="121"/>
      <c r="H299" s="58"/>
      <c r="I299" s="41"/>
      <c r="J299" s="41"/>
      <c r="K299" s="59"/>
      <c r="L299" s="119"/>
      <c r="M299" s="195"/>
      <c r="N299" s="226"/>
    </row>
    <row r="300" spans="2:14" s="9" customFormat="1" ht="16.5" hidden="1">
      <c r="B300" s="37">
        <v>1</v>
      </c>
      <c r="C300" s="43">
        <v>154</v>
      </c>
      <c r="D300" s="45"/>
      <c r="E300" s="42"/>
      <c r="F300" s="39"/>
      <c r="G300" s="121"/>
      <c r="H300" s="58"/>
      <c r="I300" s="41"/>
      <c r="J300" s="41"/>
      <c r="K300" s="59"/>
      <c r="L300" s="119"/>
      <c r="M300" s="195"/>
      <c r="N300" s="226"/>
    </row>
    <row r="301" spans="2:14" s="9" customFormat="1" ht="16.5" hidden="1">
      <c r="B301" s="37">
        <v>1</v>
      </c>
      <c r="C301" s="47">
        <v>155</v>
      </c>
      <c r="D301" s="45"/>
      <c r="E301" s="42"/>
      <c r="F301" s="39"/>
      <c r="G301" s="121"/>
      <c r="H301" s="58"/>
      <c r="I301" s="41"/>
      <c r="J301" s="41"/>
      <c r="K301" s="59"/>
      <c r="L301" s="119"/>
      <c r="M301" s="195"/>
      <c r="N301" s="226"/>
    </row>
    <row r="302" spans="2:14" s="9" customFormat="1" ht="16.5" hidden="1">
      <c r="B302" s="37">
        <v>1</v>
      </c>
      <c r="C302" s="43">
        <v>156</v>
      </c>
      <c r="D302" s="45"/>
      <c r="E302" s="42"/>
      <c r="F302" s="39"/>
      <c r="G302" s="121"/>
      <c r="H302" s="58"/>
      <c r="I302" s="41"/>
      <c r="J302" s="41"/>
      <c r="K302" s="59"/>
      <c r="L302" s="119"/>
      <c r="M302" s="195"/>
      <c r="N302" s="226"/>
    </row>
    <row r="303" spans="2:14" s="9" customFormat="1" ht="16.5" hidden="1">
      <c r="B303" s="37">
        <v>1</v>
      </c>
      <c r="C303" s="47">
        <v>157</v>
      </c>
      <c r="D303" s="45"/>
      <c r="E303" s="42"/>
      <c r="F303" s="39"/>
      <c r="G303" s="121"/>
      <c r="H303" s="58"/>
      <c r="I303" s="41"/>
      <c r="J303" s="41"/>
      <c r="K303" s="59"/>
      <c r="L303" s="119"/>
      <c r="M303" s="195"/>
      <c r="N303" s="226"/>
    </row>
    <row r="304" spans="2:14" s="9" customFormat="1" ht="16.5" hidden="1">
      <c r="B304" s="37">
        <v>1</v>
      </c>
      <c r="C304" s="43">
        <v>158</v>
      </c>
      <c r="D304" s="45"/>
      <c r="E304" s="42"/>
      <c r="F304" s="39"/>
      <c r="G304" s="121"/>
      <c r="H304" s="58"/>
      <c r="I304" s="41"/>
      <c r="J304" s="41"/>
      <c r="K304" s="59"/>
      <c r="L304" s="119"/>
      <c r="M304" s="195"/>
      <c r="N304" s="226"/>
    </row>
    <row r="305" spans="2:14" s="9" customFormat="1" ht="16.5" hidden="1">
      <c r="B305" s="37">
        <v>1</v>
      </c>
      <c r="C305" s="47">
        <v>159</v>
      </c>
      <c r="D305" s="45"/>
      <c r="E305" s="42"/>
      <c r="F305" s="39"/>
      <c r="G305" s="121"/>
      <c r="H305" s="58"/>
      <c r="I305" s="41"/>
      <c r="J305" s="41"/>
      <c r="K305" s="59"/>
      <c r="L305" s="119"/>
      <c r="M305" s="195"/>
      <c r="N305" s="226"/>
    </row>
    <row r="306" spans="2:14" s="9" customFormat="1" ht="16.5" hidden="1">
      <c r="B306" s="37">
        <v>1</v>
      </c>
      <c r="C306" s="43">
        <v>160</v>
      </c>
      <c r="D306" s="45"/>
      <c r="E306" s="42"/>
      <c r="F306" s="39"/>
      <c r="G306" s="121"/>
      <c r="H306" s="58"/>
      <c r="I306" s="41"/>
      <c r="J306" s="41"/>
      <c r="K306" s="59"/>
      <c r="L306" s="119"/>
      <c r="M306" s="195"/>
      <c r="N306" s="226"/>
    </row>
    <row r="307" spans="2:14" s="9" customFormat="1" ht="16.5" hidden="1">
      <c r="B307" s="37">
        <v>1</v>
      </c>
      <c r="C307" s="47">
        <v>161</v>
      </c>
      <c r="D307" s="45"/>
      <c r="E307" s="42"/>
      <c r="F307" s="39"/>
      <c r="G307" s="121"/>
      <c r="H307" s="58"/>
      <c r="I307" s="41"/>
      <c r="J307" s="41"/>
      <c r="K307" s="59"/>
      <c r="L307" s="119"/>
      <c r="M307" s="195"/>
      <c r="N307" s="226"/>
    </row>
    <row r="308" spans="2:14" s="9" customFormat="1" ht="16.5" hidden="1">
      <c r="B308" s="37">
        <v>1</v>
      </c>
      <c r="C308" s="43">
        <v>162</v>
      </c>
      <c r="D308" s="45"/>
      <c r="E308" s="42"/>
      <c r="F308" s="39"/>
      <c r="G308" s="121"/>
      <c r="H308" s="58"/>
      <c r="I308" s="41"/>
      <c r="J308" s="41"/>
      <c r="K308" s="59"/>
      <c r="L308" s="119"/>
      <c r="M308" s="195"/>
      <c r="N308" s="226"/>
    </row>
    <row r="309" spans="2:14" s="9" customFormat="1" ht="16.5" hidden="1">
      <c r="B309" s="37">
        <v>1</v>
      </c>
      <c r="C309" s="47">
        <v>163</v>
      </c>
      <c r="D309" s="45"/>
      <c r="E309" s="42"/>
      <c r="F309" s="39"/>
      <c r="G309" s="121"/>
      <c r="H309" s="58"/>
      <c r="I309" s="41"/>
      <c r="J309" s="41"/>
      <c r="K309" s="59"/>
      <c r="L309" s="119"/>
      <c r="M309" s="195"/>
      <c r="N309" s="226"/>
    </row>
    <row r="310" spans="2:14" s="9" customFormat="1" ht="16.5" hidden="1">
      <c r="B310" s="37">
        <v>1</v>
      </c>
      <c r="C310" s="43">
        <v>164</v>
      </c>
      <c r="D310" s="45"/>
      <c r="E310" s="42"/>
      <c r="F310" s="39"/>
      <c r="G310" s="121"/>
      <c r="H310" s="58"/>
      <c r="I310" s="41"/>
      <c r="J310" s="41"/>
      <c r="K310" s="59"/>
      <c r="L310" s="119"/>
      <c r="M310" s="195"/>
      <c r="N310" s="226"/>
    </row>
    <row r="311" spans="2:14" s="9" customFormat="1" ht="16.5" hidden="1">
      <c r="B311" s="37">
        <v>1</v>
      </c>
      <c r="C311" s="47">
        <v>165</v>
      </c>
      <c r="D311" s="45"/>
      <c r="E311" s="42"/>
      <c r="F311" s="39"/>
      <c r="G311" s="121"/>
      <c r="H311" s="58"/>
      <c r="I311" s="41"/>
      <c r="J311" s="41"/>
      <c r="K311" s="59"/>
      <c r="L311" s="119"/>
      <c r="M311" s="195"/>
      <c r="N311" s="226"/>
    </row>
    <row r="312" spans="2:14" s="9" customFormat="1" ht="16.5" hidden="1">
      <c r="B312" s="37">
        <v>1</v>
      </c>
      <c r="C312" s="43">
        <v>166</v>
      </c>
      <c r="D312" s="45"/>
      <c r="E312" s="42"/>
      <c r="F312" s="39"/>
      <c r="G312" s="121"/>
      <c r="H312" s="58"/>
      <c r="I312" s="41"/>
      <c r="J312" s="41"/>
      <c r="K312" s="59"/>
      <c r="L312" s="119"/>
      <c r="M312" s="195"/>
      <c r="N312" s="226"/>
    </row>
    <row r="313" spans="2:14" s="9" customFormat="1" ht="16.5" hidden="1">
      <c r="B313" s="37">
        <v>1</v>
      </c>
      <c r="C313" s="47">
        <v>167</v>
      </c>
      <c r="D313" s="45"/>
      <c r="E313" s="42"/>
      <c r="F313" s="39"/>
      <c r="G313" s="121"/>
      <c r="H313" s="58"/>
      <c r="I313" s="41"/>
      <c r="J313" s="41"/>
      <c r="K313" s="59"/>
      <c r="L313" s="119"/>
      <c r="M313" s="195"/>
      <c r="N313" s="226"/>
    </row>
    <row r="314" spans="2:14" s="9" customFormat="1" ht="16.5" hidden="1">
      <c r="B314" s="37">
        <v>1</v>
      </c>
      <c r="C314" s="43">
        <v>168</v>
      </c>
      <c r="D314" s="45"/>
      <c r="E314" s="42"/>
      <c r="F314" s="39"/>
      <c r="G314" s="121"/>
      <c r="H314" s="58"/>
      <c r="I314" s="41"/>
      <c r="J314" s="41"/>
      <c r="K314" s="59"/>
      <c r="L314" s="119"/>
      <c r="M314" s="195"/>
      <c r="N314" s="226"/>
    </row>
    <row r="315" spans="2:14" s="9" customFormat="1" ht="16.5" hidden="1">
      <c r="B315" s="37">
        <v>1</v>
      </c>
      <c r="C315" s="47">
        <v>169</v>
      </c>
      <c r="D315" s="45"/>
      <c r="E315" s="42"/>
      <c r="F315" s="39"/>
      <c r="G315" s="121"/>
      <c r="H315" s="58"/>
      <c r="I315" s="41"/>
      <c r="J315" s="41"/>
      <c r="K315" s="59"/>
      <c r="L315" s="119"/>
      <c r="M315" s="195"/>
      <c r="N315" s="226"/>
    </row>
    <row r="316" spans="2:14" s="9" customFormat="1" ht="16.5" hidden="1">
      <c r="B316" s="37">
        <v>1</v>
      </c>
      <c r="C316" s="43">
        <v>170</v>
      </c>
      <c r="D316" s="45"/>
      <c r="E316" s="42"/>
      <c r="F316" s="39"/>
      <c r="G316" s="121"/>
      <c r="H316" s="58"/>
      <c r="I316" s="41"/>
      <c r="J316" s="41"/>
      <c r="K316" s="59"/>
      <c r="L316" s="119"/>
      <c r="M316" s="195"/>
      <c r="N316" s="226"/>
    </row>
    <row r="317" spans="2:14" s="9" customFormat="1" ht="16.5" hidden="1">
      <c r="B317" s="37">
        <v>1</v>
      </c>
      <c r="C317" s="47">
        <v>171</v>
      </c>
      <c r="D317" s="45"/>
      <c r="E317" s="42"/>
      <c r="F317" s="39"/>
      <c r="G317" s="121"/>
      <c r="H317" s="58"/>
      <c r="I317" s="41"/>
      <c r="J317" s="41"/>
      <c r="K317" s="59"/>
      <c r="L317" s="119"/>
      <c r="M317" s="195"/>
      <c r="N317" s="226"/>
    </row>
    <row r="318" spans="2:14" s="9" customFormat="1" ht="16.5" hidden="1">
      <c r="B318" s="37">
        <v>1</v>
      </c>
      <c r="C318" s="43">
        <v>172</v>
      </c>
      <c r="D318" s="45"/>
      <c r="E318" s="42"/>
      <c r="F318" s="39"/>
      <c r="G318" s="121"/>
      <c r="H318" s="58"/>
      <c r="I318" s="41"/>
      <c r="J318" s="41"/>
      <c r="K318" s="59"/>
      <c r="L318" s="119"/>
      <c r="M318" s="195"/>
      <c r="N318" s="226"/>
    </row>
    <row r="319" spans="2:14" s="9" customFormat="1" ht="16.5" hidden="1">
      <c r="B319" s="37">
        <v>1</v>
      </c>
      <c r="C319" s="47">
        <v>173</v>
      </c>
      <c r="D319" s="45"/>
      <c r="E319" s="42"/>
      <c r="F319" s="39"/>
      <c r="G319" s="121"/>
      <c r="H319" s="58"/>
      <c r="I319" s="41"/>
      <c r="J319" s="41"/>
      <c r="K319" s="59"/>
      <c r="L319" s="119"/>
      <c r="M319" s="195"/>
      <c r="N319" s="226"/>
    </row>
    <row r="320" spans="2:14" s="9" customFormat="1" ht="16.5" hidden="1">
      <c r="B320" s="37">
        <v>1</v>
      </c>
      <c r="C320" s="43">
        <v>174</v>
      </c>
      <c r="D320" s="45"/>
      <c r="E320" s="42"/>
      <c r="F320" s="39"/>
      <c r="G320" s="121"/>
      <c r="H320" s="58"/>
      <c r="I320" s="41"/>
      <c r="J320" s="41"/>
      <c r="K320" s="59"/>
      <c r="L320" s="119"/>
      <c r="M320" s="195"/>
      <c r="N320" s="226"/>
    </row>
    <row r="321" spans="2:14" s="9" customFormat="1" ht="16.5" hidden="1">
      <c r="B321" s="37">
        <v>1</v>
      </c>
      <c r="C321" s="47">
        <v>175</v>
      </c>
      <c r="D321" s="45"/>
      <c r="E321" s="42"/>
      <c r="F321" s="39"/>
      <c r="G321" s="121"/>
      <c r="H321" s="58"/>
      <c r="I321" s="41"/>
      <c r="J321" s="41"/>
      <c r="K321" s="59"/>
      <c r="L321" s="119"/>
      <c r="M321" s="195"/>
      <c r="N321" s="226"/>
    </row>
    <row r="322" spans="2:14" s="9" customFormat="1" hidden="1" thickBot="1">
      <c r="B322" s="37">
        <v>1</v>
      </c>
      <c r="C322" s="43">
        <v>176</v>
      </c>
      <c r="D322" s="45"/>
      <c r="E322" s="42"/>
      <c r="F322" s="39"/>
      <c r="G322" s="121"/>
      <c r="H322" s="54"/>
      <c r="I322" s="41"/>
      <c r="J322" s="41"/>
      <c r="K322" s="59"/>
      <c r="L322" s="119"/>
      <c r="M322" s="195"/>
      <c r="N322" s="226"/>
    </row>
    <row r="323" spans="2:14" s="9" customFormat="1" ht="23.5" thickTop="1" thickBot="1">
      <c r="B323" s="37"/>
      <c r="C323" s="34" t="s">
        <v>157</v>
      </c>
      <c r="D323" s="60"/>
      <c r="E323" s="60"/>
      <c r="F323" s="60"/>
      <c r="G323" s="123"/>
      <c r="H323" s="60"/>
      <c r="I323" s="60"/>
      <c r="J323" s="60"/>
      <c r="K323" s="61"/>
      <c r="L323" s="119"/>
      <c r="M323" s="195"/>
      <c r="N323" s="226"/>
    </row>
    <row r="324" spans="2:14" s="9" customFormat="1" thickTop="1">
      <c r="B324" s="37">
        <v>1</v>
      </c>
      <c r="C324" s="38">
        <v>1</v>
      </c>
      <c r="D324" s="38">
        <v>101825</v>
      </c>
      <c r="E324" s="38" t="s">
        <v>350</v>
      </c>
      <c r="F324" s="39" t="s">
        <v>146</v>
      </c>
      <c r="G324" s="121" t="s">
        <v>281</v>
      </c>
      <c r="H324" s="40" t="s">
        <v>31</v>
      </c>
      <c r="I324" s="41"/>
      <c r="J324" s="41" t="s">
        <v>233</v>
      </c>
      <c r="K324" s="42"/>
      <c r="L324" s="119"/>
      <c r="M324" s="194" t="s">
        <v>182</v>
      </c>
      <c r="N324" s="226" t="s">
        <v>510</v>
      </c>
    </row>
    <row r="325" spans="2:14" s="9" customFormat="1" ht="16.5">
      <c r="B325" s="37">
        <v>1</v>
      </c>
      <c r="C325" s="43">
        <v>2</v>
      </c>
      <c r="D325" s="43">
        <v>101805</v>
      </c>
      <c r="E325" s="38" t="s">
        <v>350</v>
      </c>
      <c r="F325" s="39" t="s">
        <v>147</v>
      </c>
      <c r="G325" s="121" t="s">
        <v>281</v>
      </c>
      <c r="H325" s="44" t="s">
        <v>32</v>
      </c>
      <c r="I325" s="41"/>
      <c r="J325" s="41" t="s">
        <v>233</v>
      </c>
      <c r="K325" s="45"/>
      <c r="L325" s="119"/>
      <c r="M325" s="194" t="s">
        <v>182</v>
      </c>
      <c r="N325" s="226" t="s">
        <v>510</v>
      </c>
    </row>
    <row r="326" spans="2:14" s="9" customFormat="1" ht="16.5">
      <c r="B326" s="37">
        <v>1</v>
      </c>
      <c r="C326" s="38">
        <v>3</v>
      </c>
      <c r="D326" s="47">
        <v>105584</v>
      </c>
      <c r="E326" s="38" t="s">
        <v>350</v>
      </c>
      <c r="F326" s="39" t="s">
        <v>151</v>
      </c>
      <c r="G326" s="121" t="s">
        <v>273</v>
      </c>
      <c r="H326" s="48" t="s">
        <v>33</v>
      </c>
      <c r="I326" s="41"/>
      <c r="J326" s="41" t="s">
        <v>233</v>
      </c>
      <c r="K326" s="45"/>
      <c r="L326" s="119"/>
      <c r="M326" s="194" t="s">
        <v>181</v>
      </c>
      <c r="N326" s="226" t="s">
        <v>510</v>
      </c>
    </row>
    <row r="327" spans="2:14" s="9" customFormat="1" ht="16.5">
      <c r="B327" s="37">
        <v>1</v>
      </c>
      <c r="C327" s="38">
        <v>4</v>
      </c>
      <c r="D327" s="43">
        <v>106174</v>
      </c>
      <c r="E327" s="38" t="s">
        <v>350</v>
      </c>
      <c r="F327" s="39" t="s">
        <v>147</v>
      </c>
      <c r="G327" s="121" t="s">
        <v>273</v>
      </c>
      <c r="H327" s="49" t="s">
        <v>34</v>
      </c>
      <c r="I327" s="41"/>
      <c r="J327" s="41" t="s">
        <v>233</v>
      </c>
      <c r="K327" s="45"/>
      <c r="L327" s="119"/>
      <c r="M327" s="194" t="s">
        <v>181</v>
      </c>
      <c r="N327" s="226" t="s">
        <v>510</v>
      </c>
    </row>
    <row r="328" spans="2:14" s="9" customFormat="1" ht="16.5">
      <c r="B328" s="37">
        <v>1</v>
      </c>
      <c r="C328" s="43">
        <v>5</v>
      </c>
      <c r="D328" s="43">
        <v>105600</v>
      </c>
      <c r="E328" s="38" t="s">
        <v>350</v>
      </c>
      <c r="F328" s="39" t="s">
        <v>159</v>
      </c>
      <c r="G328" s="121" t="s">
        <v>273</v>
      </c>
      <c r="H328" s="48" t="s">
        <v>49</v>
      </c>
      <c r="I328" s="41"/>
      <c r="J328" s="41" t="s">
        <v>233</v>
      </c>
      <c r="K328" s="45"/>
      <c r="L328" s="119"/>
      <c r="M328" s="194" t="s">
        <v>182</v>
      </c>
      <c r="N328" s="226" t="s">
        <v>510</v>
      </c>
    </row>
    <row r="329" spans="2:14" s="9" customFormat="1" ht="16.5">
      <c r="B329" s="37">
        <v>1</v>
      </c>
      <c r="C329" s="38">
        <v>6</v>
      </c>
      <c r="D329" s="43">
        <v>102902</v>
      </c>
      <c r="E329" s="38" t="s">
        <v>350</v>
      </c>
      <c r="F329" s="39" t="s">
        <v>159</v>
      </c>
      <c r="G329" s="121" t="s">
        <v>273</v>
      </c>
      <c r="H329" s="58" t="s">
        <v>289</v>
      </c>
      <c r="I329" s="41"/>
      <c r="J329" s="41" t="s">
        <v>233</v>
      </c>
      <c r="K329" s="45"/>
      <c r="L329" s="119"/>
      <c r="M329" s="194" t="s">
        <v>181</v>
      </c>
      <c r="N329" s="226" t="s">
        <v>510</v>
      </c>
    </row>
    <row r="330" spans="2:14" s="9" customFormat="1" ht="16.5">
      <c r="B330" s="37">
        <v>1</v>
      </c>
      <c r="C330" s="38">
        <v>7</v>
      </c>
      <c r="D330" s="47">
        <v>107098</v>
      </c>
      <c r="E330" s="38" t="s">
        <v>350</v>
      </c>
      <c r="F330" s="39" t="s">
        <v>159</v>
      </c>
      <c r="G330" s="121" t="s">
        <v>273</v>
      </c>
      <c r="H330" s="58" t="s">
        <v>295</v>
      </c>
      <c r="I330" s="41"/>
      <c r="J330" s="41" t="s">
        <v>233</v>
      </c>
      <c r="K330" s="45"/>
      <c r="L330" s="119"/>
      <c r="M330" s="194" t="s">
        <v>181</v>
      </c>
      <c r="N330" s="226" t="s">
        <v>510</v>
      </c>
    </row>
    <row r="331" spans="2:14" s="9" customFormat="1" ht="16.5">
      <c r="B331" s="37">
        <v>1</v>
      </c>
      <c r="C331" s="43">
        <v>8</v>
      </c>
      <c r="D331" s="47">
        <v>107349</v>
      </c>
      <c r="E331" s="38" t="s">
        <v>350</v>
      </c>
      <c r="F331" s="39" t="s">
        <v>159</v>
      </c>
      <c r="G331" s="121" t="s">
        <v>273</v>
      </c>
      <c r="H331" s="58" t="s">
        <v>318</v>
      </c>
      <c r="I331" s="41"/>
      <c r="J331" s="41" t="s">
        <v>233</v>
      </c>
      <c r="K331" s="45"/>
      <c r="L331" s="119"/>
      <c r="M331" s="194" t="s">
        <v>181</v>
      </c>
      <c r="N331" s="226" t="s">
        <v>510</v>
      </c>
    </row>
    <row r="332" spans="2:14" s="9" customFormat="1" ht="16.5">
      <c r="B332" s="37">
        <v>1</v>
      </c>
      <c r="C332" s="38">
        <v>9</v>
      </c>
      <c r="D332" s="47">
        <v>106191</v>
      </c>
      <c r="E332" s="38" t="s">
        <v>350</v>
      </c>
      <c r="F332" s="39" t="s">
        <v>159</v>
      </c>
      <c r="G332" s="121" t="s">
        <v>273</v>
      </c>
      <c r="H332" s="58" t="s">
        <v>321</v>
      </c>
      <c r="I332" s="41" t="s">
        <v>141</v>
      </c>
      <c r="J332" s="41" t="s">
        <v>233</v>
      </c>
      <c r="K332" s="45"/>
      <c r="L332" s="119"/>
      <c r="M332" s="194" t="s">
        <v>181</v>
      </c>
      <c r="N332" s="226" t="s">
        <v>510</v>
      </c>
    </row>
    <row r="333" spans="2:14" s="9" customFormat="1" ht="16.5">
      <c r="B333" s="37">
        <v>1</v>
      </c>
      <c r="C333" s="38">
        <v>10</v>
      </c>
      <c r="D333" s="45">
        <v>106192</v>
      </c>
      <c r="E333" s="38" t="s">
        <v>350</v>
      </c>
      <c r="F333" s="39" t="s">
        <v>159</v>
      </c>
      <c r="G333" s="121" t="s">
        <v>273</v>
      </c>
      <c r="H333" s="58" t="s">
        <v>349</v>
      </c>
      <c r="I333" s="41"/>
      <c r="J333" s="41" t="s">
        <v>233</v>
      </c>
      <c r="K333" s="45"/>
      <c r="L333" s="119"/>
      <c r="M333" s="194" t="s">
        <v>181</v>
      </c>
      <c r="N333" s="226" t="s">
        <v>510</v>
      </c>
    </row>
    <row r="334" spans="2:14" s="9" customFormat="1" ht="16.5">
      <c r="B334" s="37">
        <v>1</v>
      </c>
      <c r="C334" s="43">
        <v>11</v>
      </c>
      <c r="D334" s="45">
        <v>101530</v>
      </c>
      <c r="E334" s="38" t="s">
        <v>350</v>
      </c>
      <c r="F334" s="39" t="s">
        <v>150</v>
      </c>
      <c r="G334" s="121" t="s">
        <v>273</v>
      </c>
      <c r="H334" s="58" t="s">
        <v>533</v>
      </c>
      <c r="I334" s="41"/>
      <c r="J334" s="41" t="s">
        <v>233</v>
      </c>
      <c r="K334" s="45"/>
      <c r="L334" s="119"/>
      <c r="M334" s="194" t="s">
        <v>181</v>
      </c>
      <c r="N334" s="226" t="s">
        <v>510</v>
      </c>
    </row>
    <row r="335" spans="2:14" s="9" customFormat="1" thickBot="1">
      <c r="B335" s="37">
        <v>1</v>
      </c>
      <c r="C335" s="43">
        <v>12</v>
      </c>
      <c r="D335" s="62">
        <v>101302</v>
      </c>
      <c r="E335" s="38" t="s">
        <v>350</v>
      </c>
      <c r="F335" s="39" t="s">
        <v>150</v>
      </c>
      <c r="G335" s="121" t="s">
        <v>273</v>
      </c>
      <c r="H335" s="58" t="s">
        <v>534</v>
      </c>
      <c r="I335" s="41"/>
      <c r="J335" s="41" t="s">
        <v>233</v>
      </c>
      <c r="K335" s="45"/>
      <c r="L335" s="119"/>
      <c r="M335" s="194" t="s">
        <v>181</v>
      </c>
      <c r="N335" s="226" t="s">
        <v>510</v>
      </c>
    </row>
    <row r="336" spans="2:14" s="9" customFormat="1" ht="16.5" hidden="1">
      <c r="B336" s="37">
        <v>1</v>
      </c>
      <c r="C336" s="43">
        <v>13</v>
      </c>
      <c r="D336" s="62"/>
      <c r="E336" s="38"/>
      <c r="F336" s="39"/>
      <c r="G336" s="121"/>
      <c r="H336" s="58"/>
      <c r="I336" s="41"/>
      <c r="J336" s="41"/>
      <c r="K336" s="45"/>
      <c r="L336" s="119"/>
      <c r="M336" s="194"/>
      <c r="N336" s="226"/>
    </row>
    <row r="337" spans="2:14" s="9" customFormat="1" ht="16.5" hidden="1">
      <c r="B337" s="37">
        <v>1</v>
      </c>
      <c r="C337" s="43">
        <v>14</v>
      </c>
      <c r="D337" s="62"/>
      <c r="E337" s="38"/>
      <c r="F337" s="39"/>
      <c r="G337" s="121"/>
      <c r="H337" s="58"/>
      <c r="I337" s="41"/>
      <c r="J337" s="41"/>
      <c r="K337" s="45"/>
      <c r="L337" s="119"/>
      <c r="M337" s="195"/>
      <c r="N337" s="226"/>
    </row>
    <row r="338" spans="2:14" s="9" customFormat="1" ht="16.5" hidden="1">
      <c r="B338" s="37">
        <v>1</v>
      </c>
      <c r="C338" s="43">
        <v>15</v>
      </c>
      <c r="D338" s="62"/>
      <c r="E338" s="38"/>
      <c r="F338" s="39"/>
      <c r="G338" s="121"/>
      <c r="H338" s="58"/>
      <c r="I338" s="41"/>
      <c r="J338" s="41"/>
      <c r="K338" s="45"/>
      <c r="L338" s="119"/>
      <c r="M338" s="195"/>
      <c r="N338" s="226"/>
    </row>
    <row r="339" spans="2:14" s="9" customFormat="1" ht="16.5" hidden="1">
      <c r="B339" s="37">
        <v>1</v>
      </c>
      <c r="C339" s="43">
        <v>16</v>
      </c>
      <c r="D339" s="62"/>
      <c r="E339" s="38"/>
      <c r="F339" s="39"/>
      <c r="G339" s="121"/>
      <c r="H339" s="58"/>
      <c r="I339" s="41"/>
      <c r="J339" s="41"/>
      <c r="K339" s="45"/>
      <c r="L339" s="119"/>
      <c r="M339" s="195"/>
      <c r="N339" s="226"/>
    </row>
    <row r="340" spans="2:14" s="9" customFormat="1" ht="16.5" hidden="1">
      <c r="B340" s="37">
        <v>1</v>
      </c>
      <c r="C340" s="43">
        <v>17</v>
      </c>
      <c r="D340" s="62"/>
      <c r="E340" s="38"/>
      <c r="F340" s="39"/>
      <c r="G340" s="121"/>
      <c r="H340" s="58"/>
      <c r="I340" s="41"/>
      <c r="J340" s="41"/>
      <c r="K340" s="45"/>
      <c r="L340" s="119"/>
      <c r="M340" s="195"/>
      <c r="N340" s="226"/>
    </row>
    <row r="341" spans="2:14" s="9" customFormat="1" ht="16.5" hidden="1">
      <c r="B341" s="37">
        <v>1</v>
      </c>
      <c r="C341" s="43">
        <v>18</v>
      </c>
      <c r="D341" s="62"/>
      <c r="E341" s="38"/>
      <c r="F341" s="39"/>
      <c r="G341" s="121"/>
      <c r="H341" s="58"/>
      <c r="I341" s="41"/>
      <c r="J341" s="41"/>
      <c r="K341" s="45"/>
      <c r="L341" s="119"/>
      <c r="M341" s="195"/>
      <c r="N341" s="226"/>
    </row>
    <row r="342" spans="2:14" s="9" customFormat="1" ht="16.5" hidden="1">
      <c r="B342" s="37">
        <v>1</v>
      </c>
      <c r="C342" s="43">
        <v>19</v>
      </c>
      <c r="D342" s="62"/>
      <c r="E342" s="38"/>
      <c r="F342" s="39"/>
      <c r="G342" s="121"/>
      <c r="H342" s="58"/>
      <c r="I342" s="41"/>
      <c r="J342" s="41"/>
      <c r="K342" s="45"/>
      <c r="L342" s="119"/>
      <c r="M342" s="195"/>
      <c r="N342" s="226"/>
    </row>
    <row r="343" spans="2:14" s="9" customFormat="1" ht="16.5" hidden="1">
      <c r="B343" s="37">
        <v>1</v>
      </c>
      <c r="C343" s="43">
        <v>20</v>
      </c>
      <c r="D343" s="62"/>
      <c r="E343" s="38"/>
      <c r="F343" s="39"/>
      <c r="G343" s="121"/>
      <c r="H343" s="58"/>
      <c r="I343" s="41"/>
      <c r="J343" s="41"/>
      <c r="K343" s="45"/>
      <c r="L343" s="119"/>
      <c r="M343" s="195"/>
      <c r="N343" s="226"/>
    </row>
    <row r="344" spans="2:14" s="9" customFormat="1" ht="16.5" hidden="1">
      <c r="B344" s="37">
        <v>1</v>
      </c>
      <c r="C344" s="43">
        <v>21</v>
      </c>
      <c r="D344" s="62"/>
      <c r="E344" s="38"/>
      <c r="F344" s="39"/>
      <c r="G344" s="121"/>
      <c r="H344" s="58"/>
      <c r="I344" s="41"/>
      <c r="J344" s="41"/>
      <c r="K344" s="45"/>
      <c r="L344" s="119"/>
      <c r="M344" s="195"/>
      <c r="N344" s="226"/>
    </row>
    <row r="345" spans="2:14" s="9" customFormat="1" ht="16.5" hidden="1">
      <c r="B345" s="37">
        <v>1</v>
      </c>
      <c r="C345" s="43">
        <v>22</v>
      </c>
      <c r="D345" s="62"/>
      <c r="E345" s="38"/>
      <c r="F345" s="39"/>
      <c r="G345" s="121"/>
      <c r="H345" s="58"/>
      <c r="I345" s="41"/>
      <c r="J345" s="41"/>
      <c r="K345" s="45"/>
      <c r="L345" s="119"/>
      <c r="M345" s="195"/>
      <c r="N345" s="226"/>
    </row>
    <row r="346" spans="2:14" s="9" customFormat="1" ht="16.5" hidden="1">
      <c r="B346" s="37">
        <v>1</v>
      </c>
      <c r="C346" s="43">
        <v>23</v>
      </c>
      <c r="D346" s="62"/>
      <c r="E346" s="38"/>
      <c r="F346" s="39"/>
      <c r="G346" s="121"/>
      <c r="H346" s="58"/>
      <c r="I346" s="41"/>
      <c r="J346" s="41"/>
      <c r="K346" s="45"/>
      <c r="L346" s="119"/>
      <c r="M346" s="195"/>
      <c r="N346" s="226"/>
    </row>
    <row r="347" spans="2:14" s="9" customFormat="1" ht="16.5" hidden="1">
      <c r="B347" s="37">
        <v>1</v>
      </c>
      <c r="C347" s="43">
        <v>24</v>
      </c>
      <c r="D347" s="62"/>
      <c r="E347" s="38"/>
      <c r="F347" s="39"/>
      <c r="G347" s="121"/>
      <c r="H347" s="58"/>
      <c r="I347" s="41"/>
      <c r="J347" s="41"/>
      <c r="K347" s="45"/>
      <c r="L347" s="119"/>
      <c r="M347" s="195"/>
      <c r="N347" s="226"/>
    </row>
    <row r="348" spans="2:14" s="9" customFormat="1" ht="16.5" hidden="1">
      <c r="B348" s="37">
        <v>1</v>
      </c>
      <c r="C348" s="43">
        <v>25</v>
      </c>
      <c r="D348" s="62"/>
      <c r="E348" s="38"/>
      <c r="F348" s="39"/>
      <c r="G348" s="121"/>
      <c r="H348" s="58"/>
      <c r="I348" s="41"/>
      <c r="J348" s="41"/>
      <c r="K348" s="45"/>
      <c r="L348" s="119"/>
      <c r="M348" s="195"/>
      <c r="N348" s="226"/>
    </row>
    <row r="349" spans="2:14" s="9" customFormat="1" ht="16.5" hidden="1">
      <c r="B349" s="37">
        <v>1</v>
      </c>
      <c r="C349" s="43">
        <v>26</v>
      </c>
      <c r="D349" s="62"/>
      <c r="E349" s="38"/>
      <c r="F349" s="39"/>
      <c r="G349" s="121"/>
      <c r="H349" s="58"/>
      <c r="I349" s="41"/>
      <c r="J349" s="41"/>
      <c r="K349" s="45"/>
      <c r="L349" s="119"/>
      <c r="M349" s="195"/>
      <c r="N349" s="226"/>
    </row>
    <row r="350" spans="2:14" s="9" customFormat="1" ht="16.5" hidden="1">
      <c r="B350" s="37">
        <v>1</v>
      </c>
      <c r="C350" s="43">
        <v>27</v>
      </c>
      <c r="D350" s="62"/>
      <c r="E350" s="38"/>
      <c r="F350" s="39"/>
      <c r="G350" s="121"/>
      <c r="H350" s="58"/>
      <c r="I350" s="41"/>
      <c r="J350" s="41"/>
      <c r="K350" s="45"/>
      <c r="L350" s="119"/>
      <c r="M350" s="195"/>
      <c r="N350" s="226"/>
    </row>
    <row r="351" spans="2:14" s="9" customFormat="1" ht="16.5" hidden="1">
      <c r="B351" s="37">
        <v>1</v>
      </c>
      <c r="C351" s="43">
        <v>28</v>
      </c>
      <c r="D351" s="62"/>
      <c r="E351" s="38"/>
      <c r="F351" s="39"/>
      <c r="G351" s="121"/>
      <c r="H351" s="58"/>
      <c r="I351" s="41"/>
      <c r="J351" s="41"/>
      <c r="K351" s="45"/>
      <c r="L351" s="119"/>
      <c r="M351" s="195"/>
      <c r="N351" s="226"/>
    </row>
    <row r="352" spans="2:14" s="9" customFormat="1" ht="16.5" hidden="1">
      <c r="B352" s="37">
        <v>1</v>
      </c>
      <c r="C352" s="43">
        <v>29</v>
      </c>
      <c r="D352" s="62"/>
      <c r="E352" s="38"/>
      <c r="F352" s="39"/>
      <c r="G352" s="121"/>
      <c r="H352" s="58"/>
      <c r="I352" s="41"/>
      <c r="J352" s="41"/>
      <c r="K352" s="45"/>
      <c r="L352" s="119"/>
      <c r="M352" s="195"/>
      <c r="N352" s="226"/>
    </row>
    <row r="353" spans="2:14" s="9" customFormat="1" ht="16.5" hidden="1">
      <c r="B353" s="37">
        <v>1</v>
      </c>
      <c r="C353" s="43">
        <v>30</v>
      </c>
      <c r="D353" s="62"/>
      <c r="E353" s="38"/>
      <c r="F353" s="39"/>
      <c r="G353" s="121"/>
      <c r="H353" s="58"/>
      <c r="I353" s="41"/>
      <c r="J353" s="41"/>
      <c r="K353" s="45"/>
      <c r="L353" s="119"/>
      <c r="M353" s="195"/>
      <c r="N353" s="226"/>
    </row>
    <row r="354" spans="2:14" s="9" customFormat="1" ht="16.5" hidden="1">
      <c r="B354" s="37">
        <v>1</v>
      </c>
      <c r="C354" s="43">
        <v>31</v>
      </c>
      <c r="D354" s="62"/>
      <c r="E354" s="38"/>
      <c r="F354" s="39"/>
      <c r="G354" s="121"/>
      <c r="H354" s="58"/>
      <c r="I354" s="41"/>
      <c r="J354" s="41"/>
      <c r="K354" s="45"/>
      <c r="L354" s="119"/>
      <c r="M354" s="195"/>
      <c r="N354" s="226"/>
    </row>
    <row r="355" spans="2:14" s="9" customFormat="1" ht="16.5" hidden="1">
      <c r="B355" s="37">
        <v>1</v>
      </c>
      <c r="C355" s="43">
        <v>32</v>
      </c>
      <c r="D355" s="62"/>
      <c r="E355" s="38"/>
      <c r="F355" s="39"/>
      <c r="G355" s="121"/>
      <c r="H355" s="58"/>
      <c r="I355" s="41"/>
      <c r="J355" s="41"/>
      <c r="K355" s="45"/>
      <c r="L355" s="119"/>
      <c r="M355" s="195"/>
      <c r="N355" s="226"/>
    </row>
    <row r="356" spans="2:14" s="9" customFormat="1" ht="16.5" hidden="1">
      <c r="B356" s="37">
        <v>1</v>
      </c>
      <c r="C356" s="43">
        <v>33</v>
      </c>
      <c r="D356" s="62"/>
      <c r="E356" s="38"/>
      <c r="F356" s="39"/>
      <c r="G356" s="121"/>
      <c r="H356" s="58"/>
      <c r="I356" s="41"/>
      <c r="J356" s="41"/>
      <c r="K356" s="45"/>
      <c r="L356" s="119"/>
      <c r="M356" s="195"/>
      <c r="N356" s="226"/>
    </row>
    <row r="357" spans="2:14" s="9" customFormat="1" ht="16.5" hidden="1">
      <c r="B357" s="37">
        <v>1</v>
      </c>
      <c r="C357" s="43">
        <v>34</v>
      </c>
      <c r="D357" s="62"/>
      <c r="E357" s="38"/>
      <c r="F357" s="39"/>
      <c r="G357" s="121"/>
      <c r="H357" s="58"/>
      <c r="I357" s="41"/>
      <c r="J357" s="41"/>
      <c r="K357" s="45"/>
      <c r="L357" s="119"/>
      <c r="M357" s="195"/>
      <c r="N357" s="226"/>
    </row>
    <row r="358" spans="2:14" s="9" customFormat="1" ht="16.5" hidden="1">
      <c r="B358" s="37">
        <v>1</v>
      </c>
      <c r="C358" s="43">
        <v>35</v>
      </c>
      <c r="D358" s="62"/>
      <c r="E358" s="38"/>
      <c r="F358" s="39"/>
      <c r="G358" s="121"/>
      <c r="H358" s="58"/>
      <c r="I358" s="41"/>
      <c r="J358" s="41"/>
      <c r="K358" s="45"/>
      <c r="L358" s="119"/>
      <c r="M358" s="195"/>
      <c r="N358" s="226"/>
    </row>
    <row r="359" spans="2:14" s="9" customFormat="1" ht="16.5" hidden="1">
      <c r="B359" s="37">
        <v>1</v>
      </c>
      <c r="C359" s="43">
        <v>36</v>
      </c>
      <c r="D359" s="62"/>
      <c r="E359" s="38"/>
      <c r="F359" s="39"/>
      <c r="G359" s="121"/>
      <c r="H359" s="58"/>
      <c r="I359" s="41"/>
      <c r="J359" s="41"/>
      <c r="K359" s="45"/>
      <c r="L359" s="119"/>
      <c r="M359" s="195"/>
      <c r="N359" s="226"/>
    </row>
    <row r="360" spans="2:14" s="9" customFormat="1" ht="16.5" hidden="1">
      <c r="B360" s="37">
        <v>1</v>
      </c>
      <c r="C360" s="43">
        <v>37</v>
      </c>
      <c r="D360" s="62"/>
      <c r="E360" s="38"/>
      <c r="F360" s="39"/>
      <c r="G360" s="121"/>
      <c r="H360" s="58"/>
      <c r="I360" s="41"/>
      <c r="J360" s="41"/>
      <c r="K360" s="45"/>
      <c r="L360" s="119"/>
      <c r="M360" s="195"/>
      <c r="N360" s="226"/>
    </row>
    <row r="361" spans="2:14" s="9" customFormat="1" ht="16.5" hidden="1">
      <c r="B361" s="37">
        <v>1</v>
      </c>
      <c r="C361" s="43">
        <v>38</v>
      </c>
      <c r="D361" s="62"/>
      <c r="E361" s="38"/>
      <c r="F361" s="39"/>
      <c r="G361" s="121"/>
      <c r="H361" s="58"/>
      <c r="I361" s="41"/>
      <c r="J361" s="41"/>
      <c r="K361" s="45"/>
      <c r="L361" s="119"/>
      <c r="M361" s="195"/>
      <c r="N361" s="226"/>
    </row>
    <row r="362" spans="2:14" s="9" customFormat="1" ht="16.5" hidden="1">
      <c r="B362" s="37">
        <v>1</v>
      </c>
      <c r="C362" s="43">
        <v>39</v>
      </c>
      <c r="D362" s="62"/>
      <c r="E362" s="38"/>
      <c r="F362" s="39"/>
      <c r="G362" s="121"/>
      <c r="H362" s="58"/>
      <c r="I362" s="41"/>
      <c r="J362" s="41"/>
      <c r="K362" s="45"/>
      <c r="L362" s="119"/>
      <c r="M362" s="195"/>
      <c r="N362" s="226"/>
    </row>
    <row r="363" spans="2:14" s="9" customFormat="1" ht="16.5" hidden="1">
      <c r="B363" s="37">
        <v>1</v>
      </c>
      <c r="C363" s="43">
        <v>40</v>
      </c>
      <c r="D363" s="62"/>
      <c r="E363" s="38"/>
      <c r="F363" s="39"/>
      <c r="G363" s="121"/>
      <c r="H363" s="58"/>
      <c r="I363" s="41"/>
      <c r="J363" s="41"/>
      <c r="K363" s="45"/>
      <c r="L363" s="119"/>
      <c r="M363" s="195"/>
      <c r="N363" s="226"/>
    </row>
    <row r="364" spans="2:14" s="9" customFormat="1" ht="16.5" hidden="1">
      <c r="B364" s="37">
        <v>1</v>
      </c>
      <c r="C364" s="43">
        <v>41</v>
      </c>
      <c r="D364" s="62"/>
      <c r="E364" s="38"/>
      <c r="F364" s="39"/>
      <c r="G364" s="121"/>
      <c r="H364" s="58"/>
      <c r="I364" s="41"/>
      <c r="J364" s="41"/>
      <c r="K364" s="45"/>
      <c r="L364" s="119"/>
      <c r="M364" s="195"/>
      <c r="N364" s="226"/>
    </row>
    <row r="365" spans="2:14" s="9" customFormat="1" ht="16.5" hidden="1">
      <c r="B365" s="37">
        <v>1</v>
      </c>
      <c r="C365" s="43">
        <v>42</v>
      </c>
      <c r="D365" s="62"/>
      <c r="E365" s="38"/>
      <c r="F365" s="39"/>
      <c r="G365" s="121"/>
      <c r="H365" s="58"/>
      <c r="I365" s="41"/>
      <c r="J365" s="41"/>
      <c r="K365" s="45"/>
      <c r="L365" s="119"/>
      <c r="M365" s="195"/>
      <c r="N365" s="226"/>
    </row>
    <row r="366" spans="2:14" s="9" customFormat="1" ht="16.5" hidden="1">
      <c r="B366" s="37">
        <v>1</v>
      </c>
      <c r="C366" s="43">
        <v>43</v>
      </c>
      <c r="D366" s="62"/>
      <c r="E366" s="38"/>
      <c r="F366" s="39"/>
      <c r="G366" s="121"/>
      <c r="H366" s="58"/>
      <c r="I366" s="41"/>
      <c r="J366" s="41"/>
      <c r="K366" s="45"/>
      <c r="L366" s="119"/>
      <c r="M366" s="195"/>
      <c r="N366" s="226"/>
    </row>
    <row r="367" spans="2:14" s="9" customFormat="1" ht="16.5" hidden="1">
      <c r="B367" s="37">
        <v>1</v>
      </c>
      <c r="C367" s="43">
        <v>44</v>
      </c>
      <c r="D367" s="62"/>
      <c r="E367" s="38"/>
      <c r="F367" s="39"/>
      <c r="G367" s="121"/>
      <c r="H367" s="58"/>
      <c r="I367" s="41"/>
      <c r="J367" s="41"/>
      <c r="K367" s="45"/>
      <c r="L367" s="119"/>
      <c r="M367" s="195"/>
      <c r="N367" s="226"/>
    </row>
    <row r="368" spans="2:14" s="9" customFormat="1" ht="16.5" hidden="1">
      <c r="B368" s="37">
        <v>1</v>
      </c>
      <c r="C368" s="43">
        <v>45</v>
      </c>
      <c r="D368" s="62"/>
      <c r="E368" s="38"/>
      <c r="F368" s="39"/>
      <c r="G368" s="121"/>
      <c r="H368" s="58"/>
      <c r="I368" s="41"/>
      <c r="J368" s="41"/>
      <c r="K368" s="45"/>
      <c r="L368" s="119"/>
      <c r="M368" s="195"/>
      <c r="N368" s="226"/>
    </row>
    <row r="369" spans="2:14" s="9" customFormat="1" ht="16.5" hidden="1">
      <c r="B369" s="37">
        <v>1</v>
      </c>
      <c r="C369" s="43">
        <v>46</v>
      </c>
      <c r="D369" s="62"/>
      <c r="E369" s="38"/>
      <c r="F369" s="39"/>
      <c r="G369" s="121"/>
      <c r="H369" s="58"/>
      <c r="I369" s="41"/>
      <c r="J369" s="41"/>
      <c r="K369" s="45"/>
      <c r="L369" s="119"/>
      <c r="M369" s="195"/>
      <c r="N369" s="226"/>
    </row>
    <row r="370" spans="2:14" s="9" customFormat="1" ht="16.5" hidden="1">
      <c r="B370" s="37">
        <v>1</v>
      </c>
      <c r="C370" s="43">
        <v>47</v>
      </c>
      <c r="D370" s="62"/>
      <c r="E370" s="38"/>
      <c r="F370" s="39"/>
      <c r="G370" s="121"/>
      <c r="H370" s="58"/>
      <c r="I370" s="41"/>
      <c r="J370" s="41"/>
      <c r="K370" s="45"/>
      <c r="L370" s="119"/>
      <c r="M370" s="195"/>
      <c r="N370" s="226"/>
    </row>
    <row r="371" spans="2:14" s="9" customFormat="1" hidden="1" thickBot="1">
      <c r="B371" s="37">
        <v>1</v>
      </c>
      <c r="C371" s="43">
        <v>48</v>
      </c>
      <c r="D371" s="47"/>
      <c r="E371" s="38"/>
      <c r="F371" s="39"/>
      <c r="G371" s="121"/>
      <c r="H371" s="51"/>
      <c r="I371" s="41"/>
      <c r="J371" s="41"/>
      <c r="K371" s="45"/>
      <c r="L371" s="119"/>
      <c r="M371" s="195"/>
      <c r="N371" s="226"/>
    </row>
    <row r="372" spans="2:14" s="9" customFormat="1" ht="23.5" thickTop="1" thickBot="1">
      <c r="B372" s="37"/>
      <c r="C372" s="34" t="s">
        <v>158</v>
      </c>
      <c r="D372" s="60"/>
      <c r="E372" s="60"/>
      <c r="F372" s="60"/>
      <c r="G372" s="123"/>
      <c r="H372" s="60"/>
      <c r="I372" s="60"/>
      <c r="J372" s="60"/>
      <c r="K372" s="61"/>
      <c r="L372" s="119"/>
      <c r="M372" s="195"/>
      <c r="N372" s="226"/>
    </row>
    <row r="373" spans="2:14" s="9" customFormat="1" thickTop="1">
      <c r="B373" s="37">
        <v>1</v>
      </c>
      <c r="C373" s="38">
        <v>1</v>
      </c>
      <c r="D373" s="38">
        <v>103776</v>
      </c>
      <c r="E373" s="38" t="s">
        <v>351</v>
      </c>
      <c r="F373" s="39" t="s">
        <v>144</v>
      </c>
      <c r="G373" s="121" t="s">
        <v>281</v>
      </c>
      <c r="H373" s="40" t="s">
        <v>168</v>
      </c>
      <c r="I373" s="41"/>
      <c r="J373" s="41" t="s">
        <v>233</v>
      </c>
      <c r="K373" s="59" t="s">
        <v>197</v>
      </c>
      <c r="L373" s="119"/>
      <c r="M373" s="194" t="s">
        <v>196</v>
      </c>
      <c r="N373" s="226" t="s">
        <v>511</v>
      </c>
    </row>
    <row r="374" spans="2:14" s="9" customFormat="1" ht="16.5">
      <c r="B374" s="37">
        <v>1</v>
      </c>
      <c r="C374" s="43">
        <v>2</v>
      </c>
      <c r="D374" s="43">
        <v>103355</v>
      </c>
      <c r="E374" s="38" t="s">
        <v>351</v>
      </c>
      <c r="F374" s="39" t="s">
        <v>163</v>
      </c>
      <c r="G374" s="121" t="s">
        <v>281</v>
      </c>
      <c r="H374" s="46" t="s">
        <v>169</v>
      </c>
      <c r="I374" s="41"/>
      <c r="J374" s="41" t="s">
        <v>233</v>
      </c>
      <c r="K374" s="59" t="s">
        <v>197</v>
      </c>
      <c r="L374" s="119"/>
      <c r="M374" s="194" t="s">
        <v>196</v>
      </c>
      <c r="N374" s="226" t="s">
        <v>511</v>
      </c>
    </row>
    <row r="375" spans="2:14" s="9" customFormat="1" ht="16.5">
      <c r="B375" s="37">
        <v>1</v>
      </c>
      <c r="C375" s="38">
        <v>3</v>
      </c>
      <c r="D375" s="43">
        <v>102733</v>
      </c>
      <c r="E375" s="38" t="s">
        <v>351</v>
      </c>
      <c r="F375" s="39" t="s">
        <v>163</v>
      </c>
      <c r="G375" s="121" t="s">
        <v>281</v>
      </c>
      <c r="H375" s="46" t="s">
        <v>250</v>
      </c>
      <c r="I375" s="41"/>
      <c r="J375" s="41" t="s">
        <v>233</v>
      </c>
      <c r="K375" s="59" t="s">
        <v>197</v>
      </c>
      <c r="L375" s="119"/>
      <c r="M375" s="194" t="s">
        <v>196</v>
      </c>
      <c r="N375" s="226" t="s">
        <v>511</v>
      </c>
    </row>
    <row r="376" spans="2:14" s="9" customFormat="1" ht="16.5" hidden="1">
      <c r="B376" s="37">
        <v>1</v>
      </c>
      <c r="C376" s="38">
        <v>4</v>
      </c>
      <c r="D376" s="47"/>
      <c r="E376" s="38"/>
      <c r="F376" s="39"/>
      <c r="G376" s="121"/>
      <c r="H376" s="46"/>
      <c r="I376" s="41"/>
      <c r="J376" s="41"/>
      <c r="K376" s="45"/>
      <c r="L376" s="119"/>
      <c r="M376" s="195"/>
      <c r="N376" s="226"/>
    </row>
    <row r="377" spans="2:14" s="9" customFormat="1" ht="16.5" hidden="1">
      <c r="B377" s="37">
        <v>1</v>
      </c>
      <c r="C377" s="43">
        <v>5</v>
      </c>
      <c r="D377" s="43"/>
      <c r="E377" s="42"/>
      <c r="F377" s="39"/>
      <c r="G377" s="121"/>
      <c r="H377" s="46"/>
      <c r="I377" s="41"/>
      <c r="J377" s="41"/>
      <c r="K377" s="45"/>
      <c r="L377" s="119"/>
      <c r="M377" s="195"/>
      <c r="N377" s="226"/>
    </row>
    <row r="378" spans="2:14" s="9" customFormat="1" ht="16.5" hidden="1">
      <c r="B378" s="37">
        <v>1</v>
      </c>
      <c r="C378" s="47">
        <v>6</v>
      </c>
      <c r="D378" s="47"/>
      <c r="E378" s="38"/>
      <c r="F378" s="39"/>
      <c r="G378" s="121"/>
      <c r="H378" s="48"/>
      <c r="I378" s="41"/>
      <c r="J378" s="41"/>
      <c r="K378" s="45"/>
      <c r="L378" s="119"/>
      <c r="M378" s="195"/>
      <c r="N378" s="226"/>
    </row>
    <row r="379" spans="2:14" s="9" customFormat="1" ht="16.5" hidden="1">
      <c r="B379" s="37">
        <v>1</v>
      </c>
      <c r="C379" s="38">
        <v>7</v>
      </c>
      <c r="D379" s="47"/>
      <c r="E379" s="38"/>
      <c r="F379" s="39"/>
      <c r="G379" s="121"/>
      <c r="H379" s="48"/>
      <c r="I379" s="41"/>
      <c r="J379" s="41"/>
      <c r="K379" s="45"/>
      <c r="L379" s="119"/>
      <c r="M379" s="195"/>
      <c r="N379" s="226"/>
    </row>
    <row r="380" spans="2:14" s="9" customFormat="1" ht="16.5" hidden="1">
      <c r="B380" s="37">
        <v>1</v>
      </c>
      <c r="C380" s="43">
        <v>8</v>
      </c>
      <c r="D380" s="43"/>
      <c r="E380" s="42"/>
      <c r="F380" s="39"/>
      <c r="G380" s="121"/>
      <c r="H380" s="49"/>
      <c r="I380" s="41"/>
      <c r="J380" s="41"/>
      <c r="K380" s="45"/>
      <c r="L380" s="119"/>
      <c r="M380" s="195"/>
      <c r="N380" s="226"/>
    </row>
    <row r="381" spans="2:14" s="9" customFormat="1" ht="16.5" hidden="1">
      <c r="B381" s="37">
        <v>1</v>
      </c>
      <c r="C381" s="47">
        <v>9</v>
      </c>
      <c r="D381" s="47"/>
      <c r="E381" s="38"/>
      <c r="F381" s="39"/>
      <c r="G381" s="121"/>
      <c r="H381" s="48"/>
      <c r="I381" s="41"/>
      <c r="J381" s="41"/>
      <c r="K381" s="45"/>
      <c r="L381" s="119"/>
      <c r="M381" s="195"/>
      <c r="N381" s="226"/>
    </row>
    <row r="382" spans="2:14" s="9" customFormat="1" ht="16.5" hidden="1">
      <c r="B382" s="37">
        <v>1</v>
      </c>
      <c r="C382" s="38">
        <v>10</v>
      </c>
      <c r="D382" s="43"/>
      <c r="E382" s="42"/>
      <c r="F382" s="39"/>
      <c r="G382" s="121"/>
      <c r="H382" s="48"/>
      <c r="I382" s="41"/>
      <c r="J382" s="41"/>
      <c r="K382" s="45"/>
      <c r="L382" s="119"/>
      <c r="M382" s="195"/>
      <c r="N382" s="226"/>
    </row>
    <row r="383" spans="2:14" s="9" customFormat="1" ht="16.5" hidden="1">
      <c r="B383" s="37">
        <v>1</v>
      </c>
      <c r="C383" s="43">
        <v>11</v>
      </c>
      <c r="D383" s="47"/>
      <c r="E383" s="38"/>
      <c r="F383" s="39"/>
      <c r="G383" s="121"/>
      <c r="H383" s="48"/>
      <c r="I383" s="41"/>
      <c r="J383" s="41"/>
      <c r="K383" s="45"/>
      <c r="L383" s="119"/>
      <c r="M383" s="195"/>
      <c r="N383" s="226"/>
    </row>
    <row r="384" spans="2:14" s="9" customFormat="1" ht="16.5" hidden="1">
      <c r="B384" s="37">
        <v>1</v>
      </c>
      <c r="C384" s="47">
        <v>12</v>
      </c>
      <c r="D384" s="43"/>
      <c r="E384" s="42"/>
      <c r="F384" s="39"/>
      <c r="G384" s="121"/>
      <c r="H384" s="48"/>
      <c r="I384" s="41"/>
      <c r="J384" s="41"/>
      <c r="K384" s="45"/>
      <c r="L384" s="119"/>
      <c r="M384" s="195"/>
      <c r="N384" s="226"/>
    </row>
    <row r="385" spans="2:14" s="9" customFormat="1" ht="16.5" hidden="1">
      <c r="B385" s="37">
        <v>1</v>
      </c>
      <c r="C385" s="38">
        <v>13</v>
      </c>
      <c r="D385" s="47"/>
      <c r="E385" s="38"/>
      <c r="F385" s="39"/>
      <c r="G385" s="121"/>
      <c r="H385" s="48"/>
      <c r="I385" s="41"/>
      <c r="J385" s="41"/>
      <c r="K385" s="45"/>
      <c r="L385" s="119"/>
      <c r="M385" s="195"/>
      <c r="N385" s="226"/>
    </row>
    <row r="386" spans="2:14" s="9" customFormat="1" ht="16.5" hidden="1">
      <c r="B386" s="37">
        <v>1</v>
      </c>
      <c r="C386" s="43">
        <v>14</v>
      </c>
      <c r="D386" s="43"/>
      <c r="E386" s="42"/>
      <c r="F386" s="39"/>
      <c r="G386" s="121"/>
      <c r="H386" s="48"/>
      <c r="I386" s="41"/>
      <c r="J386" s="41"/>
      <c r="K386" s="45"/>
      <c r="L386" s="119"/>
      <c r="M386" s="195"/>
      <c r="N386" s="226"/>
    </row>
    <row r="387" spans="2:14" s="9" customFormat="1" ht="16.5" hidden="1">
      <c r="B387" s="37">
        <v>1</v>
      </c>
      <c r="C387" s="47">
        <v>15</v>
      </c>
      <c r="D387" s="43"/>
      <c r="E387" s="42"/>
      <c r="F387" s="39"/>
      <c r="G387" s="121"/>
      <c r="H387" s="48"/>
      <c r="I387" s="41"/>
      <c r="J387" s="41"/>
      <c r="K387" s="45"/>
      <c r="L387" s="119"/>
      <c r="M387" s="195"/>
      <c r="N387" s="226"/>
    </row>
    <row r="388" spans="2:14" s="9" customFormat="1" ht="16.5" hidden="1">
      <c r="B388" s="37">
        <v>1</v>
      </c>
      <c r="C388" s="43">
        <v>16</v>
      </c>
      <c r="D388" s="45"/>
      <c r="E388" s="42"/>
      <c r="F388" s="39"/>
      <c r="G388" s="121"/>
      <c r="H388" s="58"/>
      <c r="I388" s="41"/>
      <c r="J388" s="41"/>
      <c r="K388" s="45"/>
      <c r="L388" s="119"/>
      <c r="M388" s="195"/>
      <c r="N388" s="226"/>
    </row>
    <row r="389" spans="2:14" s="9" customFormat="1" ht="16.5" hidden="1">
      <c r="B389" s="37">
        <v>1</v>
      </c>
      <c r="C389" s="47">
        <v>17</v>
      </c>
      <c r="D389" s="45"/>
      <c r="E389" s="42"/>
      <c r="F389" s="39"/>
      <c r="G389" s="121"/>
      <c r="H389" s="58"/>
      <c r="I389" s="41"/>
      <c r="J389" s="41"/>
      <c r="K389" s="45"/>
      <c r="L389" s="119"/>
      <c r="M389" s="195"/>
      <c r="N389" s="226"/>
    </row>
    <row r="390" spans="2:14" s="9" customFormat="1" ht="16.5" hidden="1">
      <c r="B390" s="37">
        <v>1</v>
      </c>
      <c r="C390" s="43">
        <v>18</v>
      </c>
      <c r="D390" s="45"/>
      <c r="E390" s="42"/>
      <c r="F390" s="39"/>
      <c r="G390" s="121"/>
      <c r="H390" s="58"/>
      <c r="I390" s="41"/>
      <c r="J390" s="41"/>
      <c r="K390" s="45"/>
      <c r="L390" s="119"/>
      <c r="M390" s="195"/>
      <c r="N390" s="226"/>
    </row>
    <row r="391" spans="2:14" s="9" customFormat="1" ht="16.5" hidden="1">
      <c r="B391" s="37">
        <v>1</v>
      </c>
      <c r="C391" s="47">
        <v>19</v>
      </c>
      <c r="D391" s="45"/>
      <c r="E391" s="42"/>
      <c r="F391" s="39"/>
      <c r="G391" s="121"/>
      <c r="H391" s="58"/>
      <c r="I391" s="41"/>
      <c r="J391" s="41"/>
      <c r="K391" s="45"/>
      <c r="L391" s="119"/>
      <c r="M391" s="195"/>
      <c r="N391" s="226"/>
    </row>
    <row r="392" spans="2:14" s="9" customFormat="1" ht="16.5" hidden="1">
      <c r="B392" s="37">
        <v>1</v>
      </c>
      <c r="C392" s="43">
        <v>20</v>
      </c>
      <c r="D392" s="45"/>
      <c r="E392" s="42"/>
      <c r="F392" s="39"/>
      <c r="G392" s="121"/>
      <c r="H392" s="58"/>
      <c r="I392" s="41"/>
      <c r="J392" s="41"/>
      <c r="K392" s="45"/>
      <c r="L392" s="119"/>
      <c r="M392" s="195"/>
      <c r="N392" s="226"/>
    </row>
    <row r="393" spans="2:14" s="9" customFormat="1" ht="16.5" hidden="1">
      <c r="B393" s="37">
        <v>1</v>
      </c>
      <c r="C393" s="47">
        <v>21</v>
      </c>
      <c r="D393" s="45"/>
      <c r="E393" s="42"/>
      <c r="F393" s="39"/>
      <c r="G393" s="121"/>
      <c r="H393" s="58"/>
      <c r="I393" s="41"/>
      <c r="J393" s="41"/>
      <c r="K393" s="45"/>
      <c r="L393" s="119"/>
      <c r="M393" s="195"/>
      <c r="N393" s="226"/>
    </row>
    <row r="394" spans="2:14" s="9" customFormat="1" ht="16.5" hidden="1">
      <c r="B394" s="37">
        <v>1</v>
      </c>
      <c r="C394" s="43">
        <v>22</v>
      </c>
      <c r="D394" s="45"/>
      <c r="E394" s="42"/>
      <c r="F394" s="39"/>
      <c r="G394" s="121"/>
      <c r="H394" s="58"/>
      <c r="I394" s="41"/>
      <c r="J394" s="41"/>
      <c r="K394" s="45"/>
      <c r="L394" s="119"/>
      <c r="M394" s="195"/>
      <c r="N394" s="226"/>
    </row>
    <row r="395" spans="2:14" s="9" customFormat="1" ht="16.5" hidden="1">
      <c r="B395" s="37">
        <v>1</v>
      </c>
      <c r="C395" s="47">
        <v>23</v>
      </c>
      <c r="D395" s="45"/>
      <c r="E395" s="42"/>
      <c r="F395" s="39"/>
      <c r="G395" s="121"/>
      <c r="H395" s="58"/>
      <c r="I395" s="41"/>
      <c r="J395" s="41"/>
      <c r="K395" s="45"/>
      <c r="L395" s="119"/>
      <c r="M395" s="195"/>
      <c r="N395" s="226"/>
    </row>
    <row r="396" spans="2:14" s="9" customFormat="1" ht="16.5" hidden="1">
      <c r="B396" s="37">
        <v>1</v>
      </c>
      <c r="C396" s="43">
        <v>24</v>
      </c>
      <c r="D396" s="45"/>
      <c r="E396" s="42"/>
      <c r="F396" s="39"/>
      <c r="G396" s="121"/>
      <c r="H396" s="58"/>
      <c r="I396" s="41"/>
      <c r="J396" s="41"/>
      <c r="K396" s="45"/>
      <c r="L396" s="119"/>
      <c r="M396" s="195"/>
      <c r="N396" s="226"/>
    </row>
    <row r="397" spans="2:14" s="9" customFormat="1" ht="16.5" hidden="1">
      <c r="B397" s="37">
        <v>1</v>
      </c>
      <c r="C397" s="47">
        <v>25</v>
      </c>
      <c r="D397" s="45"/>
      <c r="E397" s="42"/>
      <c r="F397" s="39"/>
      <c r="G397" s="121"/>
      <c r="H397" s="58"/>
      <c r="I397" s="41"/>
      <c r="J397" s="41"/>
      <c r="K397" s="45"/>
      <c r="L397" s="119"/>
      <c r="M397" s="195"/>
      <c r="N397" s="226"/>
    </row>
    <row r="398" spans="2:14" s="9" customFormat="1" ht="16.5" hidden="1">
      <c r="B398" s="37">
        <v>1</v>
      </c>
      <c r="C398" s="43">
        <v>26</v>
      </c>
      <c r="D398" s="45"/>
      <c r="E398" s="42"/>
      <c r="F398" s="39"/>
      <c r="G398" s="121"/>
      <c r="H398" s="58"/>
      <c r="I398" s="41"/>
      <c r="J398" s="41"/>
      <c r="K398" s="45"/>
      <c r="L398" s="119"/>
      <c r="M398" s="195"/>
      <c r="N398" s="226"/>
    </row>
    <row r="399" spans="2:14" s="9" customFormat="1" ht="16.5" hidden="1">
      <c r="B399" s="37">
        <v>1</v>
      </c>
      <c r="C399" s="47">
        <v>27</v>
      </c>
      <c r="D399" s="45"/>
      <c r="E399" s="42"/>
      <c r="F399" s="39"/>
      <c r="G399" s="121"/>
      <c r="H399" s="58"/>
      <c r="I399" s="41"/>
      <c r="J399" s="41"/>
      <c r="K399" s="45"/>
      <c r="L399" s="119"/>
      <c r="M399" s="195"/>
      <c r="N399" s="226"/>
    </row>
    <row r="400" spans="2:14" s="9" customFormat="1" ht="16.5" hidden="1">
      <c r="B400" s="37">
        <v>1</v>
      </c>
      <c r="C400" s="43">
        <v>28</v>
      </c>
      <c r="D400" s="45"/>
      <c r="E400" s="42"/>
      <c r="F400" s="39"/>
      <c r="G400" s="121"/>
      <c r="H400" s="58"/>
      <c r="I400" s="41"/>
      <c r="J400" s="41"/>
      <c r="K400" s="45"/>
      <c r="L400" s="119"/>
      <c r="M400" s="195"/>
      <c r="N400" s="226"/>
    </row>
    <row r="401" spans="2:14" s="9" customFormat="1" ht="16.5" hidden="1">
      <c r="B401" s="37">
        <v>1</v>
      </c>
      <c r="C401" s="47">
        <v>29</v>
      </c>
      <c r="D401" s="45"/>
      <c r="E401" s="42"/>
      <c r="F401" s="39"/>
      <c r="G401" s="121"/>
      <c r="H401" s="58"/>
      <c r="I401" s="41"/>
      <c r="J401" s="41"/>
      <c r="K401" s="45"/>
      <c r="L401" s="119"/>
      <c r="M401" s="195"/>
      <c r="N401" s="226"/>
    </row>
    <row r="402" spans="2:14" s="9" customFormat="1" ht="16.5" hidden="1">
      <c r="B402" s="37">
        <v>1</v>
      </c>
      <c r="C402" s="43">
        <v>30</v>
      </c>
      <c r="D402" s="45"/>
      <c r="E402" s="42"/>
      <c r="F402" s="39"/>
      <c r="G402" s="121"/>
      <c r="H402" s="58"/>
      <c r="I402" s="41"/>
      <c r="J402" s="41"/>
      <c r="K402" s="45"/>
      <c r="L402" s="119"/>
      <c r="M402" s="195"/>
      <c r="N402" s="226"/>
    </row>
    <row r="403" spans="2:14" s="9" customFormat="1" ht="16.5" hidden="1">
      <c r="B403" s="37">
        <v>1</v>
      </c>
      <c r="C403" s="47">
        <v>31</v>
      </c>
      <c r="D403" s="45"/>
      <c r="E403" s="42"/>
      <c r="F403" s="39"/>
      <c r="G403" s="121"/>
      <c r="H403" s="58"/>
      <c r="I403" s="41"/>
      <c r="J403" s="41"/>
      <c r="K403" s="45"/>
      <c r="L403" s="119"/>
      <c r="M403" s="195"/>
      <c r="N403" s="226"/>
    </row>
    <row r="404" spans="2:14" s="9" customFormat="1" ht="16.5" hidden="1">
      <c r="B404" s="37">
        <v>1</v>
      </c>
      <c r="C404" s="43">
        <v>32</v>
      </c>
      <c r="D404" s="45"/>
      <c r="E404" s="42"/>
      <c r="F404" s="39"/>
      <c r="G404" s="121"/>
      <c r="H404" s="58"/>
      <c r="I404" s="41"/>
      <c r="J404" s="41"/>
      <c r="K404" s="45"/>
      <c r="L404" s="119"/>
      <c r="M404" s="195"/>
      <c r="N404" s="226"/>
    </row>
    <row r="405" spans="2:14" s="9" customFormat="1" ht="16.5" hidden="1">
      <c r="B405" s="37">
        <v>1</v>
      </c>
      <c r="C405" s="47">
        <v>33</v>
      </c>
      <c r="D405" s="45"/>
      <c r="E405" s="42"/>
      <c r="F405" s="39"/>
      <c r="G405" s="121"/>
      <c r="H405" s="58"/>
      <c r="I405" s="41"/>
      <c r="J405" s="41"/>
      <c r="K405" s="45"/>
      <c r="L405" s="119"/>
      <c r="M405" s="195"/>
      <c r="N405" s="226"/>
    </row>
    <row r="406" spans="2:14" s="9" customFormat="1" ht="16.5" hidden="1">
      <c r="B406" s="37">
        <v>1</v>
      </c>
      <c r="C406" s="43">
        <v>34</v>
      </c>
      <c r="D406" s="45"/>
      <c r="E406" s="42"/>
      <c r="F406" s="39"/>
      <c r="G406" s="121"/>
      <c r="H406" s="58"/>
      <c r="I406" s="41"/>
      <c r="J406" s="41"/>
      <c r="K406" s="45"/>
      <c r="L406" s="119"/>
      <c r="M406" s="195"/>
      <c r="N406" s="226"/>
    </row>
    <row r="407" spans="2:14" s="9" customFormat="1" ht="16.5" hidden="1">
      <c r="B407" s="37">
        <v>1</v>
      </c>
      <c r="C407" s="47">
        <v>35</v>
      </c>
      <c r="D407" s="45"/>
      <c r="E407" s="42"/>
      <c r="F407" s="39"/>
      <c r="G407" s="121"/>
      <c r="H407" s="58"/>
      <c r="I407" s="41"/>
      <c r="J407" s="41"/>
      <c r="K407" s="45"/>
      <c r="L407" s="119"/>
      <c r="M407" s="195"/>
      <c r="N407" s="226"/>
    </row>
    <row r="408" spans="2:14" s="9" customFormat="1" ht="16.5" hidden="1">
      <c r="B408" s="37">
        <v>1</v>
      </c>
      <c r="C408" s="43">
        <v>36</v>
      </c>
      <c r="D408" s="45"/>
      <c r="E408" s="42"/>
      <c r="F408" s="39"/>
      <c r="G408" s="124"/>
      <c r="H408" s="58"/>
      <c r="I408" s="41"/>
      <c r="J408" s="41"/>
      <c r="K408" s="45"/>
      <c r="L408" s="119"/>
      <c r="M408" s="195"/>
      <c r="N408" s="226"/>
    </row>
    <row r="409" spans="2:14" s="9" customFormat="1" ht="16.5" hidden="1">
      <c r="B409" s="37">
        <v>1</v>
      </c>
      <c r="C409" s="47">
        <v>37</v>
      </c>
      <c r="D409" s="45"/>
      <c r="E409" s="42"/>
      <c r="F409" s="39"/>
      <c r="G409" s="124"/>
      <c r="H409" s="58"/>
      <c r="I409" s="41"/>
      <c r="J409" s="41"/>
      <c r="K409" s="45"/>
      <c r="L409" s="119"/>
      <c r="M409" s="195"/>
      <c r="N409" s="226"/>
    </row>
    <row r="410" spans="2:14" s="9" customFormat="1" ht="16.5" hidden="1">
      <c r="B410" s="37">
        <v>1</v>
      </c>
      <c r="C410" s="43">
        <v>38</v>
      </c>
      <c r="D410" s="45"/>
      <c r="E410" s="42"/>
      <c r="F410" s="39"/>
      <c r="G410" s="124"/>
      <c r="H410" s="58"/>
      <c r="I410" s="41"/>
      <c r="J410" s="41"/>
      <c r="K410" s="45"/>
      <c r="L410" s="119"/>
      <c r="M410" s="195"/>
      <c r="N410" s="226"/>
    </row>
    <row r="411" spans="2:14" s="9" customFormat="1" ht="16.5" hidden="1">
      <c r="B411" s="37">
        <v>1</v>
      </c>
      <c r="C411" s="47">
        <v>39</v>
      </c>
      <c r="D411" s="47"/>
      <c r="E411" s="38"/>
      <c r="F411" s="39"/>
      <c r="G411" s="124"/>
      <c r="H411" s="48"/>
      <c r="I411" s="41"/>
      <c r="J411" s="41"/>
      <c r="K411" s="45"/>
      <c r="L411" s="119"/>
      <c r="M411" s="195"/>
      <c r="N411" s="226"/>
    </row>
    <row r="412" spans="2:14" s="9" customFormat="1" ht="16.5">
      <c r="B412" s="37"/>
      <c r="C412" s="63"/>
      <c r="D412" s="63"/>
      <c r="E412" s="63"/>
      <c r="F412" s="64"/>
      <c r="G412" s="125"/>
      <c r="H412" s="64"/>
      <c r="I412" s="65"/>
      <c r="J412" s="65"/>
      <c r="K412" s="63"/>
      <c r="L412" s="119"/>
      <c r="M412" s="195"/>
      <c r="N412" s="226"/>
    </row>
    <row r="413" spans="2:14" s="9" customFormat="1" ht="16.5">
      <c r="B413" s="37"/>
      <c r="C413" s="63"/>
      <c r="D413" s="63"/>
      <c r="E413" s="63"/>
      <c r="F413" s="64"/>
      <c r="G413" s="125"/>
      <c r="H413" s="64"/>
      <c r="I413" s="65"/>
      <c r="J413" s="65"/>
      <c r="K413" s="63"/>
      <c r="L413" s="119"/>
      <c r="M413" s="195"/>
      <c r="N413" s="226"/>
    </row>
    <row r="414" spans="2:14" s="9" customFormat="1" ht="16.5">
      <c r="B414" s="37"/>
      <c r="C414" s="63"/>
      <c r="D414" s="63"/>
      <c r="E414" s="63"/>
      <c r="F414" s="64"/>
      <c r="G414" s="125"/>
      <c r="H414" s="64"/>
      <c r="I414" s="65"/>
      <c r="J414" s="65"/>
      <c r="K414" s="63"/>
      <c r="L414" s="119"/>
      <c r="M414" s="195"/>
      <c r="N414" s="226"/>
    </row>
    <row r="415" spans="2:14">
      <c r="B415" s="33"/>
      <c r="C415" s="33"/>
      <c r="D415" s="33"/>
      <c r="E415" s="33"/>
      <c r="F415" s="66" t="s">
        <v>3</v>
      </c>
      <c r="G415" s="126"/>
      <c r="H415" s="67" t="s">
        <v>74</v>
      </c>
      <c r="I415" s="67" t="s">
        <v>234</v>
      </c>
      <c r="J415" s="67" t="s">
        <v>233</v>
      </c>
      <c r="K415" s="63"/>
    </row>
    <row r="416" spans="2:14">
      <c r="B416" s="33"/>
      <c r="C416" s="33"/>
      <c r="D416" s="33"/>
      <c r="E416" s="33"/>
      <c r="F416" s="68" t="s">
        <v>25</v>
      </c>
      <c r="G416" s="127"/>
      <c r="H416" s="107">
        <f>SUM(H417,H433,H441,H454,H463,H478)</f>
        <v>193</v>
      </c>
      <c r="I416" s="107">
        <f>SUM(I417,I433,I441,I454,I463,I478)</f>
        <v>152</v>
      </c>
      <c r="J416" s="107">
        <f>SUM(J417,J433,J441,J454,J463,J478)</f>
        <v>41</v>
      </c>
      <c r="K416" s="63"/>
    </row>
    <row r="417" spans="2:11" collapsed="1">
      <c r="B417" s="33"/>
      <c r="C417" s="33"/>
      <c r="D417" s="33"/>
      <c r="E417" s="33"/>
      <c r="F417" s="70" t="s">
        <v>224</v>
      </c>
      <c r="G417" s="70"/>
      <c r="H417" s="71">
        <f>SUM(H418:H432)</f>
        <v>20</v>
      </c>
      <c r="I417" s="71">
        <f t="shared" ref="I417:J417" si="0">SUM(I418:I432)</f>
        <v>16</v>
      </c>
      <c r="J417" s="71">
        <f t="shared" si="0"/>
        <v>4</v>
      </c>
      <c r="K417" s="63"/>
    </row>
    <row r="418" spans="2:11" hidden="1" outlineLevel="1">
      <c r="B418" s="33"/>
      <c r="C418" s="33"/>
      <c r="D418" s="33"/>
      <c r="E418" s="33"/>
      <c r="F418" s="72" t="s">
        <v>11</v>
      </c>
      <c r="G418" s="75"/>
      <c r="H418" s="73">
        <f t="shared" ref="H418:H432" si="1">SUMIFS(B$5:B$322,F$5:F$322,F418)</f>
        <v>1</v>
      </c>
      <c r="I418" s="73">
        <f t="shared" ref="I418:I432" si="2">SUMIFS(B$5:B$322,F$5:F$322,F418,$J$5:$J$322,$I$415)</f>
        <v>1</v>
      </c>
      <c r="J418" s="73">
        <f t="shared" ref="J418:J432" si="3">SUMIFS(B$5:B$322,F$5:F$322,F418,$J$5:$J$322,$J$415)</f>
        <v>0</v>
      </c>
      <c r="K418" s="63"/>
    </row>
    <row r="419" spans="2:11" hidden="1" outlineLevel="1">
      <c r="B419" s="33"/>
      <c r="C419" s="33"/>
      <c r="D419" s="33"/>
      <c r="E419" s="33"/>
      <c r="F419" s="72" t="s">
        <v>12</v>
      </c>
      <c r="G419" s="75"/>
      <c r="H419" s="73">
        <f t="shared" si="1"/>
        <v>2</v>
      </c>
      <c r="I419" s="73">
        <f t="shared" si="2"/>
        <v>2</v>
      </c>
      <c r="J419" s="73">
        <f t="shared" si="3"/>
        <v>0</v>
      </c>
      <c r="K419" s="63"/>
    </row>
    <row r="420" spans="2:11" hidden="1" outlineLevel="1">
      <c r="B420" s="33"/>
      <c r="C420" s="33"/>
      <c r="D420" s="33"/>
      <c r="E420" s="33"/>
      <c r="F420" s="72" t="s">
        <v>177</v>
      </c>
      <c r="G420" s="75"/>
      <c r="H420" s="73">
        <f t="shared" si="1"/>
        <v>2</v>
      </c>
      <c r="I420" s="73">
        <f t="shared" si="2"/>
        <v>2</v>
      </c>
      <c r="J420" s="73">
        <f t="shared" si="3"/>
        <v>0</v>
      </c>
      <c r="K420" s="63"/>
    </row>
    <row r="421" spans="2:11" hidden="1" outlineLevel="1">
      <c r="B421" s="33"/>
      <c r="C421" s="33"/>
      <c r="D421" s="74"/>
      <c r="E421" s="74"/>
      <c r="F421" s="72" t="s">
        <v>21</v>
      </c>
      <c r="G421" s="75"/>
      <c r="H421" s="73">
        <f t="shared" si="1"/>
        <v>1</v>
      </c>
      <c r="I421" s="73">
        <f t="shared" si="2"/>
        <v>1</v>
      </c>
      <c r="J421" s="73">
        <f t="shared" si="3"/>
        <v>0</v>
      </c>
      <c r="K421" s="63"/>
    </row>
    <row r="422" spans="2:11" hidden="1" outlineLevel="1">
      <c r="B422" s="33"/>
      <c r="C422" s="33"/>
      <c r="D422" s="74"/>
      <c r="E422" s="74"/>
      <c r="F422" s="72" t="s">
        <v>13</v>
      </c>
      <c r="G422" s="75"/>
      <c r="H422" s="73">
        <f t="shared" si="1"/>
        <v>1</v>
      </c>
      <c r="I422" s="73">
        <f t="shared" si="2"/>
        <v>1</v>
      </c>
      <c r="J422" s="73">
        <f t="shared" si="3"/>
        <v>0</v>
      </c>
      <c r="K422" s="63"/>
    </row>
    <row r="423" spans="2:11" hidden="1" outlineLevel="1">
      <c r="B423" s="33"/>
      <c r="C423" s="33"/>
      <c r="D423" s="74"/>
      <c r="E423" s="74"/>
      <c r="F423" s="72" t="s">
        <v>19</v>
      </c>
      <c r="G423" s="75"/>
      <c r="H423" s="73">
        <f t="shared" si="1"/>
        <v>3</v>
      </c>
      <c r="I423" s="73">
        <f t="shared" si="2"/>
        <v>3</v>
      </c>
      <c r="J423" s="73">
        <f t="shared" si="3"/>
        <v>0</v>
      </c>
      <c r="K423" s="63"/>
    </row>
    <row r="424" spans="2:11" hidden="1" outlineLevel="1">
      <c r="B424" s="33"/>
      <c r="C424" s="33"/>
      <c r="D424" s="74"/>
      <c r="E424" s="74"/>
      <c r="F424" s="72" t="s">
        <v>5</v>
      </c>
      <c r="G424" s="75"/>
      <c r="H424" s="73">
        <f t="shared" si="1"/>
        <v>3</v>
      </c>
      <c r="I424" s="73">
        <f t="shared" si="2"/>
        <v>3</v>
      </c>
      <c r="J424" s="73">
        <f t="shared" si="3"/>
        <v>0</v>
      </c>
      <c r="K424" s="63"/>
    </row>
    <row r="425" spans="2:11" hidden="1" outlineLevel="1">
      <c r="B425" s="33"/>
      <c r="C425" s="33"/>
      <c r="D425" s="74"/>
      <c r="E425" s="74"/>
      <c r="F425" s="72" t="s">
        <v>176</v>
      </c>
      <c r="G425" s="75"/>
      <c r="H425" s="73">
        <f t="shared" si="1"/>
        <v>2</v>
      </c>
      <c r="I425" s="73">
        <f t="shared" si="2"/>
        <v>0</v>
      </c>
      <c r="J425" s="73">
        <f t="shared" si="3"/>
        <v>2</v>
      </c>
      <c r="K425" s="63"/>
    </row>
    <row r="426" spans="2:11" hidden="1" outlineLevel="1" collapsed="1">
      <c r="B426" s="33"/>
      <c r="C426" s="33"/>
      <c r="D426" s="74"/>
      <c r="E426" s="74"/>
      <c r="F426" s="75" t="s">
        <v>16</v>
      </c>
      <c r="G426" s="75"/>
      <c r="H426" s="73">
        <f t="shared" si="1"/>
        <v>0</v>
      </c>
      <c r="I426" s="73">
        <f t="shared" si="2"/>
        <v>0</v>
      </c>
      <c r="J426" s="73">
        <f t="shared" si="3"/>
        <v>0</v>
      </c>
      <c r="K426" s="63"/>
    </row>
    <row r="427" spans="2:11" hidden="1" outlineLevel="1">
      <c r="B427" s="33"/>
      <c r="C427" s="33"/>
      <c r="D427" s="74"/>
      <c r="E427" s="74"/>
      <c r="F427" s="75" t="s">
        <v>17</v>
      </c>
      <c r="G427" s="75"/>
      <c r="H427" s="73">
        <f t="shared" si="1"/>
        <v>2</v>
      </c>
      <c r="I427" s="73">
        <f t="shared" si="2"/>
        <v>2</v>
      </c>
      <c r="J427" s="73">
        <f t="shared" si="3"/>
        <v>0</v>
      </c>
      <c r="K427" s="63"/>
    </row>
    <row r="428" spans="2:11" hidden="1" outlineLevel="1">
      <c r="B428" s="33"/>
      <c r="C428" s="33"/>
      <c r="D428" s="74"/>
      <c r="E428" s="74"/>
      <c r="F428" s="75" t="s">
        <v>18</v>
      </c>
      <c r="G428" s="75"/>
      <c r="H428" s="73">
        <f t="shared" si="1"/>
        <v>0</v>
      </c>
      <c r="I428" s="73">
        <f t="shared" si="2"/>
        <v>0</v>
      </c>
      <c r="J428" s="73">
        <f t="shared" si="3"/>
        <v>0</v>
      </c>
      <c r="K428" s="63"/>
    </row>
    <row r="429" spans="2:11" hidden="1" outlineLevel="1">
      <c r="B429" s="33"/>
      <c r="C429" s="33"/>
      <c r="D429" s="74"/>
      <c r="E429" s="74"/>
      <c r="F429" s="75" t="s">
        <v>20</v>
      </c>
      <c r="G429" s="75"/>
      <c r="H429" s="73">
        <f t="shared" si="1"/>
        <v>0</v>
      </c>
      <c r="I429" s="73">
        <f t="shared" si="2"/>
        <v>0</v>
      </c>
      <c r="J429" s="73">
        <f t="shared" si="3"/>
        <v>0</v>
      </c>
      <c r="K429" s="63"/>
    </row>
    <row r="430" spans="2:11" hidden="1" outlineLevel="1">
      <c r="B430" s="33"/>
      <c r="C430" s="33"/>
      <c r="D430" s="74"/>
      <c r="E430" s="74"/>
      <c r="F430" s="75" t="s">
        <v>198</v>
      </c>
      <c r="G430" s="75"/>
      <c r="H430" s="73">
        <f t="shared" si="1"/>
        <v>1</v>
      </c>
      <c r="I430" s="73">
        <f t="shared" si="2"/>
        <v>1</v>
      </c>
      <c r="J430" s="73">
        <f t="shared" si="3"/>
        <v>0</v>
      </c>
      <c r="K430" s="63"/>
    </row>
    <row r="431" spans="2:11" hidden="1" outlineLevel="1">
      <c r="B431" s="33"/>
      <c r="C431" s="33"/>
      <c r="D431" s="74"/>
      <c r="E431" s="74"/>
      <c r="F431" s="76" t="s">
        <v>146</v>
      </c>
      <c r="G431" s="77"/>
      <c r="H431" s="73">
        <f t="shared" si="1"/>
        <v>1</v>
      </c>
      <c r="I431" s="73">
        <f t="shared" si="2"/>
        <v>0</v>
      </c>
      <c r="J431" s="73">
        <f t="shared" si="3"/>
        <v>1</v>
      </c>
      <c r="K431" s="63"/>
    </row>
    <row r="432" spans="2:11" hidden="1" outlineLevel="1">
      <c r="B432" s="33"/>
      <c r="C432" s="33"/>
      <c r="D432" s="74"/>
      <c r="E432" s="74"/>
      <c r="F432" s="76" t="s">
        <v>147</v>
      </c>
      <c r="G432" s="77"/>
      <c r="H432" s="73">
        <f t="shared" si="1"/>
        <v>1</v>
      </c>
      <c r="I432" s="73">
        <f t="shared" si="2"/>
        <v>0</v>
      </c>
      <c r="J432" s="73">
        <f t="shared" si="3"/>
        <v>1</v>
      </c>
      <c r="K432" s="63"/>
    </row>
    <row r="433" spans="2:11" collapsed="1">
      <c r="B433" s="33"/>
      <c r="C433" s="33"/>
      <c r="D433" s="74"/>
      <c r="E433" s="74"/>
      <c r="F433" s="106" t="s">
        <v>229</v>
      </c>
      <c r="G433" s="106"/>
      <c r="H433" s="71">
        <f>SUM(H434:H440)</f>
        <v>13</v>
      </c>
      <c r="I433" s="71">
        <f t="shared" ref="I433:J433" si="4">SUM(I434:I440)</f>
        <v>0</v>
      </c>
      <c r="J433" s="71">
        <f t="shared" si="4"/>
        <v>13</v>
      </c>
      <c r="K433" s="63"/>
    </row>
    <row r="434" spans="2:11" hidden="1" outlineLevel="1">
      <c r="B434" s="33"/>
      <c r="C434" s="33"/>
      <c r="D434" s="74"/>
      <c r="E434" s="74"/>
      <c r="F434" s="76" t="s">
        <v>149</v>
      </c>
      <c r="G434" s="77"/>
      <c r="H434" s="73">
        <f t="shared" ref="H434:H440" si="5">SUMIFS(B$5:B$322,F$5:F$322,F434)</f>
        <v>0</v>
      </c>
      <c r="I434" s="73">
        <f t="shared" ref="I434:I440" si="6">SUMIFS(B$5:B$322,F$5:F$322,F434,$J$5:$J$322,$I$415)</f>
        <v>0</v>
      </c>
      <c r="J434" s="73">
        <f t="shared" ref="J434:J440" si="7">SUMIFS(B$5:B$322,F$5:F$322,F434,$J$5:$J$322,$J$415)</f>
        <v>0</v>
      </c>
      <c r="K434" s="63"/>
    </row>
    <row r="435" spans="2:11" hidden="1" outlineLevel="1">
      <c r="B435" s="33"/>
      <c r="C435" s="33"/>
      <c r="D435" s="74"/>
      <c r="E435" s="74"/>
      <c r="F435" s="77" t="s">
        <v>148</v>
      </c>
      <c r="G435" s="77"/>
      <c r="H435" s="73">
        <f t="shared" si="5"/>
        <v>0</v>
      </c>
      <c r="I435" s="73">
        <f t="shared" si="6"/>
        <v>0</v>
      </c>
      <c r="J435" s="73">
        <f t="shared" si="7"/>
        <v>0</v>
      </c>
      <c r="K435" s="63"/>
    </row>
    <row r="436" spans="2:11" hidden="1" outlineLevel="1">
      <c r="B436" s="33"/>
      <c r="C436" s="33"/>
      <c r="D436" s="74"/>
      <c r="E436" s="74"/>
      <c r="F436" s="77" t="s">
        <v>151</v>
      </c>
      <c r="G436" s="77"/>
      <c r="H436" s="73">
        <f t="shared" si="5"/>
        <v>5</v>
      </c>
      <c r="I436" s="73">
        <f t="shared" si="6"/>
        <v>0</v>
      </c>
      <c r="J436" s="73">
        <f t="shared" si="7"/>
        <v>5</v>
      </c>
      <c r="K436" s="63"/>
    </row>
    <row r="437" spans="2:11" hidden="1" outlineLevel="1">
      <c r="B437" s="33"/>
      <c r="C437" s="33"/>
      <c r="D437" s="74"/>
      <c r="E437" s="74"/>
      <c r="F437" s="77" t="s">
        <v>150</v>
      </c>
      <c r="G437" s="77"/>
      <c r="H437" s="73">
        <f t="shared" si="5"/>
        <v>6</v>
      </c>
      <c r="I437" s="73">
        <f t="shared" si="6"/>
        <v>0</v>
      </c>
      <c r="J437" s="73">
        <f t="shared" si="7"/>
        <v>6</v>
      </c>
      <c r="K437" s="63"/>
    </row>
    <row r="438" spans="2:11" hidden="1" outlineLevel="1">
      <c r="B438" s="33"/>
      <c r="C438" s="33"/>
      <c r="D438" s="74"/>
      <c r="E438" s="74"/>
      <c r="F438" s="77" t="s">
        <v>152</v>
      </c>
      <c r="G438" s="77"/>
      <c r="H438" s="73">
        <f t="shared" si="5"/>
        <v>2</v>
      </c>
      <c r="I438" s="73">
        <f t="shared" si="6"/>
        <v>0</v>
      </c>
      <c r="J438" s="73">
        <f t="shared" si="7"/>
        <v>2</v>
      </c>
      <c r="K438" s="63"/>
    </row>
    <row r="439" spans="2:11" hidden="1" outlineLevel="1">
      <c r="B439" s="33"/>
      <c r="C439" s="33"/>
      <c r="D439" s="74"/>
      <c r="E439" s="74"/>
      <c r="F439" s="76" t="s">
        <v>159</v>
      </c>
      <c r="G439" s="77"/>
      <c r="H439" s="73">
        <f t="shared" si="5"/>
        <v>0</v>
      </c>
      <c r="I439" s="73">
        <f t="shared" si="6"/>
        <v>0</v>
      </c>
      <c r="J439" s="73">
        <f t="shared" si="7"/>
        <v>0</v>
      </c>
      <c r="K439" s="63"/>
    </row>
    <row r="440" spans="2:11" hidden="1" outlineLevel="1">
      <c r="B440" s="33"/>
      <c r="C440" s="33"/>
      <c r="D440" s="74"/>
      <c r="E440" s="74"/>
      <c r="F440" s="78" t="s">
        <v>160</v>
      </c>
      <c r="G440" s="116"/>
      <c r="H440" s="73">
        <f t="shared" si="5"/>
        <v>0</v>
      </c>
      <c r="I440" s="73">
        <f t="shared" si="6"/>
        <v>0</v>
      </c>
      <c r="J440" s="73">
        <f t="shared" si="7"/>
        <v>0</v>
      </c>
      <c r="K440" s="63"/>
    </row>
    <row r="441" spans="2:11" collapsed="1">
      <c r="B441" s="33"/>
      <c r="C441" s="33"/>
      <c r="D441" s="74"/>
      <c r="E441" s="74"/>
      <c r="F441" s="70" t="s">
        <v>225</v>
      </c>
      <c r="G441" s="70"/>
      <c r="H441" s="71">
        <f>SUM(H442:H453)</f>
        <v>17</v>
      </c>
      <c r="I441" s="71">
        <f>SUM(I442:I453)</f>
        <v>16</v>
      </c>
      <c r="J441" s="71">
        <f>SUM(J442:J453)</f>
        <v>1</v>
      </c>
      <c r="K441" s="63"/>
    </row>
    <row r="442" spans="2:11" hidden="1" outlineLevel="1">
      <c r="B442" s="33"/>
      <c r="C442" s="33"/>
      <c r="D442" s="33"/>
      <c r="E442" s="33"/>
      <c r="F442" s="72" t="s">
        <v>68</v>
      </c>
      <c r="G442" s="75"/>
      <c r="H442" s="73">
        <f t="shared" ref="H442:H453" si="8">SUMIFS(B$5:B$322,F$5:F$322,F442)</f>
        <v>1</v>
      </c>
      <c r="I442" s="73">
        <f t="shared" ref="I442:I453" si="9">SUMIFS(B$5:B$322,F$5:F$322,F442,$J$5:$J$322,$I$415)</f>
        <v>1</v>
      </c>
      <c r="J442" s="73">
        <f t="shared" ref="J442:J453" si="10">SUMIFS(B$5:B$322,F$5:F$322,F442,$J$5:$J$322,$J$415)</f>
        <v>0</v>
      </c>
      <c r="K442" s="63"/>
    </row>
    <row r="443" spans="2:11" hidden="1" outlineLevel="1">
      <c r="B443" s="33"/>
      <c r="C443" s="33"/>
      <c r="D443" s="33"/>
      <c r="E443" s="33"/>
      <c r="F443" s="72" t="s">
        <v>69</v>
      </c>
      <c r="G443" s="75"/>
      <c r="H443" s="73">
        <f t="shared" si="8"/>
        <v>1</v>
      </c>
      <c r="I443" s="73">
        <f t="shared" si="9"/>
        <v>1</v>
      </c>
      <c r="J443" s="73">
        <f t="shared" si="10"/>
        <v>0</v>
      </c>
      <c r="K443" s="63"/>
    </row>
    <row r="444" spans="2:11" hidden="1" outlineLevel="1">
      <c r="B444" s="33"/>
      <c r="C444" s="33"/>
      <c r="D444" s="33"/>
      <c r="E444" s="33"/>
      <c r="F444" s="75" t="s">
        <v>298</v>
      </c>
      <c r="G444" s="75"/>
      <c r="H444" s="73">
        <f t="shared" si="8"/>
        <v>1</v>
      </c>
      <c r="I444" s="73">
        <f t="shared" si="9"/>
        <v>1</v>
      </c>
      <c r="J444" s="73">
        <f t="shared" si="10"/>
        <v>0</v>
      </c>
      <c r="K444" s="63"/>
    </row>
    <row r="445" spans="2:11" hidden="1" outlineLevel="1">
      <c r="B445" s="33"/>
      <c r="C445" s="33"/>
      <c r="D445" s="74"/>
      <c r="E445" s="74"/>
      <c r="F445" s="72" t="s">
        <v>70</v>
      </c>
      <c r="G445" s="75"/>
      <c r="H445" s="73">
        <f t="shared" si="8"/>
        <v>1</v>
      </c>
      <c r="I445" s="73">
        <f t="shared" si="9"/>
        <v>1</v>
      </c>
      <c r="J445" s="73">
        <f t="shared" si="10"/>
        <v>0</v>
      </c>
      <c r="K445" s="63"/>
    </row>
    <row r="446" spans="2:11" hidden="1" outlineLevel="1">
      <c r="B446" s="33"/>
      <c r="C446" s="33"/>
      <c r="D446" s="74"/>
      <c r="E446" s="74"/>
      <c r="F446" s="72" t="s">
        <v>227</v>
      </c>
      <c r="G446" s="75"/>
      <c r="H446" s="73">
        <f t="shared" si="8"/>
        <v>1</v>
      </c>
      <c r="I446" s="73">
        <f t="shared" si="9"/>
        <v>1</v>
      </c>
      <c r="J446" s="73">
        <f t="shared" si="10"/>
        <v>0</v>
      </c>
      <c r="K446" s="63"/>
    </row>
    <row r="447" spans="2:11" hidden="1" outlineLevel="1">
      <c r="B447" s="33"/>
      <c r="C447" s="33"/>
      <c r="D447" s="74"/>
      <c r="E447" s="74"/>
      <c r="F447" s="72" t="s">
        <v>71</v>
      </c>
      <c r="G447" s="75"/>
      <c r="H447" s="73">
        <f t="shared" si="8"/>
        <v>1</v>
      </c>
      <c r="I447" s="73">
        <f t="shared" si="9"/>
        <v>1</v>
      </c>
      <c r="J447" s="73">
        <f t="shared" si="10"/>
        <v>0</v>
      </c>
      <c r="K447" s="63"/>
    </row>
    <row r="448" spans="2:11" hidden="1" outlineLevel="1">
      <c r="B448" s="33"/>
      <c r="C448" s="33"/>
      <c r="D448" s="74"/>
      <c r="E448" s="74"/>
      <c r="F448" s="72" t="s">
        <v>316</v>
      </c>
      <c r="G448" s="75"/>
      <c r="H448" s="73">
        <f t="shared" si="8"/>
        <v>1</v>
      </c>
      <c r="I448" s="73">
        <f t="shared" si="9"/>
        <v>1</v>
      </c>
      <c r="J448" s="73">
        <f t="shared" si="10"/>
        <v>0</v>
      </c>
      <c r="K448" s="63"/>
    </row>
    <row r="449" spans="2:11" hidden="1" outlineLevel="1">
      <c r="B449" s="33"/>
      <c r="C449" s="33"/>
      <c r="D449" s="74"/>
      <c r="E449" s="74"/>
      <c r="F449" s="72" t="s">
        <v>320</v>
      </c>
      <c r="G449" s="75"/>
      <c r="H449" s="73">
        <f t="shared" si="8"/>
        <v>1</v>
      </c>
      <c r="I449" s="73">
        <f t="shared" si="9"/>
        <v>1</v>
      </c>
      <c r="J449" s="73">
        <f t="shared" si="10"/>
        <v>0</v>
      </c>
      <c r="K449" s="63"/>
    </row>
    <row r="450" spans="2:11" hidden="1" outlineLevel="1">
      <c r="B450" s="33"/>
      <c r="C450" s="33"/>
      <c r="D450" s="74"/>
      <c r="E450" s="74"/>
      <c r="F450" s="75" t="s">
        <v>228</v>
      </c>
      <c r="G450" s="75"/>
      <c r="H450" s="73">
        <f t="shared" si="8"/>
        <v>0</v>
      </c>
      <c r="I450" s="73">
        <f t="shared" si="9"/>
        <v>0</v>
      </c>
      <c r="J450" s="73">
        <f t="shared" si="10"/>
        <v>0</v>
      </c>
      <c r="K450" s="63"/>
    </row>
    <row r="451" spans="2:11" hidden="1" outlineLevel="1">
      <c r="B451" s="33"/>
      <c r="C451" s="33"/>
      <c r="D451" s="74"/>
      <c r="E451" s="74"/>
      <c r="F451" s="72" t="s">
        <v>72</v>
      </c>
      <c r="G451" s="75"/>
      <c r="H451" s="73">
        <f t="shared" si="8"/>
        <v>2</v>
      </c>
      <c r="I451" s="73">
        <f t="shared" si="9"/>
        <v>2</v>
      </c>
      <c r="J451" s="73">
        <f t="shared" si="10"/>
        <v>0</v>
      </c>
      <c r="K451" s="63"/>
    </row>
    <row r="452" spans="2:11" hidden="1" outlineLevel="1">
      <c r="B452" s="33"/>
      <c r="C452" s="33"/>
      <c r="D452" s="74"/>
      <c r="E452" s="74"/>
      <c r="F452" s="72" t="s">
        <v>73</v>
      </c>
      <c r="G452" s="75"/>
      <c r="H452" s="73">
        <f t="shared" si="8"/>
        <v>2</v>
      </c>
      <c r="I452" s="73">
        <f t="shared" si="9"/>
        <v>2</v>
      </c>
      <c r="J452" s="73">
        <f t="shared" si="10"/>
        <v>0</v>
      </c>
      <c r="K452" s="63"/>
    </row>
    <row r="453" spans="2:11" hidden="1" outlineLevel="1">
      <c r="B453" s="33"/>
      <c r="C453" s="33"/>
      <c r="D453" s="74"/>
      <c r="E453" s="74"/>
      <c r="F453" s="76" t="s">
        <v>143</v>
      </c>
      <c r="G453" s="77"/>
      <c r="H453" s="73">
        <f t="shared" si="8"/>
        <v>5</v>
      </c>
      <c r="I453" s="73">
        <f t="shared" si="9"/>
        <v>4</v>
      </c>
      <c r="J453" s="73">
        <f t="shared" si="10"/>
        <v>1</v>
      </c>
      <c r="K453" s="63"/>
    </row>
    <row r="454" spans="2:11" collapsed="1">
      <c r="B454" s="33"/>
      <c r="C454" s="33"/>
      <c r="D454" s="74"/>
      <c r="E454" s="74"/>
      <c r="F454" s="70" t="s">
        <v>230</v>
      </c>
      <c r="G454" s="70"/>
      <c r="H454" s="71">
        <f>SUM(H455:H462)</f>
        <v>104</v>
      </c>
      <c r="I454" s="71">
        <f t="shared" ref="I454:J454" si="11">SUM(I455:I462)</f>
        <v>83</v>
      </c>
      <c r="J454" s="71">
        <f t="shared" si="11"/>
        <v>21</v>
      </c>
      <c r="K454" s="63"/>
    </row>
    <row r="455" spans="2:11" hidden="1" outlineLevel="1">
      <c r="B455" s="33"/>
      <c r="C455" s="33"/>
      <c r="D455" s="74"/>
      <c r="E455" s="74"/>
      <c r="F455" s="76" t="s">
        <v>144</v>
      </c>
      <c r="G455" s="77"/>
      <c r="H455" s="73">
        <f t="shared" ref="H455:H462" si="12">SUMIFS(B$5:B$322,F$5:F$322,F455)</f>
        <v>5</v>
      </c>
      <c r="I455" s="73">
        <f t="shared" ref="I455:I462" si="13">SUMIFS(B$5:B$322,F$5:F$322,F455,$J$5:$J$322,$I$415)</f>
        <v>4</v>
      </c>
      <c r="J455" s="73">
        <f t="shared" ref="J455:J462" si="14">SUMIFS(B$5:B$322,F$5:F$322,F455,$J$5:$J$322,$J$415)</f>
        <v>1</v>
      </c>
      <c r="K455" s="63"/>
    </row>
    <row r="456" spans="2:11" hidden="1" outlineLevel="1">
      <c r="B456" s="33"/>
      <c r="C456" s="33"/>
      <c r="D456" s="74"/>
      <c r="E456" s="74"/>
      <c r="F456" s="76" t="s">
        <v>164</v>
      </c>
      <c r="G456" s="77"/>
      <c r="H456" s="73">
        <f t="shared" si="12"/>
        <v>0</v>
      </c>
      <c r="I456" s="73">
        <f t="shared" si="13"/>
        <v>0</v>
      </c>
      <c r="J456" s="73">
        <f t="shared" si="14"/>
        <v>0</v>
      </c>
      <c r="K456" s="63"/>
    </row>
    <row r="457" spans="2:11" hidden="1" outlineLevel="1">
      <c r="B457" s="33"/>
      <c r="C457" s="33"/>
      <c r="D457" s="74"/>
      <c r="E457" s="74"/>
      <c r="F457" s="77" t="s">
        <v>145</v>
      </c>
      <c r="G457" s="77"/>
      <c r="H457" s="73">
        <f t="shared" si="12"/>
        <v>5</v>
      </c>
      <c r="I457" s="73">
        <f t="shared" si="13"/>
        <v>5</v>
      </c>
      <c r="J457" s="73">
        <f t="shared" si="14"/>
        <v>0</v>
      </c>
      <c r="K457" s="63"/>
    </row>
    <row r="458" spans="2:11" hidden="1" outlineLevel="1">
      <c r="B458" s="33"/>
      <c r="C458" s="33"/>
      <c r="D458" s="74"/>
      <c r="E458" s="74"/>
      <c r="F458" s="77" t="s">
        <v>165</v>
      </c>
      <c r="G458" s="77"/>
      <c r="H458" s="73">
        <f t="shared" si="12"/>
        <v>9</v>
      </c>
      <c r="I458" s="73">
        <f t="shared" si="13"/>
        <v>7</v>
      </c>
      <c r="J458" s="73">
        <f t="shared" si="14"/>
        <v>2</v>
      </c>
      <c r="K458" s="63"/>
    </row>
    <row r="459" spans="2:11" hidden="1" outlineLevel="1">
      <c r="B459" s="33"/>
      <c r="C459" s="33"/>
      <c r="D459" s="74"/>
      <c r="E459" s="74"/>
      <c r="F459" s="77" t="s">
        <v>163</v>
      </c>
      <c r="G459" s="77"/>
      <c r="H459" s="73">
        <f t="shared" si="12"/>
        <v>57</v>
      </c>
      <c r="I459" s="73">
        <f t="shared" si="13"/>
        <v>42</v>
      </c>
      <c r="J459" s="73">
        <f t="shared" si="14"/>
        <v>15</v>
      </c>
      <c r="K459" s="63"/>
    </row>
    <row r="460" spans="2:11" hidden="1" outlineLevel="1">
      <c r="B460" s="33"/>
      <c r="C460" s="33"/>
      <c r="D460" s="74"/>
      <c r="E460" s="74"/>
      <c r="F460" s="76" t="s">
        <v>162</v>
      </c>
      <c r="G460" s="77"/>
      <c r="H460" s="73">
        <f t="shared" si="12"/>
        <v>28</v>
      </c>
      <c r="I460" s="73">
        <f t="shared" si="13"/>
        <v>25</v>
      </c>
      <c r="J460" s="73">
        <f t="shared" si="14"/>
        <v>3</v>
      </c>
      <c r="K460" s="63"/>
    </row>
    <row r="461" spans="2:11" hidden="1" outlineLevel="1">
      <c r="B461" s="33"/>
      <c r="C461" s="33"/>
      <c r="D461" s="74"/>
      <c r="E461" s="74"/>
      <c r="F461" s="77" t="s">
        <v>166</v>
      </c>
      <c r="G461" s="77"/>
      <c r="H461" s="73">
        <f t="shared" si="12"/>
        <v>0</v>
      </c>
      <c r="I461" s="73">
        <f t="shared" si="13"/>
        <v>0</v>
      </c>
      <c r="J461" s="73">
        <f t="shared" si="14"/>
        <v>0</v>
      </c>
      <c r="K461" s="63"/>
    </row>
    <row r="462" spans="2:11" hidden="1" outlineLevel="1">
      <c r="B462" s="33"/>
      <c r="C462" s="33"/>
      <c r="D462" s="74"/>
      <c r="E462" s="74"/>
      <c r="F462" s="77" t="s">
        <v>167</v>
      </c>
      <c r="G462" s="77"/>
      <c r="H462" s="73">
        <f t="shared" si="12"/>
        <v>0</v>
      </c>
      <c r="I462" s="73">
        <f t="shared" si="13"/>
        <v>0</v>
      </c>
      <c r="J462" s="73">
        <f t="shared" si="14"/>
        <v>0</v>
      </c>
      <c r="K462" s="63"/>
    </row>
    <row r="463" spans="2:11" collapsed="1">
      <c r="B463" s="33"/>
      <c r="C463" s="33"/>
      <c r="D463" s="74"/>
      <c r="E463" s="74"/>
      <c r="F463" s="70" t="s">
        <v>357</v>
      </c>
      <c r="G463" s="70"/>
      <c r="H463" s="71">
        <f>SUM(H464:H477)</f>
        <v>28</v>
      </c>
      <c r="I463" s="71">
        <f>SUM(I464:I477)</f>
        <v>28</v>
      </c>
      <c r="J463" s="71">
        <f>SUM(J464:J477)</f>
        <v>0</v>
      </c>
      <c r="K463" s="63"/>
    </row>
    <row r="464" spans="2:11" hidden="1" outlineLevel="1">
      <c r="B464" s="33"/>
      <c r="C464" s="33"/>
      <c r="D464" s="79"/>
      <c r="E464" s="79"/>
      <c r="F464" s="72" t="s">
        <v>48</v>
      </c>
      <c r="G464" s="75"/>
      <c r="H464" s="73">
        <f t="shared" ref="H464:H477" si="15">SUMIFS(B$5:B$322,F$5:F$322,F464)</f>
        <v>1</v>
      </c>
      <c r="I464" s="73">
        <f t="shared" ref="I464:I477" si="16">SUMIFS(B$5:B$322,F$5:F$322,F464,$J$5:$J$322,$I$415)</f>
        <v>1</v>
      </c>
      <c r="J464" s="73">
        <f t="shared" ref="J464:J477" si="17">SUMIFS(B$5:B$322,F$5:F$322,F464,$J$5:$J$322,$J$415)</f>
        <v>0</v>
      </c>
      <c r="K464" s="63"/>
    </row>
    <row r="465" spans="2:12" hidden="1" outlineLevel="1">
      <c r="B465" s="33"/>
      <c r="C465" s="33"/>
      <c r="D465" s="79"/>
      <c r="E465" s="79"/>
      <c r="F465" s="72" t="s">
        <v>192</v>
      </c>
      <c r="G465" s="75"/>
      <c r="H465" s="73">
        <f t="shared" si="15"/>
        <v>2</v>
      </c>
      <c r="I465" s="73">
        <f t="shared" si="16"/>
        <v>2</v>
      </c>
      <c r="J465" s="73">
        <f t="shared" si="17"/>
        <v>0</v>
      </c>
      <c r="K465" s="63"/>
    </row>
    <row r="466" spans="2:12" hidden="1" outlineLevel="1">
      <c r="B466" s="33"/>
      <c r="C466" s="33"/>
      <c r="D466" s="79"/>
      <c r="E466" s="79"/>
      <c r="F466" s="72" t="s">
        <v>14</v>
      </c>
      <c r="G466" s="75"/>
      <c r="H466" s="73">
        <f t="shared" si="15"/>
        <v>1</v>
      </c>
      <c r="I466" s="73">
        <f t="shared" si="16"/>
        <v>1</v>
      </c>
      <c r="J466" s="73">
        <f t="shared" si="17"/>
        <v>0</v>
      </c>
      <c r="K466" s="63"/>
    </row>
    <row r="467" spans="2:12" hidden="1" outlineLevel="1">
      <c r="B467" s="33"/>
      <c r="C467" s="33"/>
      <c r="D467" s="79"/>
      <c r="E467" s="79"/>
      <c r="F467" s="72" t="s">
        <v>216</v>
      </c>
      <c r="G467" s="75"/>
      <c r="H467" s="73">
        <f t="shared" si="15"/>
        <v>1</v>
      </c>
      <c r="I467" s="73">
        <f t="shared" si="16"/>
        <v>1</v>
      </c>
      <c r="J467" s="73">
        <f t="shared" si="17"/>
        <v>0</v>
      </c>
      <c r="K467" s="63"/>
    </row>
    <row r="468" spans="2:12" hidden="1" outlineLevel="1">
      <c r="B468" s="33"/>
      <c r="C468" s="33"/>
      <c r="D468" s="79"/>
      <c r="E468" s="79"/>
      <c r="F468" s="75" t="s">
        <v>265</v>
      </c>
      <c r="G468" s="75"/>
      <c r="H468" s="133">
        <f t="shared" si="15"/>
        <v>1</v>
      </c>
      <c r="I468" s="133">
        <f t="shared" si="16"/>
        <v>1</v>
      </c>
      <c r="J468" s="133">
        <f t="shared" si="17"/>
        <v>0</v>
      </c>
      <c r="K468" s="63"/>
    </row>
    <row r="469" spans="2:12" hidden="1" outlineLevel="1">
      <c r="B469" s="33"/>
      <c r="C469" s="33"/>
      <c r="D469" s="79"/>
      <c r="E469" s="79"/>
      <c r="F469" s="72" t="s">
        <v>215</v>
      </c>
      <c r="G469" s="75"/>
      <c r="H469" s="73">
        <f t="shared" si="15"/>
        <v>1</v>
      </c>
      <c r="I469" s="73">
        <f t="shared" si="16"/>
        <v>1</v>
      </c>
      <c r="J469" s="73">
        <f t="shared" si="17"/>
        <v>0</v>
      </c>
      <c r="K469" s="63"/>
    </row>
    <row r="470" spans="2:12" hidden="1" outlineLevel="1">
      <c r="B470" s="33"/>
      <c r="C470" s="33"/>
      <c r="D470" s="79"/>
      <c r="E470" s="79"/>
      <c r="F470" s="72" t="s">
        <v>179</v>
      </c>
      <c r="G470" s="75"/>
      <c r="H470" s="73">
        <f t="shared" si="15"/>
        <v>0</v>
      </c>
      <c r="I470" s="73">
        <f t="shared" si="16"/>
        <v>0</v>
      </c>
      <c r="J470" s="73">
        <f t="shared" si="17"/>
        <v>0</v>
      </c>
      <c r="K470" s="63"/>
    </row>
    <row r="471" spans="2:12" hidden="1" outlineLevel="1">
      <c r="B471" s="33"/>
      <c r="C471" s="33"/>
      <c r="D471" s="79"/>
      <c r="E471" s="79"/>
      <c r="F471" s="72" t="s">
        <v>180</v>
      </c>
      <c r="G471" s="75"/>
      <c r="H471" s="73">
        <f t="shared" si="15"/>
        <v>2</v>
      </c>
      <c r="I471" s="73">
        <f t="shared" si="16"/>
        <v>2</v>
      </c>
      <c r="J471" s="73">
        <f t="shared" si="17"/>
        <v>0</v>
      </c>
      <c r="K471" s="63"/>
    </row>
    <row r="472" spans="2:12" hidden="1" outlineLevel="1">
      <c r="B472" s="33"/>
      <c r="C472" s="33"/>
      <c r="D472" s="79"/>
      <c r="E472" s="79"/>
      <c r="F472" s="72" t="s">
        <v>269</v>
      </c>
      <c r="G472" s="75"/>
      <c r="H472" s="73">
        <f t="shared" si="15"/>
        <v>2</v>
      </c>
      <c r="I472" s="73">
        <f t="shared" si="16"/>
        <v>2</v>
      </c>
      <c r="J472" s="73">
        <f t="shared" si="17"/>
        <v>0</v>
      </c>
      <c r="K472" s="63"/>
      <c r="L472" s="136"/>
    </row>
    <row r="473" spans="2:12" hidden="1" outlineLevel="1">
      <c r="B473" s="33"/>
      <c r="C473" s="33"/>
      <c r="D473" s="79"/>
      <c r="E473" s="79"/>
      <c r="F473" s="72" t="s">
        <v>29</v>
      </c>
      <c r="G473" s="75"/>
      <c r="H473" s="73">
        <f t="shared" si="15"/>
        <v>1</v>
      </c>
      <c r="I473" s="73">
        <f t="shared" si="16"/>
        <v>1</v>
      </c>
      <c r="J473" s="73">
        <f t="shared" si="17"/>
        <v>0</v>
      </c>
      <c r="K473" s="63"/>
      <c r="L473" s="136"/>
    </row>
    <row r="474" spans="2:12" hidden="1" outlineLevel="1">
      <c r="B474" s="33"/>
      <c r="C474" s="33"/>
      <c r="D474" s="79"/>
      <c r="E474" s="79"/>
      <c r="F474" s="72" t="s">
        <v>54</v>
      </c>
      <c r="G474" s="75"/>
      <c r="H474" s="73">
        <f t="shared" si="15"/>
        <v>1</v>
      </c>
      <c r="I474" s="73">
        <f t="shared" si="16"/>
        <v>1</v>
      </c>
      <c r="J474" s="73">
        <f t="shared" si="17"/>
        <v>0</v>
      </c>
      <c r="K474" s="63"/>
      <c r="L474" s="136"/>
    </row>
    <row r="475" spans="2:12" hidden="1" outlineLevel="1">
      <c r="B475" s="33"/>
      <c r="C475" s="33"/>
      <c r="D475" s="79"/>
      <c r="E475" s="79"/>
      <c r="F475" s="72" t="s">
        <v>30</v>
      </c>
      <c r="G475" s="75"/>
      <c r="H475" s="73">
        <f t="shared" si="15"/>
        <v>13</v>
      </c>
      <c r="I475" s="73">
        <f t="shared" si="16"/>
        <v>13</v>
      </c>
      <c r="J475" s="73">
        <f t="shared" si="17"/>
        <v>0</v>
      </c>
      <c r="K475" s="63"/>
      <c r="L475" s="136"/>
    </row>
    <row r="476" spans="2:12" hidden="1" outlineLevel="1">
      <c r="B476" s="33"/>
      <c r="C476" s="33"/>
      <c r="D476" s="79"/>
      <c r="E476" s="79"/>
      <c r="F476" s="72" t="s">
        <v>6</v>
      </c>
      <c r="G476" s="75"/>
      <c r="H476" s="73">
        <f t="shared" si="15"/>
        <v>1</v>
      </c>
      <c r="I476" s="73">
        <f t="shared" si="16"/>
        <v>1</v>
      </c>
      <c r="J476" s="73">
        <f t="shared" si="17"/>
        <v>0</v>
      </c>
      <c r="K476" s="63"/>
    </row>
    <row r="477" spans="2:12" hidden="1" outlineLevel="1">
      <c r="B477" s="33"/>
      <c r="C477" s="33"/>
      <c r="D477" s="79"/>
      <c r="E477" s="79"/>
      <c r="F477" s="75" t="s">
        <v>293</v>
      </c>
      <c r="G477" s="75"/>
      <c r="H477" s="133">
        <f t="shared" si="15"/>
        <v>1</v>
      </c>
      <c r="I477" s="133">
        <f t="shared" si="16"/>
        <v>1</v>
      </c>
      <c r="J477" s="133">
        <f t="shared" si="17"/>
        <v>0</v>
      </c>
      <c r="K477" s="63"/>
    </row>
    <row r="478" spans="2:12" collapsed="1">
      <c r="B478" s="33"/>
      <c r="C478" s="33"/>
      <c r="D478" s="74"/>
      <c r="E478" s="74"/>
      <c r="F478" s="70" t="s">
        <v>358</v>
      </c>
      <c r="G478" s="70"/>
      <c r="H478" s="71">
        <f>SUM(H479:H480)</f>
        <v>11</v>
      </c>
      <c r="I478" s="71">
        <f>SUM(I479:I480)</f>
        <v>9</v>
      </c>
      <c r="J478" s="71">
        <f>SUM(J479:J480)</f>
        <v>2</v>
      </c>
      <c r="K478" s="63"/>
    </row>
    <row r="479" spans="2:12" hidden="1" outlineLevel="1">
      <c r="B479" s="33"/>
      <c r="C479" s="33"/>
      <c r="D479" s="79"/>
      <c r="E479" s="79"/>
      <c r="F479" s="72" t="s">
        <v>7</v>
      </c>
      <c r="G479" s="75"/>
      <c r="H479" s="73">
        <f>SUMIFS(B$5:B$322,F$5:F$322,F479)</f>
        <v>1</v>
      </c>
      <c r="I479" s="73">
        <f>SUMIFS(B$5:B$322,F$5:F$322,F479,$J$5:$J$322,$I$415)</f>
        <v>1</v>
      </c>
      <c r="J479" s="73">
        <f>SUMIFS(B$5:B$322,F$5:F$322,F479,$J$5:$J$322,$J$415)</f>
        <v>0</v>
      </c>
      <c r="K479" s="63"/>
    </row>
    <row r="480" spans="2:12" hidden="1" outlineLevel="1">
      <c r="B480" s="33"/>
      <c r="C480" s="33"/>
      <c r="D480" s="79"/>
      <c r="E480" s="79"/>
      <c r="F480" s="72" t="s">
        <v>8</v>
      </c>
      <c r="G480" s="75"/>
      <c r="H480" s="73">
        <f>SUMIFS(B$5:B$322,F$5:F$322,F480)</f>
        <v>10</v>
      </c>
      <c r="I480" s="73">
        <f>SUMIFS(B$5:B$322,F$5:F$322,F480,$J$5:$J$322,$I$415)</f>
        <v>8</v>
      </c>
      <c r="J480" s="73">
        <f>SUMIFS(B$5:B$322,F$5:F$322,F480,$J$5:$J$322,$J$415)</f>
        <v>2</v>
      </c>
      <c r="K480" s="63"/>
    </row>
    <row r="481" spans="2:14" collapsed="1">
      <c r="B481" s="33"/>
      <c r="C481" s="33"/>
      <c r="D481" s="33"/>
      <c r="E481" s="33"/>
      <c r="F481" s="68" t="s">
        <v>26</v>
      </c>
      <c r="G481" s="127"/>
      <c r="H481" s="69">
        <f>SUM(H482:H489)</f>
        <v>28</v>
      </c>
      <c r="I481" s="69">
        <f>SUM(I482:I489)</f>
        <v>22</v>
      </c>
      <c r="J481" s="69">
        <f>SUM(J482:J489)</f>
        <v>6</v>
      </c>
      <c r="K481" s="63"/>
    </row>
    <row r="482" spans="2:14" hidden="1" outlineLevel="1">
      <c r="B482" s="33"/>
      <c r="C482" s="33"/>
      <c r="D482" s="33"/>
      <c r="E482" s="33"/>
      <c r="F482" s="75" t="s">
        <v>138</v>
      </c>
      <c r="G482" s="75"/>
      <c r="H482" s="73">
        <f t="shared" ref="H482:H489" si="18">SUMIFS(B$5:B$322,I$5:I$322,F482)</f>
        <v>0</v>
      </c>
      <c r="I482" s="73">
        <f t="shared" ref="I482:I489" si="19">SUMIFS(B$5:B$322,I$5:I$322,F482,J$5:J$322,$I$415)</f>
        <v>0</v>
      </c>
      <c r="J482" s="73">
        <f t="shared" ref="J482:J489" si="20">SUMIFS(B$5:B$322,I$5:I$322,F482,J$5:J$322,$J$415)</f>
        <v>0</v>
      </c>
      <c r="K482" s="63"/>
      <c r="L482" s="132" t="s">
        <v>525</v>
      </c>
    </row>
    <row r="483" spans="2:14" hidden="1" outlineLevel="1">
      <c r="B483" s="33"/>
      <c r="C483" s="33"/>
      <c r="D483" s="33"/>
      <c r="E483" s="33"/>
      <c r="F483" s="75" t="s">
        <v>139</v>
      </c>
      <c r="G483" s="75"/>
      <c r="H483" s="73">
        <f t="shared" si="18"/>
        <v>0</v>
      </c>
      <c r="I483" s="73">
        <f t="shared" si="19"/>
        <v>0</v>
      </c>
      <c r="J483" s="73">
        <f t="shared" si="20"/>
        <v>0</v>
      </c>
      <c r="K483" s="63"/>
    </row>
    <row r="484" spans="2:14" hidden="1" outlineLevel="1">
      <c r="B484" s="33"/>
      <c r="C484" s="33"/>
      <c r="D484" s="33"/>
      <c r="E484" s="33"/>
      <c r="F484" s="75" t="s">
        <v>140</v>
      </c>
      <c r="G484" s="75"/>
      <c r="H484" s="73">
        <f t="shared" si="18"/>
        <v>0</v>
      </c>
      <c r="I484" s="73">
        <f t="shared" si="19"/>
        <v>0</v>
      </c>
      <c r="J484" s="73">
        <f t="shared" si="20"/>
        <v>0</v>
      </c>
      <c r="K484" s="63"/>
    </row>
    <row r="485" spans="2:14" hidden="1" outlineLevel="1">
      <c r="B485" s="33"/>
      <c r="C485" s="33"/>
      <c r="D485" s="33"/>
      <c r="E485" s="33"/>
      <c r="F485" s="75" t="s">
        <v>141</v>
      </c>
      <c r="G485" s="75"/>
      <c r="H485" s="73">
        <f t="shared" si="18"/>
        <v>4</v>
      </c>
      <c r="I485" s="73">
        <f t="shared" si="19"/>
        <v>4</v>
      </c>
      <c r="J485" s="73">
        <f t="shared" si="20"/>
        <v>0</v>
      </c>
      <c r="K485" s="63"/>
    </row>
    <row r="486" spans="2:14" hidden="1" outlineLevel="1">
      <c r="B486" s="33"/>
      <c r="C486" s="33"/>
      <c r="D486" s="33"/>
      <c r="E486" s="33"/>
      <c r="F486" s="75" t="s">
        <v>50</v>
      </c>
      <c r="G486" s="75"/>
      <c r="H486" s="73">
        <f t="shared" si="18"/>
        <v>0</v>
      </c>
      <c r="I486" s="73">
        <f t="shared" si="19"/>
        <v>0</v>
      </c>
      <c r="J486" s="73">
        <f t="shared" si="20"/>
        <v>0</v>
      </c>
      <c r="K486" s="63"/>
    </row>
    <row r="487" spans="2:14" hidden="1" outlineLevel="1">
      <c r="B487" s="33"/>
      <c r="C487" s="33"/>
      <c r="D487" s="33"/>
      <c r="E487" s="33"/>
      <c r="F487" s="75" t="s">
        <v>142</v>
      </c>
      <c r="G487" s="75"/>
      <c r="H487" s="73">
        <f t="shared" si="18"/>
        <v>2</v>
      </c>
      <c r="I487" s="73">
        <f t="shared" si="19"/>
        <v>2</v>
      </c>
      <c r="J487" s="73">
        <f t="shared" si="20"/>
        <v>0</v>
      </c>
      <c r="K487" s="63"/>
    </row>
    <row r="488" spans="2:14" hidden="1" outlineLevel="1">
      <c r="B488" s="33"/>
      <c r="C488" s="33"/>
      <c r="D488" s="33"/>
      <c r="E488" s="33"/>
      <c r="F488" s="103" t="s">
        <v>214</v>
      </c>
      <c r="G488" s="75"/>
      <c r="H488" s="104">
        <f t="shared" si="18"/>
        <v>1</v>
      </c>
      <c r="I488" s="73">
        <f t="shared" si="19"/>
        <v>1</v>
      </c>
      <c r="J488" s="73">
        <f t="shared" si="20"/>
        <v>0</v>
      </c>
      <c r="K488" s="63"/>
    </row>
    <row r="489" spans="2:14" hidden="1" outlineLevel="1">
      <c r="B489" s="33"/>
      <c r="C489" s="33"/>
      <c r="D489" s="33"/>
      <c r="E489" s="33"/>
      <c r="F489" s="103" t="s">
        <v>251</v>
      </c>
      <c r="G489" s="75"/>
      <c r="H489" s="104">
        <f t="shared" si="18"/>
        <v>21</v>
      </c>
      <c r="I489" s="104">
        <f t="shared" si="19"/>
        <v>15</v>
      </c>
      <c r="J489" s="104">
        <f t="shared" si="20"/>
        <v>6</v>
      </c>
      <c r="K489" s="63"/>
    </row>
    <row r="490" spans="2:14">
      <c r="B490" s="33"/>
      <c r="C490" s="33"/>
      <c r="D490" s="33"/>
      <c r="E490" s="33"/>
      <c r="F490" s="80" t="s">
        <v>27</v>
      </c>
      <c r="G490" s="128"/>
      <c r="H490" s="81">
        <f>SUM(H491,H507,H515,H527,H536,H552)</f>
        <v>165</v>
      </c>
      <c r="I490" s="81">
        <f>SUM(I491,I507,I515,I527,I536,I552)</f>
        <v>130</v>
      </c>
      <c r="J490" s="81">
        <f>SUM(J491,J507,J515,J527,J536,J552)</f>
        <v>34</v>
      </c>
      <c r="K490" s="63"/>
    </row>
    <row r="491" spans="2:14" s="91" customFormat="1" collapsed="1">
      <c r="F491" s="70" t="s">
        <v>224</v>
      </c>
      <c r="G491" s="70"/>
      <c r="H491" s="71">
        <f>SUM(H492:H506)</f>
        <v>17</v>
      </c>
      <c r="I491" s="71">
        <f t="shared" ref="I491:J491" si="21">SUM(I492:I505)</f>
        <v>14</v>
      </c>
      <c r="J491" s="71">
        <f t="shared" si="21"/>
        <v>2</v>
      </c>
      <c r="K491" s="63"/>
      <c r="L491" s="137"/>
      <c r="M491" s="197"/>
      <c r="N491" s="227"/>
    </row>
    <row r="492" spans="2:14" s="91" customFormat="1" hidden="1" outlineLevel="1">
      <c r="F492" s="93" t="s">
        <v>11</v>
      </c>
      <c r="G492" s="95"/>
      <c r="H492" s="94">
        <f t="shared" ref="H492:H506" si="22">COUNTIFS($F$5:$F$322,F492,$I$5:$I$322,"")</f>
        <v>0</v>
      </c>
      <c r="I492" s="94">
        <f t="shared" ref="I492:I506" si="23">COUNTIFS($F$5:$F$322,F492,$I$5:$I$322,"",$J$5:$J$322,$I$415)</f>
        <v>0</v>
      </c>
      <c r="J492" s="94">
        <f t="shared" ref="J492:J506" si="24">COUNTIFS($F$5:$F$322,F492,$I$5:$I$322,"",$J$5:$J$322,$J$415)</f>
        <v>0</v>
      </c>
      <c r="K492" s="63"/>
      <c r="L492" s="137"/>
      <c r="M492" s="197"/>
      <c r="N492" s="227"/>
    </row>
    <row r="493" spans="2:14" s="91" customFormat="1" hidden="1" outlineLevel="1">
      <c r="F493" s="93" t="s">
        <v>12</v>
      </c>
      <c r="G493" s="95"/>
      <c r="H493" s="94">
        <f t="shared" si="22"/>
        <v>2</v>
      </c>
      <c r="I493" s="94">
        <f t="shared" si="23"/>
        <v>2</v>
      </c>
      <c r="J493" s="94">
        <f t="shared" si="24"/>
        <v>0</v>
      </c>
      <c r="K493" s="63"/>
      <c r="L493" s="137"/>
      <c r="M493" s="197"/>
      <c r="N493" s="227"/>
    </row>
    <row r="494" spans="2:14" s="91" customFormat="1" hidden="1" outlineLevel="1">
      <c r="F494" s="93" t="s">
        <v>177</v>
      </c>
      <c r="G494" s="95"/>
      <c r="H494" s="94">
        <f t="shared" si="22"/>
        <v>2</v>
      </c>
      <c r="I494" s="94">
        <f t="shared" si="23"/>
        <v>2</v>
      </c>
      <c r="J494" s="94">
        <f t="shared" si="24"/>
        <v>0</v>
      </c>
      <c r="K494" s="63"/>
      <c r="L494" s="137"/>
      <c r="M494" s="197"/>
      <c r="N494" s="227"/>
    </row>
    <row r="495" spans="2:14" s="91" customFormat="1" hidden="1" outlineLevel="1">
      <c r="F495" s="93" t="s">
        <v>21</v>
      </c>
      <c r="G495" s="95"/>
      <c r="H495" s="94">
        <f t="shared" si="22"/>
        <v>1</v>
      </c>
      <c r="I495" s="94">
        <f t="shared" si="23"/>
        <v>1</v>
      </c>
      <c r="J495" s="94">
        <f t="shared" si="24"/>
        <v>0</v>
      </c>
      <c r="K495" s="63"/>
      <c r="L495" s="137"/>
      <c r="M495" s="197"/>
      <c r="N495" s="227"/>
    </row>
    <row r="496" spans="2:14" s="91" customFormat="1" hidden="1" outlineLevel="1">
      <c r="F496" s="93" t="s">
        <v>13</v>
      </c>
      <c r="G496" s="95"/>
      <c r="H496" s="94">
        <f t="shared" si="22"/>
        <v>1</v>
      </c>
      <c r="I496" s="94">
        <f t="shared" si="23"/>
        <v>1</v>
      </c>
      <c r="J496" s="94">
        <f t="shared" si="24"/>
        <v>0</v>
      </c>
      <c r="K496" s="63"/>
      <c r="L496" s="137"/>
      <c r="M496" s="197"/>
      <c r="N496" s="227"/>
    </row>
    <row r="497" spans="6:14" s="91" customFormat="1" hidden="1" outlineLevel="1">
      <c r="F497" s="93" t="s">
        <v>19</v>
      </c>
      <c r="G497" s="95"/>
      <c r="H497" s="94">
        <f t="shared" si="22"/>
        <v>3</v>
      </c>
      <c r="I497" s="94">
        <f t="shared" si="23"/>
        <v>3</v>
      </c>
      <c r="J497" s="94">
        <f t="shared" si="24"/>
        <v>0</v>
      </c>
      <c r="K497" s="63"/>
      <c r="L497" s="137"/>
      <c r="M497" s="197"/>
      <c r="N497" s="227"/>
    </row>
    <row r="498" spans="6:14" s="91" customFormat="1" hidden="1" outlineLevel="1">
      <c r="F498" s="93" t="s">
        <v>5</v>
      </c>
      <c r="G498" s="95"/>
      <c r="H498" s="94">
        <f t="shared" si="22"/>
        <v>3</v>
      </c>
      <c r="I498" s="94">
        <f t="shared" si="23"/>
        <v>3</v>
      </c>
      <c r="J498" s="94">
        <f t="shared" si="24"/>
        <v>0</v>
      </c>
      <c r="K498" s="63"/>
      <c r="L498" s="137"/>
      <c r="M498" s="197"/>
      <c r="N498" s="227"/>
    </row>
    <row r="499" spans="6:14" s="91" customFormat="1" hidden="1" outlineLevel="1">
      <c r="F499" s="93" t="s">
        <v>176</v>
      </c>
      <c r="G499" s="95"/>
      <c r="H499" s="94">
        <f t="shared" si="22"/>
        <v>1</v>
      </c>
      <c r="I499" s="94">
        <f t="shared" si="23"/>
        <v>0</v>
      </c>
      <c r="J499" s="94">
        <f t="shared" si="24"/>
        <v>1</v>
      </c>
      <c r="K499" s="63"/>
      <c r="L499" s="137"/>
      <c r="M499" s="197"/>
      <c r="N499" s="227"/>
    </row>
    <row r="500" spans="6:14" s="91" customFormat="1" hidden="1" outlineLevel="1">
      <c r="F500" s="95" t="s">
        <v>16</v>
      </c>
      <c r="G500" s="95"/>
      <c r="H500" s="94">
        <f t="shared" si="22"/>
        <v>0</v>
      </c>
      <c r="I500" s="94">
        <f t="shared" si="23"/>
        <v>0</v>
      </c>
      <c r="J500" s="94">
        <f t="shared" si="24"/>
        <v>0</v>
      </c>
      <c r="K500" s="63"/>
      <c r="L500" s="137"/>
      <c r="M500" s="197"/>
      <c r="N500" s="227"/>
    </row>
    <row r="501" spans="6:14" s="91" customFormat="1" hidden="1" outlineLevel="1">
      <c r="F501" s="95" t="s">
        <v>17</v>
      </c>
      <c r="G501" s="95"/>
      <c r="H501" s="94">
        <f t="shared" si="22"/>
        <v>1</v>
      </c>
      <c r="I501" s="94">
        <f t="shared" si="23"/>
        <v>1</v>
      </c>
      <c r="J501" s="94">
        <f t="shared" si="24"/>
        <v>0</v>
      </c>
      <c r="K501" s="63"/>
      <c r="L501" s="137"/>
      <c r="M501" s="197"/>
      <c r="N501" s="227"/>
    </row>
    <row r="502" spans="6:14" s="91" customFormat="1" hidden="1" outlineLevel="1">
      <c r="F502" s="95" t="s">
        <v>18</v>
      </c>
      <c r="G502" s="95"/>
      <c r="H502" s="94">
        <f t="shared" si="22"/>
        <v>0</v>
      </c>
      <c r="I502" s="94">
        <f t="shared" si="23"/>
        <v>0</v>
      </c>
      <c r="J502" s="94">
        <f t="shared" si="24"/>
        <v>0</v>
      </c>
      <c r="K502" s="63"/>
      <c r="L502" s="137"/>
      <c r="M502" s="197"/>
      <c r="N502" s="227"/>
    </row>
    <row r="503" spans="6:14" s="91" customFormat="1" hidden="1" outlineLevel="1">
      <c r="F503" s="95" t="s">
        <v>20</v>
      </c>
      <c r="G503" s="95"/>
      <c r="H503" s="94">
        <f t="shared" si="22"/>
        <v>0</v>
      </c>
      <c r="I503" s="94">
        <f t="shared" si="23"/>
        <v>0</v>
      </c>
      <c r="J503" s="94">
        <f t="shared" si="24"/>
        <v>0</v>
      </c>
      <c r="K503" s="63"/>
      <c r="L503" s="137"/>
      <c r="M503" s="197"/>
      <c r="N503" s="227"/>
    </row>
    <row r="504" spans="6:14" s="91" customFormat="1" hidden="1" outlineLevel="1">
      <c r="F504" s="75" t="s">
        <v>198</v>
      </c>
      <c r="G504" s="75"/>
      <c r="H504" s="94">
        <f t="shared" si="22"/>
        <v>1</v>
      </c>
      <c r="I504" s="94">
        <f t="shared" si="23"/>
        <v>1</v>
      </c>
      <c r="J504" s="94">
        <f t="shared" si="24"/>
        <v>0</v>
      </c>
      <c r="K504" s="63"/>
      <c r="L504" s="137"/>
      <c r="M504" s="197"/>
      <c r="N504" s="227"/>
    </row>
    <row r="505" spans="6:14" s="91" customFormat="1" hidden="1" outlineLevel="1">
      <c r="F505" s="96" t="s">
        <v>146</v>
      </c>
      <c r="G505" s="97"/>
      <c r="H505" s="94">
        <f t="shared" si="22"/>
        <v>1</v>
      </c>
      <c r="I505" s="94">
        <f t="shared" si="23"/>
        <v>0</v>
      </c>
      <c r="J505" s="94">
        <f t="shared" si="24"/>
        <v>1</v>
      </c>
      <c r="K505" s="63"/>
      <c r="L505" s="137"/>
      <c r="M505" s="197"/>
      <c r="N505" s="227"/>
    </row>
    <row r="506" spans="6:14" s="91" customFormat="1" hidden="1" outlineLevel="1">
      <c r="F506" s="96" t="s">
        <v>147</v>
      </c>
      <c r="G506" s="97"/>
      <c r="H506" s="94">
        <f t="shared" si="22"/>
        <v>1</v>
      </c>
      <c r="I506" s="94">
        <f t="shared" si="23"/>
        <v>0</v>
      </c>
      <c r="J506" s="94">
        <f t="shared" si="24"/>
        <v>1</v>
      </c>
      <c r="K506" s="63"/>
      <c r="L506" s="137"/>
      <c r="M506" s="197"/>
      <c r="N506" s="227"/>
    </row>
    <row r="507" spans="6:14" s="91" customFormat="1" collapsed="1">
      <c r="F507" s="106" t="s">
        <v>229</v>
      </c>
      <c r="G507" s="106"/>
      <c r="H507" s="71">
        <f>SUM(H508:H514)</f>
        <v>13</v>
      </c>
      <c r="I507" s="71">
        <f t="shared" ref="I507:J507" si="25">SUM(I508:I514)</f>
        <v>0</v>
      </c>
      <c r="J507" s="71">
        <f t="shared" si="25"/>
        <v>13</v>
      </c>
      <c r="K507" s="63"/>
      <c r="L507" s="137"/>
      <c r="M507" s="197"/>
      <c r="N507" s="227"/>
    </row>
    <row r="508" spans="6:14" s="91" customFormat="1" hidden="1" outlineLevel="1">
      <c r="F508" s="96" t="s">
        <v>149</v>
      </c>
      <c r="G508" s="97"/>
      <c r="H508" s="94">
        <f t="shared" ref="H508:H514" si="26">COUNTIFS($F$5:$F$322,F508,$I$5:$I$322,"")</f>
        <v>0</v>
      </c>
      <c r="I508" s="94">
        <f t="shared" ref="I508:I514" si="27">COUNTIFS($F$5:$F$322,F508,$I$5:$I$322,"",$J$5:$J$322,$I$415)</f>
        <v>0</v>
      </c>
      <c r="J508" s="94">
        <f t="shared" ref="J508:J514" si="28">COUNTIFS($F$5:$F$322,F508,$I$5:$I$322,"",$J$5:$J$322,$J$415)</f>
        <v>0</v>
      </c>
      <c r="K508" s="63"/>
      <c r="L508" s="137"/>
      <c r="M508" s="197"/>
      <c r="N508" s="227"/>
    </row>
    <row r="509" spans="6:14" s="91" customFormat="1" hidden="1" outlineLevel="1">
      <c r="F509" s="97" t="s">
        <v>148</v>
      </c>
      <c r="G509" s="97"/>
      <c r="H509" s="94">
        <f t="shared" si="26"/>
        <v>0</v>
      </c>
      <c r="I509" s="94">
        <f t="shared" si="27"/>
        <v>0</v>
      </c>
      <c r="J509" s="94">
        <f t="shared" si="28"/>
        <v>0</v>
      </c>
      <c r="K509" s="63"/>
      <c r="L509" s="137"/>
      <c r="M509" s="197"/>
      <c r="N509" s="227"/>
    </row>
    <row r="510" spans="6:14" s="91" customFormat="1" hidden="1" outlineLevel="1">
      <c r="F510" s="97" t="s">
        <v>151</v>
      </c>
      <c r="G510" s="97"/>
      <c r="H510" s="94">
        <f t="shared" si="26"/>
        <v>5</v>
      </c>
      <c r="I510" s="94">
        <f t="shared" si="27"/>
        <v>0</v>
      </c>
      <c r="J510" s="94">
        <f t="shared" si="28"/>
        <v>5</v>
      </c>
      <c r="K510" s="63"/>
      <c r="L510" s="137"/>
      <c r="M510" s="197"/>
      <c r="N510" s="227"/>
    </row>
    <row r="511" spans="6:14" s="91" customFormat="1" hidden="1" outlineLevel="1">
      <c r="F511" s="97" t="s">
        <v>150</v>
      </c>
      <c r="G511" s="97"/>
      <c r="H511" s="94">
        <f t="shared" si="26"/>
        <v>6</v>
      </c>
      <c r="I511" s="94">
        <f t="shared" si="27"/>
        <v>0</v>
      </c>
      <c r="J511" s="94">
        <f t="shared" si="28"/>
        <v>6</v>
      </c>
      <c r="K511" s="63"/>
      <c r="L511" s="137"/>
      <c r="M511" s="197"/>
      <c r="N511" s="227"/>
    </row>
    <row r="512" spans="6:14" s="91" customFormat="1" hidden="1" outlineLevel="1">
      <c r="F512" s="97" t="s">
        <v>152</v>
      </c>
      <c r="G512" s="97"/>
      <c r="H512" s="94">
        <f t="shared" si="26"/>
        <v>2</v>
      </c>
      <c r="I512" s="94">
        <f t="shared" si="27"/>
        <v>0</v>
      </c>
      <c r="J512" s="94">
        <f t="shared" si="28"/>
        <v>2</v>
      </c>
      <c r="K512" s="63"/>
      <c r="L512" s="137"/>
      <c r="M512" s="197"/>
      <c r="N512" s="227"/>
    </row>
    <row r="513" spans="6:14" s="91" customFormat="1" hidden="1" outlineLevel="1">
      <c r="F513" s="96" t="s">
        <v>159</v>
      </c>
      <c r="G513" s="97"/>
      <c r="H513" s="94">
        <f t="shared" si="26"/>
        <v>0</v>
      </c>
      <c r="I513" s="94">
        <f t="shared" si="27"/>
        <v>0</v>
      </c>
      <c r="J513" s="94">
        <f t="shared" si="28"/>
        <v>0</v>
      </c>
      <c r="K513" s="63"/>
      <c r="L513" s="137"/>
      <c r="M513" s="197"/>
      <c r="N513" s="227"/>
    </row>
    <row r="514" spans="6:14" s="91" customFormat="1" hidden="1" outlineLevel="1">
      <c r="F514" s="98" t="s">
        <v>160</v>
      </c>
      <c r="G514" s="117"/>
      <c r="H514" s="94">
        <f t="shared" si="26"/>
        <v>0</v>
      </c>
      <c r="I514" s="94">
        <f t="shared" si="27"/>
        <v>0</v>
      </c>
      <c r="J514" s="94">
        <f t="shared" si="28"/>
        <v>0</v>
      </c>
      <c r="K514" s="63"/>
      <c r="L514" s="137"/>
      <c r="M514" s="197"/>
      <c r="N514" s="227"/>
    </row>
    <row r="515" spans="6:14" s="91" customFormat="1" collapsed="1">
      <c r="F515" s="70" t="s">
        <v>225</v>
      </c>
      <c r="G515" s="70"/>
      <c r="H515" s="71">
        <f>SUM(H516:H526)</f>
        <v>15</v>
      </c>
      <c r="I515" s="71">
        <f>SUM(I516:I526)</f>
        <v>14</v>
      </c>
      <c r="J515" s="71">
        <f>SUM(J516:J526)</f>
        <v>1</v>
      </c>
      <c r="K515" s="63"/>
      <c r="L515" s="137"/>
      <c r="M515" s="197"/>
      <c r="N515" s="227"/>
    </row>
    <row r="516" spans="6:14" s="91" customFormat="1" hidden="1" outlineLevel="1">
      <c r="F516" s="93" t="s">
        <v>68</v>
      </c>
      <c r="G516" s="95"/>
      <c r="H516" s="94">
        <f t="shared" ref="H516:H526" si="29">COUNTIFS($F$5:$F$322,F516,$I$5:$I$322,"")</f>
        <v>1</v>
      </c>
      <c r="I516" s="94">
        <f t="shared" ref="I516:I526" si="30">COUNTIFS($F$5:$F$322,F516,$I$5:$I$322,"",$J$5:$J$322,$I$415)</f>
        <v>1</v>
      </c>
      <c r="J516" s="94">
        <f t="shared" ref="J516:J526" si="31">COUNTIFS($F$5:$F$322,F516,$I$5:$I$322,"",$J$5:$J$322,$J$415)</f>
        <v>0</v>
      </c>
      <c r="K516" s="63"/>
      <c r="L516" s="137"/>
      <c r="M516" s="197"/>
      <c r="N516" s="227"/>
    </row>
    <row r="517" spans="6:14" s="91" customFormat="1" hidden="1" outlineLevel="1">
      <c r="F517" s="93" t="s">
        <v>69</v>
      </c>
      <c r="G517" s="95"/>
      <c r="H517" s="94">
        <f t="shared" si="29"/>
        <v>1</v>
      </c>
      <c r="I517" s="94">
        <f t="shared" si="30"/>
        <v>1</v>
      </c>
      <c r="J517" s="94">
        <f t="shared" si="31"/>
        <v>0</v>
      </c>
      <c r="K517" s="63"/>
      <c r="L517" s="137"/>
      <c r="M517" s="197"/>
      <c r="N517" s="227"/>
    </row>
    <row r="518" spans="6:14" s="91" customFormat="1" hidden="1" outlineLevel="1">
      <c r="F518" s="93" t="s">
        <v>70</v>
      </c>
      <c r="G518" s="95"/>
      <c r="H518" s="94">
        <f t="shared" si="29"/>
        <v>1</v>
      </c>
      <c r="I518" s="94">
        <f t="shared" si="30"/>
        <v>1</v>
      </c>
      <c r="J518" s="94">
        <f t="shared" si="31"/>
        <v>0</v>
      </c>
      <c r="K518" s="63"/>
      <c r="L518" s="137"/>
      <c r="M518" s="197"/>
      <c r="N518" s="227"/>
    </row>
    <row r="519" spans="6:14" s="91" customFormat="1" hidden="1" outlineLevel="1">
      <c r="F519" s="72" t="s">
        <v>227</v>
      </c>
      <c r="G519" s="75"/>
      <c r="H519" s="94">
        <f t="shared" si="29"/>
        <v>1</v>
      </c>
      <c r="I519" s="94">
        <f t="shared" si="30"/>
        <v>1</v>
      </c>
      <c r="J519" s="94">
        <f t="shared" si="31"/>
        <v>0</v>
      </c>
      <c r="K519" s="63"/>
      <c r="L519" s="137"/>
      <c r="M519" s="197"/>
      <c r="N519" s="227"/>
    </row>
    <row r="520" spans="6:14" s="91" customFormat="1" hidden="1" outlineLevel="1">
      <c r="F520" s="93" t="s">
        <v>71</v>
      </c>
      <c r="G520" s="95"/>
      <c r="H520" s="94">
        <f t="shared" si="29"/>
        <v>1</v>
      </c>
      <c r="I520" s="94">
        <f t="shared" si="30"/>
        <v>1</v>
      </c>
      <c r="J520" s="94">
        <f t="shared" si="31"/>
        <v>0</v>
      </c>
      <c r="K520" s="63"/>
      <c r="L520" s="137"/>
      <c r="M520" s="197"/>
      <c r="N520" s="227"/>
    </row>
    <row r="521" spans="6:14" s="91" customFormat="1" hidden="1" outlineLevel="1">
      <c r="F521" s="93" t="s">
        <v>316</v>
      </c>
      <c r="G521" s="95"/>
      <c r="H521" s="94">
        <f t="shared" si="29"/>
        <v>1</v>
      </c>
      <c r="I521" s="94">
        <f t="shared" si="30"/>
        <v>1</v>
      </c>
      <c r="J521" s="94">
        <f t="shared" si="31"/>
        <v>0</v>
      </c>
      <c r="K521" s="63"/>
      <c r="L521" s="137"/>
      <c r="M521" s="197"/>
      <c r="N521" s="227"/>
    </row>
    <row r="522" spans="6:14" s="91" customFormat="1" hidden="1" outlineLevel="1">
      <c r="F522" s="93" t="s">
        <v>320</v>
      </c>
      <c r="G522" s="95"/>
      <c r="H522" s="94">
        <f t="shared" si="29"/>
        <v>1</v>
      </c>
      <c r="I522" s="94">
        <f t="shared" si="30"/>
        <v>1</v>
      </c>
      <c r="J522" s="94">
        <f t="shared" si="31"/>
        <v>0</v>
      </c>
      <c r="K522" s="63"/>
      <c r="L522" s="137"/>
      <c r="M522" s="197"/>
      <c r="N522" s="227"/>
    </row>
    <row r="523" spans="6:14" s="91" customFormat="1" hidden="1" outlineLevel="1">
      <c r="F523" s="75" t="s">
        <v>228</v>
      </c>
      <c r="G523" s="75"/>
      <c r="H523" s="94">
        <f t="shared" si="29"/>
        <v>0</v>
      </c>
      <c r="I523" s="94">
        <f t="shared" si="30"/>
        <v>0</v>
      </c>
      <c r="J523" s="94">
        <f t="shared" si="31"/>
        <v>0</v>
      </c>
      <c r="K523" s="63"/>
      <c r="L523" s="137"/>
      <c r="M523" s="197"/>
      <c r="N523" s="227"/>
    </row>
    <row r="524" spans="6:14" s="91" customFormat="1" hidden="1" outlineLevel="1">
      <c r="F524" s="93" t="s">
        <v>72</v>
      </c>
      <c r="G524" s="95"/>
      <c r="H524" s="94">
        <f t="shared" si="29"/>
        <v>2</v>
      </c>
      <c r="I524" s="94">
        <f t="shared" si="30"/>
        <v>2</v>
      </c>
      <c r="J524" s="94">
        <f t="shared" si="31"/>
        <v>0</v>
      </c>
      <c r="K524" s="63"/>
      <c r="L524" s="137"/>
      <c r="M524" s="197"/>
      <c r="N524" s="227"/>
    </row>
    <row r="525" spans="6:14" s="91" customFormat="1" hidden="1" outlineLevel="1">
      <c r="F525" s="93" t="s">
        <v>73</v>
      </c>
      <c r="G525" s="95"/>
      <c r="H525" s="94">
        <f t="shared" si="29"/>
        <v>2</v>
      </c>
      <c r="I525" s="94">
        <f t="shared" si="30"/>
        <v>2</v>
      </c>
      <c r="J525" s="94">
        <f t="shared" si="31"/>
        <v>0</v>
      </c>
      <c r="K525" s="63"/>
      <c r="L525" s="137"/>
      <c r="M525" s="197"/>
      <c r="N525" s="227"/>
    </row>
    <row r="526" spans="6:14" s="91" customFormat="1" hidden="1" outlineLevel="1">
      <c r="F526" s="96" t="s">
        <v>143</v>
      </c>
      <c r="G526" s="97"/>
      <c r="H526" s="94">
        <f t="shared" si="29"/>
        <v>4</v>
      </c>
      <c r="I526" s="94">
        <f t="shared" si="30"/>
        <v>3</v>
      </c>
      <c r="J526" s="94">
        <f t="shared" si="31"/>
        <v>1</v>
      </c>
      <c r="K526" s="63"/>
      <c r="L526" s="137"/>
      <c r="M526" s="197"/>
      <c r="N526" s="227"/>
    </row>
    <row r="527" spans="6:14" s="91" customFormat="1" collapsed="1">
      <c r="F527" s="70" t="s">
        <v>230</v>
      </c>
      <c r="G527" s="70"/>
      <c r="H527" s="71">
        <f>SUM(H528:H535)</f>
        <v>94</v>
      </c>
      <c r="I527" s="71">
        <f t="shared" ref="I527:J527" si="32">SUM(I528:I535)</f>
        <v>78</v>
      </c>
      <c r="J527" s="71">
        <f t="shared" si="32"/>
        <v>16</v>
      </c>
      <c r="K527" s="63"/>
      <c r="L527" s="137"/>
      <c r="M527" s="197"/>
      <c r="N527" s="227"/>
    </row>
    <row r="528" spans="6:14" s="91" customFormat="1" hidden="1" outlineLevel="1" collapsed="1">
      <c r="F528" s="96" t="s">
        <v>144</v>
      </c>
      <c r="G528" s="97"/>
      <c r="H528" s="94">
        <f t="shared" ref="H528:H535" si="33">COUNTIFS($F$5:$F$322,F528,$I$5:$I$322,"")</f>
        <v>5</v>
      </c>
      <c r="I528" s="94">
        <f t="shared" ref="I528:I535" si="34">COUNTIFS($F$5:$F$322,F528,$I$5:$I$322,"",$J$5:$J$322,$I$415)</f>
        <v>4</v>
      </c>
      <c r="J528" s="94">
        <f t="shared" ref="J528:J535" si="35">COUNTIFS($F$5:$F$322,F528,$I$5:$I$322,"",$J$5:$J$322,$J$415)</f>
        <v>1</v>
      </c>
      <c r="K528" s="63"/>
      <c r="L528" s="137"/>
      <c r="M528" s="197"/>
      <c r="N528" s="227"/>
    </row>
    <row r="529" spans="6:14" s="91" customFormat="1" hidden="1" outlineLevel="1">
      <c r="F529" s="96" t="s">
        <v>164</v>
      </c>
      <c r="G529" s="97"/>
      <c r="H529" s="94">
        <f t="shared" si="33"/>
        <v>0</v>
      </c>
      <c r="I529" s="94">
        <f t="shared" si="34"/>
        <v>0</v>
      </c>
      <c r="J529" s="94">
        <f t="shared" si="35"/>
        <v>0</v>
      </c>
      <c r="K529" s="63"/>
      <c r="L529" s="137"/>
      <c r="M529" s="197"/>
      <c r="N529" s="227"/>
    </row>
    <row r="530" spans="6:14" s="91" customFormat="1" hidden="1" outlineLevel="1">
      <c r="F530" s="97" t="s">
        <v>145</v>
      </c>
      <c r="G530" s="97"/>
      <c r="H530" s="94">
        <f t="shared" si="33"/>
        <v>5</v>
      </c>
      <c r="I530" s="94">
        <f t="shared" si="34"/>
        <v>5</v>
      </c>
      <c r="J530" s="94">
        <f t="shared" si="35"/>
        <v>0</v>
      </c>
      <c r="K530" s="63"/>
      <c r="L530" s="137"/>
      <c r="M530" s="197"/>
      <c r="N530" s="227"/>
    </row>
    <row r="531" spans="6:14" s="91" customFormat="1" hidden="1" outlineLevel="1">
      <c r="F531" s="97" t="s">
        <v>165</v>
      </c>
      <c r="G531" s="97"/>
      <c r="H531" s="94">
        <f t="shared" si="33"/>
        <v>7</v>
      </c>
      <c r="I531" s="94">
        <f t="shared" si="34"/>
        <v>5</v>
      </c>
      <c r="J531" s="94">
        <f t="shared" si="35"/>
        <v>2</v>
      </c>
      <c r="K531" s="63"/>
      <c r="L531" s="137"/>
      <c r="M531" s="197"/>
      <c r="N531" s="227"/>
    </row>
    <row r="532" spans="6:14" s="91" customFormat="1" hidden="1" outlineLevel="1">
      <c r="F532" s="97" t="s">
        <v>163</v>
      </c>
      <c r="G532" s="97"/>
      <c r="H532" s="94">
        <f t="shared" si="33"/>
        <v>51</v>
      </c>
      <c r="I532" s="94">
        <f t="shared" si="34"/>
        <v>40</v>
      </c>
      <c r="J532" s="94">
        <f t="shared" si="35"/>
        <v>11</v>
      </c>
      <c r="K532" s="63"/>
      <c r="L532" s="137"/>
      <c r="M532" s="197"/>
      <c r="N532" s="227"/>
    </row>
    <row r="533" spans="6:14" s="91" customFormat="1" hidden="1" outlineLevel="1">
      <c r="F533" s="96" t="s">
        <v>162</v>
      </c>
      <c r="G533" s="97"/>
      <c r="H533" s="94">
        <f t="shared" si="33"/>
        <v>26</v>
      </c>
      <c r="I533" s="94">
        <f t="shared" si="34"/>
        <v>24</v>
      </c>
      <c r="J533" s="94">
        <f t="shared" si="35"/>
        <v>2</v>
      </c>
      <c r="K533" s="63"/>
      <c r="L533" s="137"/>
      <c r="M533" s="197"/>
      <c r="N533" s="227"/>
    </row>
    <row r="534" spans="6:14" s="91" customFormat="1" hidden="1" outlineLevel="1">
      <c r="F534" s="97" t="s">
        <v>166</v>
      </c>
      <c r="G534" s="97"/>
      <c r="H534" s="94">
        <f t="shared" si="33"/>
        <v>0</v>
      </c>
      <c r="I534" s="94">
        <f t="shared" si="34"/>
        <v>0</v>
      </c>
      <c r="J534" s="94">
        <f t="shared" si="35"/>
        <v>0</v>
      </c>
      <c r="K534" s="63"/>
      <c r="L534" s="137"/>
      <c r="M534" s="197"/>
      <c r="N534" s="227"/>
    </row>
    <row r="535" spans="6:14" s="91" customFormat="1" hidden="1" outlineLevel="1">
      <c r="F535" s="97" t="s">
        <v>167</v>
      </c>
      <c r="G535" s="97"/>
      <c r="H535" s="94">
        <f t="shared" si="33"/>
        <v>0</v>
      </c>
      <c r="I535" s="94">
        <f t="shared" si="34"/>
        <v>0</v>
      </c>
      <c r="J535" s="94">
        <f t="shared" si="35"/>
        <v>0</v>
      </c>
      <c r="K535" s="63"/>
      <c r="L535" s="137"/>
      <c r="M535" s="197"/>
      <c r="N535" s="227"/>
    </row>
    <row r="536" spans="6:14" s="91" customFormat="1" collapsed="1">
      <c r="F536" s="70" t="s">
        <v>357</v>
      </c>
      <c r="G536" s="92"/>
      <c r="H536" s="71">
        <f>SUM(H537:H551)</f>
        <v>16</v>
      </c>
      <c r="I536" s="71">
        <f>SUM(I537:I551)</f>
        <v>16</v>
      </c>
      <c r="J536" s="71">
        <f>SUM(J537:J551)</f>
        <v>0</v>
      </c>
      <c r="K536" s="63"/>
      <c r="L536" s="137"/>
      <c r="M536" s="197"/>
      <c r="N536" s="227"/>
    </row>
    <row r="537" spans="6:14" s="91" customFormat="1" hidden="1" outlineLevel="1">
      <c r="F537" s="95" t="s">
        <v>15</v>
      </c>
      <c r="G537" s="95"/>
      <c r="H537" s="94">
        <f t="shared" ref="H537:H551" si="36">COUNTIFS($F$5:$F$322,F537,$I$5:$I$322,"")</f>
        <v>0</v>
      </c>
      <c r="I537" s="94">
        <f t="shared" ref="I537:I551" si="37">COUNTIFS($F$5:$F$322,F537,$I$5:$I$322,"",$J$5:$J$322,$I$415)</f>
        <v>0</v>
      </c>
      <c r="J537" s="94">
        <f t="shared" ref="J537:J551" si="38">COUNTIFS($F$5:$F$322,F537,$I$5:$I$322,"",$J$5:$J$322,$J$415)</f>
        <v>0</v>
      </c>
      <c r="K537" s="63"/>
      <c r="L537" s="137"/>
      <c r="M537" s="197"/>
      <c r="N537" s="227"/>
    </row>
    <row r="538" spans="6:14" s="91" customFormat="1" hidden="1" outlineLevel="1">
      <c r="F538" s="93" t="s">
        <v>48</v>
      </c>
      <c r="G538" s="95"/>
      <c r="H538" s="94">
        <f t="shared" si="36"/>
        <v>1</v>
      </c>
      <c r="I538" s="94">
        <f t="shared" si="37"/>
        <v>1</v>
      </c>
      <c r="J538" s="94">
        <f t="shared" si="38"/>
        <v>0</v>
      </c>
      <c r="K538" s="63"/>
      <c r="L538" s="137"/>
      <c r="M538" s="197"/>
      <c r="N538" s="227"/>
    </row>
    <row r="539" spans="6:14" s="91" customFormat="1" hidden="1" outlineLevel="1">
      <c r="F539" s="72" t="s">
        <v>192</v>
      </c>
      <c r="G539" s="75"/>
      <c r="H539" s="94">
        <f t="shared" si="36"/>
        <v>1</v>
      </c>
      <c r="I539" s="94">
        <f t="shared" si="37"/>
        <v>1</v>
      </c>
      <c r="J539" s="94">
        <f t="shared" si="38"/>
        <v>0</v>
      </c>
      <c r="K539" s="63"/>
      <c r="L539" s="137"/>
      <c r="M539" s="197"/>
      <c r="N539" s="227"/>
    </row>
    <row r="540" spans="6:14" s="91" customFormat="1" hidden="1" outlineLevel="1">
      <c r="F540" s="72" t="s">
        <v>216</v>
      </c>
      <c r="G540" s="75"/>
      <c r="H540" s="94">
        <f t="shared" si="36"/>
        <v>1</v>
      </c>
      <c r="I540" s="94">
        <f t="shared" si="37"/>
        <v>1</v>
      </c>
      <c r="J540" s="94">
        <f t="shared" si="38"/>
        <v>0</v>
      </c>
      <c r="K540" s="63"/>
      <c r="L540" s="137"/>
      <c r="M540" s="197"/>
      <c r="N540" s="227"/>
    </row>
    <row r="541" spans="6:14" s="91" customFormat="1" hidden="1" outlineLevel="1">
      <c r="F541" s="93" t="s">
        <v>14</v>
      </c>
      <c r="G541" s="95"/>
      <c r="H541" s="94">
        <f t="shared" si="36"/>
        <v>1</v>
      </c>
      <c r="I541" s="94">
        <f t="shared" si="37"/>
        <v>1</v>
      </c>
      <c r="J541" s="94">
        <f t="shared" si="38"/>
        <v>0</v>
      </c>
      <c r="K541" s="63"/>
      <c r="L541" s="137"/>
      <c r="M541" s="197"/>
      <c r="N541" s="227"/>
    </row>
    <row r="542" spans="6:14" s="91" customFormat="1" hidden="1" outlineLevel="1">
      <c r="F542" s="75" t="s">
        <v>265</v>
      </c>
      <c r="G542" s="95"/>
      <c r="H542" s="94">
        <f t="shared" si="36"/>
        <v>0</v>
      </c>
      <c r="I542" s="94">
        <f t="shared" si="37"/>
        <v>0</v>
      </c>
      <c r="J542" s="94">
        <f t="shared" si="38"/>
        <v>0</v>
      </c>
      <c r="K542" s="63"/>
      <c r="L542" s="137"/>
      <c r="M542" s="197"/>
      <c r="N542" s="227"/>
    </row>
    <row r="543" spans="6:14" s="91" customFormat="1" hidden="1" outlineLevel="1">
      <c r="F543" s="93" t="s">
        <v>215</v>
      </c>
      <c r="G543" s="95"/>
      <c r="H543" s="94">
        <f t="shared" si="36"/>
        <v>1</v>
      </c>
      <c r="I543" s="94">
        <f t="shared" si="37"/>
        <v>1</v>
      </c>
      <c r="J543" s="94">
        <f t="shared" si="38"/>
        <v>0</v>
      </c>
      <c r="K543" s="63"/>
      <c r="L543" s="137"/>
      <c r="M543" s="197"/>
      <c r="N543" s="227"/>
    </row>
    <row r="544" spans="6:14" s="91" customFormat="1" hidden="1" outlineLevel="1">
      <c r="F544" s="93" t="s">
        <v>179</v>
      </c>
      <c r="G544" s="95"/>
      <c r="H544" s="94">
        <f t="shared" si="36"/>
        <v>0</v>
      </c>
      <c r="I544" s="94">
        <f t="shared" si="37"/>
        <v>0</v>
      </c>
      <c r="J544" s="94">
        <f t="shared" si="38"/>
        <v>0</v>
      </c>
      <c r="K544" s="63"/>
      <c r="L544" s="137"/>
      <c r="M544" s="197"/>
      <c r="N544" s="227"/>
    </row>
    <row r="545" spans="2:14" s="91" customFormat="1" hidden="1" outlineLevel="1">
      <c r="F545" s="93" t="s">
        <v>180</v>
      </c>
      <c r="G545" s="95"/>
      <c r="H545" s="94">
        <f t="shared" si="36"/>
        <v>0</v>
      </c>
      <c r="I545" s="94">
        <f t="shared" si="37"/>
        <v>0</v>
      </c>
      <c r="J545" s="94">
        <f t="shared" si="38"/>
        <v>0</v>
      </c>
      <c r="K545" s="63"/>
      <c r="L545" s="137"/>
      <c r="M545" s="197"/>
      <c r="N545" s="227"/>
    </row>
    <row r="546" spans="2:14" s="91" customFormat="1" hidden="1" outlineLevel="1">
      <c r="F546" s="72" t="s">
        <v>269</v>
      </c>
      <c r="G546" s="95"/>
      <c r="H546" s="94">
        <f t="shared" si="36"/>
        <v>1</v>
      </c>
      <c r="I546" s="94">
        <f t="shared" si="37"/>
        <v>1</v>
      </c>
      <c r="J546" s="94">
        <f t="shared" si="38"/>
        <v>0</v>
      </c>
      <c r="K546" s="63"/>
      <c r="L546" s="137"/>
      <c r="M546" s="197"/>
      <c r="N546" s="227"/>
    </row>
    <row r="547" spans="2:14" s="91" customFormat="1" hidden="1" outlineLevel="1">
      <c r="F547" s="93" t="s">
        <v>29</v>
      </c>
      <c r="G547" s="95"/>
      <c r="H547" s="94">
        <f t="shared" si="36"/>
        <v>1</v>
      </c>
      <c r="I547" s="94">
        <f t="shared" si="37"/>
        <v>1</v>
      </c>
      <c r="J547" s="94">
        <f t="shared" si="38"/>
        <v>0</v>
      </c>
      <c r="K547" s="63"/>
      <c r="L547" s="137"/>
      <c r="M547" s="197"/>
      <c r="N547" s="227"/>
    </row>
    <row r="548" spans="2:14" s="91" customFormat="1" hidden="1" outlineLevel="1">
      <c r="F548" s="93" t="s">
        <v>54</v>
      </c>
      <c r="G548" s="95"/>
      <c r="H548" s="94">
        <f t="shared" si="36"/>
        <v>1</v>
      </c>
      <c r="I548" s="94">
        <f t="shared" si="37"/>
        <v>1</v>
      </c>
      <c r="J548" s="94">
        <f t="shared" si="38"/>
        <v>0</v>
      </c>
      <c r="K548" s="63"/>
      <c r="L548" s="137"/>
      <c r="M548" s="197"/>
      <c r="N548" s="227"/>
    </row>
    <row r="549" spans="2:14" s="91" customFormat="1" hidden="1" outlineLevel="1" collapsed="1">
      <c r="F549" s="93" t="s">
        <v>30</v>
      </c>
      <c r="G549" s="95"/>
      <c r="H549" s="94">
        <f t="shared" si="36"/>
        <v>6</v>
      </c>
      <c r="I549" s="94">
        <f t="shared" si="37"/>
        <v>6</v>
      </c>
      <c r="J549" s="94">
        <f t="shared" si="38"/>
        <v>0</v>
      </c>
      <c r="K549" s="63"/>
      <c r="L549" s="137"/>
      <c r="M549" s="197"/>
      <c r="N549" s="227"/>
    </row>
    <row r="550" spans="2:14" s="91" customFormat="1" hidden="1" outlineLevel="1">
      <c r="F550" s="93" t="s">
        <v>6</v>
      </c>
      <c r="G550" s="95"/>
      <c r="H550" s="94">
        <f t="shared" si="36"/>
        <v>1</v>
      </c>
      <c r="I550" s="94">
        <f t="shared" si="37"/>
        <v>1</v>
      </c>
      <c r="J550" s="94">
        <f t="shared" si="38"/>
        <v>0</v>
      </c>
      <c r="K550" s="63"/>
      <c r="L550" s="137"/>
      <c r="M550" s="197"/>
      <c r="N550" s="227"/>
    </row>
    <row r="551" spans="2:14" s="91" customFormat="1" hidden="1" outlineLevel="1">
      <c r="F551" s="75" t="s">
        <v>293</v>
      </c>
      <c r="G551" s="95"/>
      <c r="H551" s="94">
        <f t="shared" si="36"/>
        <v>1</v>
      </c>
      <c r="I551" s="94">
        <f t="shared" si="37"/>
        <v>1</v>
      </c>
      <c r="J551" s="94">
        <f t="shared" si="38"/>
        <v>0</v>
      </c>
      <c r="K551" s="63"/>
      <c r="L551" s="137"/>
      <c r="M551" s="197"/>
      <c r="N551" s="227"/>
    </row>
    <row r="552" spans="2:14" collapsed="1">
      <c r="B552" s="33"/>
      <c r="C552" s="33"/>
      <c r="D552" s="74"/>
      <c r="E552" s="74"/>
      <c r="F552" s="70" t="s">
        <v>358</v>
      </c>
      <c r="G552" s="70"/>
      <c r="H552" s="71">
        <f>SUM(H553:H554)</f>
        <v>10</v>
      </c>
      <c r="I552" s="71">
        <f>SUM(I553:I554)</f>
        <v>8</v>
      </c>
      <c r="J552" s="71">
        <f>SUM(J553:J554)</f>
        <v>2</v>
      </c>
      <c r="K552" s="63"/>
    </row>
    <row r="553" spans="2:14" s="91" customFormat="1" hidden="1" outlineLevel="1">
      <c r="F553" s="93" t="s">
        <v>7</v>
      </c>
      <c r="G553" s="95"/>
      <c r="H553" s="94">
        <f>COUNTIFS($F$5:$F$322,F553,$I$5:$I$322,"")</f>
        <v>1</v>
      </c>
      <c r="I553" s="94">
        <f>COUNTIFS($F$5:$F$322,F553,$I$5:$I$322,"",$J$5:$J$322,$I$415)</f>
        <v>1</v>
      </c>
      <c r="J553" s="94">
        <f>COUNTIFS($F$5:$F$322,F553,$I$5:$I$322,"",$J$5:$J$322,$J$415)</f>
        <v>0</v>
      </c>
      <c r="K553" s="63"/>
      <c r="L553" s="137"/>
      <c r="M553" s="197"/>
      <c r="N553" s="227"/>
    </row>
    <row r="554" spans="2:14" s="91" customFormat="1" hidden="1" outlineLevel="1">
      <c r="F554" s="93" t="s">
        <v>8</v>
      </c>
      <c r="G554" s="95"/>
      <c r="H554" s="94">
        <f>COUNTIFS($F$5:$F$322,F554,$I$5:$I$322,"")</f>
        <v>9</v>
      </c>
      <c r="I554" s="94">
        <f>COUNTIFS($F$5:$F$322,F554,$I$5:$I$322,"",$J$5:$J$322,$I$415)</f>
        <v>7</v>
      </c>
      <c r="J554" s="94">
        <f>COUNTIFS($F$5:$F$322,F554,$I$5:$I$322,"",$J$5:$J$322,$J$415)</f>
        <v>2</v>
      </c>
      <c r="K554" s="63"/>
      <c r="L554" s="137"/>
      <c r="M554" s="197"/>
      <c r="N554" s="227"/>
    </row>
    <row r="555" spans="2:14" collapsed="1">
      <c r="B555" s="33"/>
      <c r="C555" s="33"/>
      <c r="D555" s="82"/>
      <c r="E555" s="82"/>
      <c r="F555" s="83" t="s">
        <v>348</v>
      </c>
      <c r="G555" s="129"/>
      <c r="H555" s="84">
        <f>SUM(H556:H560)</f>
        <v>44</v>
      </c>
      <c r="I555" s="84">
        <f>SUM(I556:I560)</f>
        <v>0</v>
      </c>
      <c r="J555" s="84">
        <f>SUM(J556:J560)</f>
        <v>3</v>
      </c>
      <c r="K555" s="63"/>
    </row>
    <row r="556" spans="2:14" hidden="1" outlineLevel="1">
      <c r="B556" s="33"/>
      <c r="C556" s="33"/>
      <c r="D556" s="33"/>
      <c r="E556" s="33"/>
      <c r="F556" s="75" t="s">
        <v>203</v>
      </c>
      <c r="G556" s="75"/>
      <c r="H556" s="73">
        <v>0</v>
      </c>
      <c r="I556" s="73">
        <v>0</v>
      </c>
      <c r="J556" s="73">
        <v>0</v>
      </c>
      <c r="K556" s="63"/>
    </row>
    <row r="557" spans="2:14" hidden="1" outlineLevel="1">
      <c r="B557" s="33"/>
      <c r="C557" s="33"/>
      <c r="D557" s="33"/>
      <c r="E557" s="33"/>
      <c r="F557" s="75" t="s">
        <v>204</v>
      </c>
      <c r="G557" s="75"/>
      <c r="H557" s="73">
        <v>11</v>
      </c>
      <c r="I557" s="73">
        <v>0</v>
      </c>
      <c r="J557" s="73">
        <v>0</v>
      </c>
      <c r="K557" s="63"/>
    </row>
    <row r="558" spans="2:14" hidden="1" outlineLevel="1">
      <c r="B558" s="33"/>
      <c r="C558" s="33"/>
      <c r="D558" s="33"/>
      <c r="E558" s="33"/>
      <c r="F558" s="75" t="s">
        <v>344</v>
      </c>
      <c r="G558" s="75"/>
      <c r="H558" s="73">
        <v>27</v>
      </c>
      <c r="I558" s="73">
        <v>0</v>
      </c>
      <c r="J558" s="73">
        <v>0</v>
      </c>
      <c r="K558" s="63"/>
    </row>
    <row r="559" spans="2:14" hidden="1" outlineLevel="1">
      <c r="B559" s="33"/>
      <c r="C559" s="33"/>
      <c r="D559" s="33"/>
      <c r="E559" s="33"/>
      <c r="F559" s="103" t="s">
        <v>205</v>
      </c>
      <c r="G559" s="75"/>
      <c r="H559" s="104">
        <v>2</v>
      </c>
      <c r="I559" s="73">
        <v>0</v>
      </c>
      <c r="J559" s="104">
        <v>1</v>
      </c>
      <c r="K559" s="63"/>
    </row>
    <row r="560" spans="2:14" hidden="1" outlineLevel="1">
      <c r="B560" s="33"/>
      <c r="C560" s="33"/>
      <c r="D560" s="33"/>
      <c r="E560" s="33"/>
      <c r="F560" s="103" t="s">
        <v>206</v>
      </c>
      <c r="G560" s="75"/>
      <c r="H560" s="104">
        <v>4</v>
      </c>
      <c r="I560" s="73">
        <v>0</v>
      </c>
      <c r="J560" s="104">
        <v>2</v>
      </c>
      <c r="K560" s="63"/>
    </row>
    <row r="561" spans="2:11" hidden="1" outlineLevel="1">
      <c r="B561" s="33"/>
      <c r="C561" s="33"/>
      <c r="D561" s="33"/>
      <c r="E561" s="33"/>
      <c r="F561" s="75" t="s">
        <v>345</v>
      </c>
      <c r="G561" s="75"/>
      <c r="H561" s="73">
        <v>0</v>
      </c>
      <c r="I561" s="73">
        <v>0</v>
      </c>
      <c r="J561" s="73">
        <v>0</v>
      </c>
      <c r="K561" s="63"/>
    </row>
    <row r="562" spans="2:11" collapsed="1">
      <c r="B562" s="33"/>
      <c r="C562" s="33"/>
      <c r="D562" s="33"/>
      <c r="E562" s="33"/>
      <c r="F562" s="83" t="s">
        <v>172</v>
      </c>
      <c r="G562" s="129"/>
      <c r="H562" s="84">
        <f>SUM(H563:H568)</f>
        <v>0</v>
      </c>
      <c r="I562" s="84">
        <f>SUM(I563:I568)</f>
        <v>0</v>
      </c>
      <c r="J562" s="84">
        <f>SUM(J563:J568)</f>
        <v>0</v>
      </c>
      <c r="K562" s="63"/>
    </row>
    <row r="563" spans="2:11" hidden="1" outlineLevel="1">
      <c r="B563" s="33"/>
      <c r="C563" s="33"/>
      <c r="D563" s="33"/>
      <c r="E563" s="33"/>
      <c r="F563" s="75" t="s">
        <v>207</v>
      </c>
      <c r="G563" s="75"/>
      <c r="H563" s="73">
        <f t="shared" ref="H563:H568" si="39">SUMIFS(B$5:B$375,I$5:I$375,F563)</f>
        <v>0</v>
      </c>
      <c r="I563" s="73">
        <f t="shared" ref="I563:I568" si="40">SUMIFS(B$5:B$375,I$5:I$375,F563,J$5:J$375,$I$415)</f>
        <v>0</v>
      </c>
      <c r="J563" s="73">
        <f t="shared" ref="J563:J568" si="41">SUMIFS(B$5:B$375,I$5:I$375,F563,J$5:J$375,$J$415)</f>
        <v>0</v>
      </c>
      <c r="K563" s="63"/>
    </row>
    <row r="564" spans="2:11" hidden="1" outlineLevel="1">
      <c r="B564" s="33"/>
      <c r="C564" s="33"/>
      <c r="D564" s="33"/>
      <c r="E564" s="33"/>
      <c r="F564" s="75" t="s">
        <v>208</v>
      </c>
      <c r="G564" s="75"/>
      <c r="H564" s="73">
        <f t="shared" si="39"/>
        <v>0</v>
      </c>
      <c r="I564" s="73">
        <f t="shared" si="40"/>
        <v>0</v>
      </c>
      <c r="J564" s="73">
        <f t="shared" si="41"/>
        <v>0</v>
      </c>
      <c r="K564" s="63"/>
    </row>
    <row r="565" spans="2:11" hidden="1" outlineLevel="1">
      <c r="B565" s="33"/>
      <c r="C565" s="33"/>
      <c r="D565" s="33"/>
      <c r="E565" s="33"/>
      <c r="F565" s="75" t="s">
        <v>209</v>
      </c>
      <c r="G565" s="75"/>
      <c r="H565" s="73">
        <f t="shared" si="39"/>
        <v>0</v>
      </c>
      <c r="I565" s="73">
        <f t="shared" si="40"/>
        <v>0</v>
      </c>
      <c r="J565" s="73">
        <f t="shared" si="41"/>
        <v>0</v>
      </c>
      <c r="K565" s="63"/>
    </row>
    <row r="566" spans="2:11" hidden="1" outlineLevel="1">
      <c r="B566" s="33"/>
      <c r="C566" s="33"/>
      <c r="D566" s="33"/>
      <c r="E566" s="33"/>
      <c r="F566" s="75" t="s">
        <v>210</v>
      </c>
      <c r="G566" s="75"/>
      <c r="H566" s="73">
        <f t="shared" si="39"/>
        <v>0</v>
      </c>
      <c r="I566" s="73">
        <f t="shared" si="40"/>
        <v>0</v>
      </c>
      <c r="J566" s="73">
        <f t="shared" si="41"/>
        <v>0</v>
      </c>
      <c r="K566" s="63"/>
    </row>
    <row r="567" spans="2:11" hidden="1" outlineLevel="1">
      <c r="B567" s="33"/>
      <c r="C567" s="33"/>
      <c r="D567" s="33"/>
      <c r="E567" s="33"/>
      <c r="F567" s="75" t="s">
        <v>211</v>
      </c>
      <c r="G567" s="75"/>
      <c r="H567" s="73">
        <f t="shared" si="39"/>
        <v>0</v>
      </c>
      <c r="I567" s="73">
        <f t="shared" si="40"/>
        <v>0</v>
      </c>
      <c r="J567" s="73">
        <f t="shared" si="41"/>
        <v>0</v>
      </c>
      <c r="K567" s="63"/>
    </row>
    <row r="568" spans="2:11" hidden="1" outlineLevel="1">
      <c r="B568" s="33"/>
      <c r="C568" s="33"/>
      <c r="D568" s="33"/>
      <c r="E568" s="33"/>
      <c r="F568" s="75" t="s">
        <v>212</v>
      </c>
      <c r="G568" s="75"/>
      <c r="H568" s="73">
        <f t="shared" si="39"/>
        <v>0</v>
      </c>
      <c r="I568" s="73">
        <f t="shared" si="40"/>
        <v>0</v>
      </c>
      <c r="J568" s="73">
        <f t="shared" si="41"/>
        <v>0</v>
      </c>
      <c r="K568" s="63"/>
    </row>
    <row r="569" spans="2:11">
      <c r="B569" s="33"/>
      <c r="C569" s="33"/>
      <c r="D569" s="33"/>
      <c r="E569" s="33"/>
      <c r="F569" s="85" t="s">
        <v>171</v>
      </c>
      <c r="G569" s="130"/>
      <c r="H569" s="200">
        <f>+H416+H555-H562</f>
        <v>237</v>
      </c>
      <c r="I569" s="200">
        <f>+I416+I555-I562</f>
        <v>152</v>
      </c>
      <c r="J569" s="200">
        <f>+J416+J555-J562</f>
        <v>44</v>
      </c>
      <c r="K569" s="63"/>
    </row>
    <row r="570" spans="2:11" collapsed="1">
      <c r="B570" s="33"/>
      <c r="C570" s="33"/>
      <c r="D570" s="33"/>
      <c r="E570" s="33"/>
      <c r="F570" s="87" t="s">
        <v>170</v>
      </c>
      <c r="G570" s="131"/>
      <c r="H570" s="69">
        <f>SUM(H571:H588)</f>
        <v>15</v>
      </c>
      <c r="I570" s="69">
        <f>SUM(I571:I588)</f>
        <v>0</v>
      </c>
      <c r="J570" s="69">
        <f>SUM(J571:J588)</f>
        <v>15</v>
      </c>
      <c r="K570" s="63"/>
    </row>
    <row r="571" spans="2:11" hidden="1" outlineLevel="1">
      <c r="B571" s="33"/>
      <c r="C571" s="33"/>
      <c r="D571" s="33"/>
      <c r="E571" s="33"/>
      <c r="F571" s="88" t="s">
        <v>146</v>
      </c>
      <c r="G571" s="89"/>
      <c r="H571" s="73">
        <f>COUNTIF($F$324:$F$411,$F571)</f>
        <v>1</v>
      </c>
      <c r="I571" s="73">
        <f>COUNTIFS($F$324:$F$411,$F571,$J$324:$J$411,$I$415)</f>
        <v>0</v>
      </c>
      <c r="J571" s="73">
        <f>COUNTIFS($F$324:$F$411,$F571,$J$324:$J$411,$J$415)</f>
        <v>1</v>
      </c>
      <c r="K571" s="63"/>
    </row>
    <row r="572" spans="2:11" hidden="1" outlineLevel="1">
      <c r="B572" s="33"/>
      <c r="C572" s="33"/>
      <c r="D572" s="33"/>
      <c r="E572" s="33"/>
      <c r="F572" s="88" t="s">
        <v>147</v>
      </c>
      <c r="G572" s="89"/>
      <c r="H572" s="73">
        <f t="shared" ref="H572:H588" si="42">COUNTIF($F$324:$F$411,$F572)</f>
        <v>2</v>
      </c>
      <c r="I572" s="73">
        <f t="shared" ref="I572:I588" si="43">COUNTIFS($F$324:$F$411,$F572,$J$324:$J$411,$I$415)</f>
        <v>0</v>
      </c>
      <c r="J572" s="73">
        <f t="shared" ref="J572:J588" si="44">COUNTIFS($F$324:$F$411,$F572,$J$324:$J$411,$J$415)</f>
        <v>2</v>
      </c>
      <c r="K572" s="63"/>
    </row>
    <row r="573" spans="2:11" hidden="1" outlineLevel="1">
      <c r="B573" s="33"/>
      <c r="C573" s="33"/>
      <c r="D573" s="33"/>
      <c r="E573" s="33"/>
      <c r="F573" s="88" t="s">
        <v>149</v>
      </c>
      <c r="G573" s="89"/>
      <c r="H573" s="73">
        <f t="shared" si="42"/>
        <v>0</v>
      </c>
      <c r="I573" s="73">
        <f t="shared" si="43"/>
        <v>0</v>
      </c>
      <c r="J573" s="73">
        <f t="shared" si="44"/>
        <v>0</v>
      </c>
      <c r="K573" s="63"/>
    </row>
    <row r="574" spans="2:11" hidden="1" outlineLevel="1">
      <c r="B574" s="33"/>
      <c r="C574" s="33"/>
      <c r="D574" s="33"/>
      <c r="E574" s="33"/>
      <c r="F574" s="89" t="s">
        <v>148</v>
      </c>
      <c r="G574" s="89"/>
      <c r="H574" s="73">
        <f t="shared" si="42"/>
        <v>0</v>
      </c>
      <c r="I574" s="73">
        <f t="shared" si="43"/>
        <v>0</v>
      </c>
      <c r="J574" s="73">
        <f t="shared" si="44"/>
        <v>0</v>
      </c>
      <c r="K574" s="63"/>
    </row>
    <row r="575" spans="2:11" hidden="1" outlineLevel="1">
      <c r="B575" s="33"/>
      <c r="C575" s="33"/>
      <c r="D575" s="33"/>
      <c r="E575" s="33"/>
      <c r="F575" s="89" t="s">
        <v>151</v>
      </c>
      <c r="G575" s="89"/>
      <c r="H575" s="73">
        <f t="shared" si="42"/>
        <v>1</v>
      </c>
      <c r="I575" s="73">
        <f t="shared" si="43"/>
        <v>0</v>
      </c>
      <c r="J575" s="73">
        <f t="shared" si="44"/>
        <v>1</v>
      </c>
      <c r="K575" s="63"/>
    </row>
    <row r="576" spans="2:11" hidden="1" outlineLevel="1">
      <c r="B576" s="33"/>
      <c r="C576" s="33"/>
      <c r="D576" s="33"/>
      <c r="E576" s="33"/>
      <c r="F576" s="89" t="s">
        <v>150</v>
      </c>
      <c r="G576" s="89"/>
      <c r="H576" s="73">
        <f t="shared" si="42"/>
        <v>2</v>
      </c>
      <c r="I576" s="73">
        <f t="shared" si="43"/>
        <v>0</v>
      </c>
      <c r="J576" s="73">
        <f t="shared" si="44"/>
        <v>2</v>
      </c>
      <c r="K576" s="63"/>
    </row>
    <row r="577" spans="2:11" hidden="1" outlineLevel="1">
      <c r="B577" s="33"/>
      <c r="C577" s="33"/>
      <c r="D577" s="33"/>
      <c r="E577" s="33"/>
      <c r="F577" s="89" t="s">
        <v>152</v>
      </c>
      <c r="G577" s="89"/>
      <c r="H577" s="73">
        <f t="shared" si="42"/>
        <v>0</v>
      </c>
      <c r="I577" s="73">
        <f t="shared" si="43"/>
        <v>0</v>
      </c>
      <c r="J577" s="73">
        <f t="shared" si="44"/>
        <v>0</v>
      </c>
      <c r="K577" s="63"/>
    </row>
    <row r="578" spans="2:11" hidden="1" outlineLevel="1">
      <c r="B578" s="33"/>
      <c r="C578" s="33"/>
      <c r="D578" s="33"/>
      <c r="E578" s="33"/>
      <c r="F578" s="88" t="s">
        <v>159</v>
      </c>
      <c r="G578" s="89"/>
      <c r="H578" s="73">
        <f t="shared" si="42"/>
        <v>6</v>
      </c>
      <c r="I578" s="73">
        <f t="shared" si="43"/>
        <v>0</v>
      </c>
      <c r="J578" s="73">
        <f t="shared" si="44"/>
        <v>6</v>
      </c>
      <c r="K578" s="63"/>
    </row>
    <row r="579" spans="2:11" hidden="1" outlineLevel="1">
      <c r="B579" s="33"/>
      <c r="C579" s="33"/>
      <c r="D579" s="33"/>
      <c r="E579" s="33"/>
      <c r="F579" s="90" t="s">
        <v>160</v>
      </c>
      <c r="G579" s="118"/>
      <c r="H579" s="73">
        <f t="shared" si="42"/>
        <v>0</v>
      </c>
      <c r="I579" s="73">
        <f t="shared" si="43"/>
        <v>0</v>
      </c>
      <c r="J579" s="73">
        <f t="shared" si="44"/>
        <v>0</v>
      </c>
      <c r="K579" s="63"/>
    </row>
    <row r="580" spans="2:11" hidden="1" outlineLevel="1">
      <c r="B580" s="33"/>
      <c r="C580" s="33"/>
      <c r="D580" s="33"/>
      <c r="E580" s="33"/>
      <c r="F580" s="88" t="s">
        <v>143</v>
      </c>
      <c r="G580" s="89"/>
      <c r="H580" s="73">
        <f t="shared" si="42"/>
        <v>0</v>
      </c>
      <c r="I580" s="73">
        <f t="shared" si="43"/>
        <v>0</v>
      </c>
      <c r="J580" s="73">
        <f t="shared" si="44"/>
        <v>0</v>
      </c>
      <c r="K580" s="63"/>
    </row>
    <row r="581" spans="2:11" hidden="1" outlineLevel="1">
      <c r="B581" s="33"/>
      <c r="C581" s="33"/>
      <c r="D581" s="33"/>
      <c r="E581" s="33"/>
      <c r="F581" s="88" t="s">
        <v>144</v>
      </c>
      <c r="G581" s="89"/>
      <c r="H581" s="73">
        <f t="shared" si="42"/>
        <v>1</v>
      </c>
      <c r="I581" s="73">
        <f t="shared" si="43"/>
        <v>0</v>
      </c>
      <c r="J581" s="73">
        <f t="shared" si="44"/>
        <v>1</v>
      </c>
      <c r="K581" s="63"/>
    </row>
    <row r="582" spans="2:11" hidden="1" outlineLevel="1">
      <c r="B582" s="33"/>
      <c r="C582" s="33"/>
      <c r="D582" s="33"/>
      <c r="E582" s="33"/>
      <c r="F582" s="88" t="s">
        <v>164</v>
      </c>
      <c r="G582" s="89"/>
      <c r="H582" s="73">
        <f t="shared" si="42"/>
        <v>0</v>
      </c>
      <c r="I582" s="73">
        <f t="shared" si="43"/>
        <v>0</v>
      </c>
      <c r="J582" s="73">
        <f t="shared" si="44"/>
        <v>0</v>
      </c>
      <c r="K582" s="63"/>
    </row>
    <row r="583" spans="2:11" hidden="1" outlineLevel="1">
      <c r="B583" s="33"/>
      <c r="C583" s="33"/>
      <c r="D583" s="33"/>
      <c r="E583" s="33"/>
      <c r="F583" s="89" t="s">
        <v>145</v>
      </c>
      <c r="G583" s="89"/>
      <c r="H583" s="73">
        <f t="shared" si="42"/>
        <v>0</v>
      </c>
      <c r="I583" s="73">
        <f t="shared" si="43"/>
        <v>0</v>
      </c>
      <c r="J583" s="73">
        <f t="shared" si="44"/>
        <v>0</v>
      </c>
      <c r="K583" s="63"/>
    </row>
    <row r="584" spans="2:11" hidden="1" outlineLevel="1">
      <c r="B584" s="33"/>
      <c r="C584" s="33"/>
      <c r="D584" s="33"/>
      <c r="E584" s="33"/>
      <c r="F584" s="89" t="s">
        <v>165</v>
      </c>
      <c r="G584" s="89"/>
      <c r="H584" s="73">
        <f t="shared" si="42"/>
        <v>0</v>
      </c>
      <c r="I584" s="73">
        <f t="shared" si="43"/>
        <v>0</v>
      </c>
      <c r="J584" s="73">
        <f t="shared" si="44"/>
        <v>0</v>
      </c>
      <c r="K584" s="63"/>
    </row>
    <row r="585" spans="2:11" hidden="1" outlineLevel="1">
      <c r="B585" s="33"/>
      <c r="C585" s="33"/>
      <c r="D585" s="33"/>
      <c r="E585" s="33"/>
      <c r="F585" s="89" t="s">
        <v>163</v>
      </c>
      <c r="G585" s="89"/>
      <c r="H585" s="73">
        <f t="shared" si="42"/>
        <v>2</v>
      </c>
      <c r="I585" s="73">
        <f t="shared" si="43"/>
        <v>0</v>
      </c>
      <c r="J585" s="73">
        <f t="shared" si="44"/>
        <v>2</v>
      </c>
      <c r="K585" s="63"/>
    </row>
    <row r="586" spans="2:11" hidden="1" outlineLevel="1">
      <c r="B586" s="33"/>
      <c r="C586" s="33"/>
      <c r="D586" s="33"/>
      <c r="E586" s="33"/>
      <c r="F586" s="88" t="s">
        <v>162</v>
      </c>
      <c r="G586" s="89"/>
      <c r="H586" s="73">
        <f t="shared" si="42"/>
        <v>0</v>
      </c>
      <c r="I586" s="73">
        <f t="shared" si="43"/>
        <v>0</v>
      </c>
      <c r="J586" s="73">
        <f t="shared" si="44"/>
        <v>0</v>
      </c>
      <c r="K586" s="63"/>
    </row>
    <row r="587" spans="2:11" hidden="1" outlineLevel="1">
      <c r="B587" s="33"/>
      <c r="C587" s="33"/>
      <c r="D587" s="33"/>
      <c r="E587" s="33"/>
      <c r="F587" s="88" t="s">
        <v>166</v>
      </c>
      <c r="G587" s="89"/>
      <c r="H587" s="73">
        <f t="shared" si="42"/>
        <v>0</v>
      </c>
      <c r="I587" s="73">
        <f t="shared" si="43"/>
        <v>0</v>
      </c>
      <c r="J587" s="73">
        <f t="shared" si="44"/>
        <v>0</v>
      </c>
      <c r="K587" s="63"/>
    </row>
    <row r="588" spans="2:11" hidden="1" outlineLevel="1">
      <c r="B588" s="33"/>
      <c r="C588" s="33"/>
      <c r="D588" s="33"/>
      <c r="E588" s="33"/>
      <c r="F588" s="88" t="s">
        <v>167</v>
      </c>
      <c r="G588" s="89"/>
      <c r="H588" s="73">
        <f t="shared" si="42"/>
        <v>0</v>
      </c>
      <c r="I588" s="73">
        <f t="shared" si="43"/>
        <v>0</v>
      </c>
      <c r="J588" s="73">
        <f t="shared" si="44"/>
        <v>0</v>
      </c>
      <c r="K588" s="63"/>
    </row>
    <row r="589" spans="2:11" collapsed="1">
      <c r="B589" s="33"/>
      <c r="C589" s="33"/>
      <c r="D589" s="33"/>
      <c r="E589" s="33"/>
      <c r="F589" s="68" t="s">
        <v>342</v>
      </c>
      <c r="G589" s="127"/>
      <c r="H589" s="69">
        <f>SUM(H590:H595)</f>
        <v>1</v>
      </c>
      <c r="I589" s="69">
        <f>SUM(I590:I595)</f>
        <v>0</v>
      </c>
      <c r="J589" s="69">
        <f>SUM(J590:J595)</f>
        <v>1</v>
      </c>
      <c r="K589" s="63"/>
    </row>
    <row r="590" spans="2:11" hidden="1" outlineLevel="1">
      <c r="B590" s="33"/>
      <c r="C590" s="33"/>
      <c r="D590" s="33"/>
      <c r="E590" s="33"/>
      <c r="F590" s="75" t="s">
        <v>138</v>
      </c>
      <c r="G590" s="75"/>
      <c r="H590" s="73">
        <f t="shared" ref="H590:H595" si="45">SUMIFS(B$324:B$411,I$324:I$411,F590)</f>
        <v>0</v>
      </c>
      <c r="I590" s="73">
        <f>SUMIFS(B$324:B$411,I$324:I$411,F590,J$324:J$411,$I$415)</f>
        <v>0</v>
      </c>
      <c r="J590" s="73">
        <f>SUMIFS(B$324:B$411,I$324:I$411,F590,J$324:J$411,$J$415)</f>
        <v>0</v>
      </c>
      <c r="K590" s="63"/>
    </row>
    <row r="591" spans="2:11" hidden="1" outlineLevel="1">
      <c r="B591" s="33"/>
      <c r="C591" s="33"/>
      <c r="D591" s="33"/>
      <c r="E591" s="33"/>
      <c r="F591" s="75" t="s">
        <v>139</v>
      </c>
      <c r="G591" s="75"/>
      <c r="H591" s="73">
        <f t="shared" si="45"/>
        <v>0</v>
      </c>
      <c r="I591" s="73">
        <f t="shared" ref="I591:I595" si="46">SUMIFS(B$324:B$411,I$324:I$411,F591,J$324:J$411,$I$415)</f>
        <v>0</v>
      </c>
      <c r="J591" s="73">
        <f t="shared" ref="J591:J595" si="47">SUMIFS(B$324:B$411,I$324:I$411,F591,J$324:J$411,$J$415)</f>
        <v>0</v>
      </c>
      <c r="K591" s="63"/>
    </row>
    <row r="592" spans="2:11" hidden="1" outlineLevel="1">
      <c r="B592" s="33"/>
      <c r="C592" s="33"/>
      <c r="D592" s="33"/>
      <c r="E592" s="33"/>
      <c r="F592" s="75" t="s">
        <v>140</v>
      </c>
      <c r="G592" s="75"/>
      <c r="H592" s="73">
        <f t="shared" si="45"/>
        <v>0</v>
      </c>
      <c r="I592" s="73">
        <f t="shared" si="46"/>
        <v>0</v>
      </c>
      <c r="J592" s="73">
        <f t="shared" si="47"/>
        <v>0</v>
      </c>
      <c r="K592" s="63"/>
    </row>
    <row r="593" spans="2:11" hidden="1" outlineLevel="1">
      <c r="B593" s="33"/>
      <c r="C593" s="33"/>
      <c r="D593" s="33"/>
      <c r="E593" s="33"/>
      <c r="F593" s="75" t="s">
        <v>141</v>
      </c>
      <c r="G593" s="75"/>
      <c r="H593" s="73">
        <f t="shared" si="45"/>
        <v>1</v>
      </c>
      <c r="I593" s="73">
        <f t="shared" si="46"/>
        <v>0</v>
      </c>
      <c r="J593" s="73">
        <f t="shared" si="47"/>
        <v>1</v>
      </c>
      <c r="K593" s="63"/>
    </row>
    <row r="594" spans="2:11" hidden="1" outlineLevel="1">
      <c r="B594" s="33"/>
      <c r="C594" s="33"/>
      <c r="D594" s="33"/>
      <c r="E594" s="33"/>
      <c r="F594" s="75" t="s">
        <v>50</v>
      </c>
      <c r="G594" s="75"/>
      <c r="H594" s="73">
        <f t="shared" si="45"/>
        <v>0</v>
      </c>
      <c r="I594" s="73">
        <f t="shared" si="46"/>
        <v>0</v>
      </c>
      <c r="J594" s="73">
        <f t="shared" si="47"/>
        <v>0</v>
      </c>
      <c r="K594" s="63"/>
    </row>
    <row r="595" spans="2:11" hidden="1" outlineLevel="1">
      <c r="B595" s="33"/>
      <c r="C595" s="33"/>
      <c r="D595" s="33"/>
      <c r="E595" s="33"/>
      <c r="F595" s="75" t="s">
        <v>142</v>
      </c>
      <c r="G595" s="75"/>
      <c r="H595" s="73">
        <f t="shared" si="45"/>
        <v>0</v>
      </c>
      <c r="I595" s="73">
        <f t="shared" si="46"/>
        <v>0</v>
      </c>
      <c r="J595" s="73">
        <f t="shared" si="47"/>
        <v>0</v>
      </c>
      <c r="K595" s="63"/>
    </row>
    <row r="596" spans="2:11" collapsed="1">
      <c r="B596" s="33"/>
      <c r="C596" s="33"/>
      <c r="D596" s="33"/>
      <c r="E596" s="33"/>
      <c r="F596" s="80" t="s">
        <v>343</v>
      </c>
      <c r="G596" s="128"/>
      <c r="H596" s="81">
        <f>SUM(H597:H614)</f>
        <v>14</v>
      </c>
      <c r="I596" s="81">
        <f>SUM(I597:I614)</f>
        <v>0</v>
      </c>
      <c r="J596" s="81">
        <f>SUM(J597:J614)</f>
        <v>14</v>
      </c>
      <c r="K596" s="63"/>
    </row>
    <row r="597" spans="2:11" hidden="1" outlineLevel="1">
      <c r="B597" s="33"/>
      <c r="C597" s="33"/>
      <c r="D597" s="33"/>
      <c r="E597" s="33"/>
      <c r="F597" s="88" t="s">
        <v>146</v>
      </c>
      <c r="G597" s="89"/>
      <c r="H597" s="94">
        <f>COUNTIFS($F$324:$F$411,F597,$I$324:$I$411,"")</f>
        <v>1</v>
      </c>
      <c r="I597" s="94">
        <f>COUNTIFS($F$324:$F$411,F597,$I$324:$I$411,"",$J$324:$J$411,$I$415)</f>
        <v>0</v>
      </c>
      <c r="J597" s="94">
        <f>COUNTIFS($F$324:$F$411,F597,$I$324:$I$411,"",$J$324:$J$411,$J$415)</f>
        <v>1</v>
      </c>
      <c r="K597" s="63"/>
    </row>
    <row r="598" spans="2:11" hidden="1" outlineLevel="1">
      <c r="B598" s="33"/>
      <c r="C598" s="33"/>
      <c r="D598" s="33"/>
      <c r="E598" s="33"/>
      <c r="F598" s="88" t="s">
        <v>147</v>
      </c>
      <c r="G598" s="89"/>
      <c r="H598" s="94">
        <f t="shared" ref="H598:H614" si="48">COUNTIFS($F$324:$F$411,F598,$I$324:$I$411,"")</f>
        <v>2</v>
      </c>
      <c r="I598" s="94">
        <f t="shared" ref="I598:I614" si="49">COUNTIFS($F$324:$F$411,F598,$I$324:$I$411,"",$J$324:$J$411,$I$415)</f>
        <v>0</v>
      </c>
      <c r="J598" s="94">
        <f t="shared" ref="J598:J614" si="50">COUNTIFS($F$324:$F$411,F598,$I$324:$I$411,"",$J$324:$J$411,$J$415)</f>
        <v>2</v>
      </c>
      <c r="K598" s="63"/>
    </row>
    <row r="599" spans="2:11" hidden="1" outlineLevel="1">
      <c r="B599" s="33"/>
      <c r="C599" s="33"/>
      <c r="D599" s="33"/>
      <c r="E599" s="33"/>
      <c r="F599" s="88" t="s">
        <v>149</v>
      </c>
      <c r="G599" s="89"/>
      <c r="H599" s="94">
        <f t="shared" si="48"/>
        <v>0</v>
      </c>
      <c r="I599" s="94">
        <f t="shared" si="49"/>
        <v>0</v>
      </c>
      <c r="J599" s="94">
        <f t="shared" si="50"/>
        <v>0</v>
      </c>
      <c r="K599" s="63"/>
    </row>
    <row r="600" spans="2:11" hidden="1" outlineLevel="1">
      <c r="B600" s="33"/>
      <c r="C600" s="33"/>
      <c r="D600" s="33"/>
      <c r="E600" s="33"/>
      <c r="F600" s="89" t="s">
        <v>148</v>
      </c>
      <c r="G600" s="89"/>
      <c r="H600" s="94">
        <f t="shared" si="48"/>
        <v>0</v>
      </c>
      <c r="I600" s="94">
        <f t="shared" si="49"/>
        <v>0</v>
      </c>
      <c r="J600" s="94">
        <f t="shared" si="50"/>
        <v>0</v>
      </c>
      <c r="K600" s="63"/>
    </row>
    <row r="601" spans="2:11" hidden="1" outlineLevel="1">
      <c r="B601" s="33"/>
      <c r="C601" s="33"/>
      <c r="D601" s="33"/>
      <c r="E601" s="33"/>
      <c r="F601" s="89" t="s">
        <v>151</v>
      </c>
      <c r="G601" s="89"/>
      <c r="H601" s="94">
        <f t="shared" si="48"/>
        <v>1</v>
      </c>
      <c r="I601" s="94">
        <f t="shared" si="49"/>
        <v>0</v>
      </c>
      <c r="J601" s="94">
        <f t="shared" si="50"/>
        <v>1</v>
      </c>
      <c r="K601" s="63"/>
    </row>
    <row r="602" spans="2:11" hidden="1" outlineLevel="1">
      <c r="B602" s="33"/>
      <c r="C602" s="33"/>
      <c r="D602" s="33"/>
      <c r="E602" s="33"/>
      <c r="F602" s="89" t="s">
        <v>150</v>
      </c>
      <c r="G602" s="89"/>
      <c r="H602" s="94">
        <f t="shared" si="48"/>
        <v>2</v>
      </c>
      <c r="I602" s="94">
        <f t="shared" si="49"/>
        <v>0</v>
      </c>
      <c r="J602" s="94">
        <f t="shared" si="50"/>
        <v>2</v>
      </c>
      <c r="K602" s="63"/>
    </row>
    <row r="603" spans="2:11" hidden="1" outlineLevel="1">
      <c r="B603" s="33"/>
      <c r="C603" s="33"/>
      <c r="D603" s="33"/>
      <c r="E603" s="33"/>
      <c r="F603" s="89" t="s">
        <v>152</v>
      </c>
      <c r="G603" s="89"/>
      <c r="H603" s="94">
        <f t="shared" si="48"/>
        <v>0</v>
      </c>
      <c r="I603" s="94">
        <f t="shared" si="49"/>
        <v>0</v>
      </c>
      <c r="J603" s="94">
        <f t="shared" si="50"/>
        <v>0</v>
      </c>
      <c r="K603" s="63"/>
    </row>
    <row r="604" spans="2:11" hidden="1" outlineLevel="1">
      <c r="B604" s="33"/>
      <c r="C604" s="33"/>
      <c r="D604" s="33"/>
      <c r="E604" s="33"/>
      <c r="F604" s="88" t="s">
        <v>159</v>
      </c>
      <c r="G604" s="89"/>
      <c r="H604" s="94">
        <f t="shared" si="48"/>
        <v>5</v>
      </c>
      <c r="I604" s="94">
        <f t="shared" si="49"/>
        <v>0</v>
      </c>
      <c r="J604" s="94">
        <f t="shared" si="50"/>
        <v>5</v>
      </c>
      <c r="K604" s="63"/>
    </row>
    <row r="605" spans="2:11" hidden="1" outlineLevel="1">
      <c r="B605" s="33"/>
      <c r="C605" s="33"/>
      <c r="D605" s="33"/>
      <c r="E605" s="33"/>
      <c r="F605" s="90" t="s">
        <v>160</v>
      </c>
      <c r="G605" s="118"/>
      <c r="H605" s="94">
        <f t="shared" si="48"/>
        <v>0</v>
      </c>
      <c r="I605" s="94">
        <f t="shared" si="49"/>
        <v>0</v>
      </c>
      <c r="J605" s="94">
        <f t="shared" si="50"/>
        <v>0</v>
      </c>
      <c r="K605" s="63"/>
    </row>
    <row r="606" spans="2:11" hidden="1" outlineLevel="1">
      <c r="B606" s="33"/>
      <c r="C606" s="33"/>
      <c r="D606" s="33"/>
      <c r="E606" s="33"/>
      <c r="F606" s="88" t="s">
        <v>143</v>
      </c>
      <c r="G606" s="89"/>
      <c r="H606" s="94">
        <f t="shared" si="48"/>
        <v>0</v>
      </c>
      <c r="I606" s="94">
        <f t="shared" si="49"/>
        <v>0</v>
      </c>
      <c r="J606" s="94">
        <f t="shared" si="50"/>
        <v>0</v>
      </c>
      <c r="K606" s="63"/>
    </row>
    <row r="607" spans="2:11" hidden="1" outlineLevel="1">
      <c r="B607" s="33"/>
      <c r="C607" s="33"/>
      <c r="D607" s="33"/>
      <c r="E607" s="33"/>
      <c r="F607" s="88" t="s">
        <v>144</v>
      </c>
      <c r="G607" s="89"/>
      <c r="H607" s="94">
        <f t="shared" si="48"/>
        <v>1</v>
      </c>
      <c r="I607" s="94">
        <f t="shared" si="49"/>
        <v>0</v>
      </c>
      <c r="J607" s="94">
        <f t="shared" si="50"/>
        <v>1</v>
      </c>
      <c r="K607" s="63"/>
    </row>
    <row r="608" spans="2:11" hidden="1" outlineLevel="1">
      <c r="B608" s="33"/>
      <c r="C608" s="33"/>
      <c r="D608" s="33"/>
      <c r="E608" s="33"/>
      <c r="F608" s="88" t="s">
        <v>164</v>
      </c>
      <c r="G608" s="89"/>
      <c r="H608" s="94">
        <f t="shared" si="48"/>
        <v>0</v>
      </c>
      <c r="I608" s="94">
        <f t="shared" si="49"/>
        <v>0</v>
      </c>
      <c r="J608" s="94">
        <f t="shared" si="50"/>
        <v>0</v>
      </c>
      <c r="K608" s="63"/>
    </row>
    <row r="609" spans="2:11" hidden="1" outlineLevel="1">
      <c r="B609" s="33"/>
      <c r="C609" s="33"/>
      <c r="D609" s="33"/>
      <c r="E609" s="33"/>
      <c r="F609" s="89" t="s">
        <v>145</v>
      </c>
      <c r="G609" s="89"/>
      <c r="H609" s="94">
        <f t="shared" si="48"/>
        <v>0</v>
      </c>
      <c r="I609" s="94">
        <f t="shared" si="49"/>
        <v>0</v>
      </c>
      <c r="J609" s="94">
        <f t="shared" si="50"/>
        <v>0</v>
      </c>
      <c r="K609" s="63"/>
    </row>
    <row r="610" spans="2:11" hidden="1" outlineLevel="1">
      <c r="B610" s="33"/>
      <c r="C610" s="33"/>
      <c r="D610" s="33"/>
      <c r="E610" s="33"/>
      <c r="F610" s="89" t="s">
        <v>165</v>
      </c>
      <c r="G610" s="89"/>
      <c r="H610" s="94">
        <f t="shared" si="48"/>
        <v>0</v>
      </c>
      <c r="I610" s="94">
        <f t="shared" si="49"/>
        <v>0</v>
      </c>
      <c r="J610" s="94">
        <f t="shared" si="50"/>
        <v>0</v>
      </c>
      <c r="K610" s="63"/>
    </row>
    <row r="611" spans="2:11" hidden="1" outlineLevel="1">
      <c r="B611" s="33"/>
      <c r="C611" s="33"/>
      <c r="D611" s="33"/>
      <c r="E611" s="33"/>
      <c r="F611" s="89" t="s">
        <v>163</v>
      </c>
      <c r="G611" s="89"/>
      <c r="H611" s="94">
        <f t="shared" si="48"/>
        <v>2</v>
      </c>
      <c r="I611" s="94">
        <f t="shared" si="49"/>
        <v>0</v>
      </c>
      <c r="J611" s="94">
        <f t="shared" si="50"/>
        <v>2</v>
      </c>
      <c r="K611" s="63"/>
    </row>
    <row r="612" spans="2:11" hidden="1" outlineLevel="1">
      <c r="B612" s="33"/>
      <c r="C612" s="33"/>
      <c r="D612" s="33"/>
      <c r="E612" s="33"/>
      <c r="F612" s="88" t="s">
        <v>162</v>
      </c>
      <c r="G612" s="89"/>
      <c r="H612" s="94">
        <f t="shared" si="48"/>
        <v>0</v>
      </c>
      <c r="I612" s="94">
        <f t="shared" si="49"/>
        <v>0</v>
      </c>
      <c r="J612" s="94">
        <f t="shared" si="50"/>
        <v>0</v>
      </c>
      <c r="K612" s="63"/>
    </row>
    <row r="613" spans="2:11" hidden="1" outlineLevel="1">
      <c r="B613" s="33"/>
      <c r="C613" s="33"/>
      <c r="D613" s="33"/>
      <c r="E613" s="33"/>
      <c r="F613" s="88" t="s">
        <v>166</v>
      </c>
      <c r="G613" s="89"/>
      <c r="H613" s="94">
        <f t="shared" si="48"/>
        <v>0</v>
      </c>
      <c r="I613" s="94">
        <f t="shared" si="49"/>
        <v>0</v>
      </c>
      <c r="J613" s="94">
        <f t="shared" si="50"/>
        <v>0</v>
      </c>
      <c r="K613" s="63"/>
    </row>
    <row r="614" spans="2:11" hidden="1" outlineLevel="1">
      <c r="B614" s="33"/>
      <c r="C614" s="33"/>
      <c r="D614" s="33"/>
      <c r="E614" s="33"/>
      <c r="F614" s="88" t="s">
        <v>167</v>
      </c>
      <c r="G614" s="89"/>
      <c r="H614" s="94">
        <f t="shared" si="48"/>
        <v>0</v>
      </c>
      <c r="I614" s="94">
        <f t="shared" si="49"/>
        <v>0</v>
      </c>
      <c r="J614" s="94">
        <f t="shared" si="50"/>
        <v>0</v>
      </c>
      <c r="K614" s="63"/>
    </row>
    <row r="615" spans="2:11">
      <c r="B615" s="33"/>
      <c r="C615" s="33"/>
      <c r="D615" s="33"/>
      <c r="E615" s="33"/>
      <c r="F615" s="85" t="s">
        <v>347</v>
      </c>
      <c r="G615" s="130"/>
      <c r="H615" s="86">
        <f>H490+H596</f>
        <v>179</v>
      </c>
      <c r="I615" s="86">
        <f>I490+I596</f>
        <v>130</v>
      </c>
      <c r="J615" s="86">
        <f>J490+J596</f>
        <v>48</v>
      </c>
      <c r="K615" s="63"/>
    </row>
    <row r="616" spans="2:11">
      <c r="B616" s="33"/>
      <c r="C616" s="33"/>
      <c r="D616" s="33"/>
      <c r="E616" s="33"/>
      <c r="F616" s="85" t="s">
        <v>346</v>
      </c>
      <c r="G616" s="130"/>
      <c r="H616" s="86">
        <f>H569+H570</f>
        <v>252</v>
      </c>
      <c r="I616" s="86">
        <f>I569+I570</f>
        <v>152</v>
      </c>
      <c r="J616" s="86">
        <f t="shared" ref="J616" si="51">J569+J570</f>
        <v>59</v>
      </c>
      <c r="K616" s="63"/>
    </row>
  </sheetData>
  <sheetProtection formatCells="0" formatColumns="0" formatRows="0" insertColumns="0" insertRows="0" insertHyperlinks="0" deleteColumns="0" deleteRows="0" sort="0" autoFilter="0" pivotTables="0"/>
  <autoFilter ref="B2:M411" xr:uid="{3C6FF883-6EDC-4A5B-B7AD-FAAFC5955505}"/>
  <dataValidations count="9">
    <dataValidation type="list" allowBlank="1" showInputMessage="1" showErrorMessage="1" sqref="I412:I414 J104:J145 J376:J414 J256:J322 J337:J371" xr:uid="{89722467-472F-4005-88EB-5FEB71AADD8F}">
      <formula1>"УФМС, Больничный, Командировка, Отсутствовал без причины, Выходной день, Отпуск, Ожидание Патента, Проверка Документов, Проблема с документами, По собственному желанию, Уволен работодателем"</formula1>
    </dataValidation>
    <dataValidation type="list" allowBlank="1" showInputMessage="1" showErrorMessage="1" sqref="F256:F322 F218:F225 F227 F147:F216 F234:F253" xr:uid="{F8D7209F-4B91-4E26-9A5E-2E66BE4A8266}">
      <formula1>$F$453:$F$460</formula1>
    </dataValidation>
    <dataValidation type="list" allowBlank="1" showInputMessage="1" showErrorMessage="1" sqref="F373:F411 G408:G411" xr:uid="{5B397E90-1738-4346-AC0E-41450154D132}">
      <formula1>$F$453:$F$462</formula1>
    </dataValidation>
    <dataValidation type="list" allowBlank="1" showInputMessage="1" showErrorMessage="1" sqref="J373:J375 J324:J336 J23:J38 J60:J82 J84:J103 J45:J58 J41:J43 J5:J21 J147:J255" xr:uid="{9B75698D-4EE6-41A3-89CF-2E41984129C1}">
      <formula1>$I$415:$J$415</formula1>
    </dataValidation>
    <dataValidation type="list" allowBlank="1" showInputMessage="1" showErrorMessage="1" sqref="I376:I411 J39:J40 I337:I371 A175 I104:I145 I256:I322" xr:uid="{C9F47752-8460-430A-9852-1D37355F86A2}">
      <formula1>"УФМС,Больничный,Командировка,Отсутствовал без причины,Выходной день,Отпуск,Отпросились,Работает на А24"</formula1>
    </dataValidation>
    <dataValidation type="list" allowBlank="1" showInputMessage="1" showErrorMessage="1" sqref="F90:F145 F86:F87 F324:F371" xr:uid="{DAF4FF0F-CF97-47F1-A76E-DE6EE9B2F49A}">
      <formula1>$F$431:$F$440</formula1>
    </dataValidation>
    <dataValidation type="list" allowBlank="1" showInputMessage="1" showErrorMessage="1" sqref="F41:F43 F84:F85 F60:F82 F45:F58 F5:F21 F88:F89 F23:F38 G39:G40" xr:uid="{F17F5D64-07C2-4CDA-BB93-BE13D9407461}">
      <formula1>$F$418:$F$480</formula1>
    </dataValidation>
    <dataValidation type="list" allowBlank="1" showInputMessage="1" showErrorMessage="1" sqref="F226 F228 F217 F232:F233" xr:uid="{35B014E0-027D-40A5-89F1-6B06FE5815EE}">
      <formula1>$F$451:$F$458</formula1>
    </dataValidation>
    <dataValidation type="list" allowBlank="1" showInputMessage="1" showErrorMessage="1" sqref="F229:F231 F254:F255" xr:uid="{D251A08F-F2D0-4C63-AA7F-477180C9393B}">
      <formula1>$E$433:$E$440</formula1>
    </dataValidation>
  </dataValidations>
  <pageMargins left="0.7" right="0.7" top="0.75" bottom="0.75" header="0.3" footer="0.3"/>
  <pageSetup paperSize="9" fitToHeight="0" orientation="landscape" r:id="rId1"/>
  <ignoredErrors>
    <ignoredError sqref="H418:J431 H617:J617 H488 G489:J489 G481:G488 G616:I616 H480:J481 G543:G550 G507 H472 H477 H468 H444:J444 H448:J448 G562:G614 G553:G557 G559:G560 G522:G541 G490:G505 G508:G520" unlockedFormula="1"/>
    <ignoredError sqref="I472:J472 I488:J488 H522:J525 J616 H570:J614 H482:J487 H527:J535 I526:J526 I491:J491 I492:J492 H473:J476 H479:J479 H469:J471 H445:J447 I560:J560 H543:J550 H562:J568 H553:J554 I556:J557 I559 H449:J462 H464:J467 H537:J541 H434:J443 H493:J505 H508:J520" formula="1" unlockedFormula="1"/>
    <ignoredError sqref="H542:J542 I558:J558 H551:J551 H561:J561" formula="1"/>
    <ignoredError sqref="H555:J555" formula="1" formulaRange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FB621C-00C7-48A9-B41B-2CF1744C04F3}">
          <x14:formula1>
            <xm:f>'РАСХОД ЗА МЕСЯЦ'!$AQ$3:$AQ$17</xm:f>
          </x14:formula1>
          <xm:sqref>I324:I336 I5:I21 I45:I58 I60:I82 I373:I375 I84:I103 I23:I43 I147:I255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  <pageSetUpPr fitToPage="1"/>
  </sheetPr>
  <dimension ref="A1:AQ369"/>
  <sheetViews>
    <sheetView showGridLines="0" zoomScaleNormal="100" workbookViewId="0">
      <pane ySplit="2" topLeftCell="A3" activePane="bottomLeft" state="frozen"/>
      <selection pane="bottomLeft" activeCell="T69" sqref="T69"/>
    </sheetView>
  </sheetViews>
  <sheetFormatPr defaultColWidth="8.81640625" defaultRowHeight="14"/>
  <cols>
    <col min="1" max="1" width="5.453125" style="2" customWidth="1"/>
    <col min="2" max="2" width="16.81640625" style="2" customWidth="1"/>
    <col min="3" max="3" width="48.54296875" style="1" bestFit="1" customWidth="1"/>
    <col min="4" max="4" width="57.81640625" style="1" bestFit="1" customWidth="1"/>
    <col min="5" max="32" width="4" style="1" customWidth="1"/>
    <col min="33" max="34" width="18.453125" style="2" customWidth="1"/>
    <col min="35" max="42" width="8.81640625" style="1"/>
    <col min="43" max="46" width="0" style="1" hidden="1" customWidth="1"/>
    <col min="47" max="16384" width="8.81640625" style="1"/>
  </cols>
  <sheetData>
    <row r="1" spans="1:43" s="5" customFormat="1" ht="21" thickTop="1" thickBot="1">
      <c r="A1" s="264" t="s">
        <v>24</v>
      </c>
      <c r="B1" s="265" t="s">
        <v>9</v>
      </c>
      <c r="C1" s="269" t="s">
        <v>10</v>
      </c>
      <c r="D1" s="266" t="s">
        <v>2</v>
      </c>
      <c r="E1" s="271">
        <v>46054</v>
      </c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64" t="s">
        <v>1</v>
      </c>
      <c r="AH1" s="264" t="s">
        <v>161</v>
      </c>
    </row>
    <row r="2" spans="1:43" s="6" customFormat="1" ht="18.5" thickTop="1" thickBot="1">
      <c r="A2" s="265"/>
      <c r="B2" s="268"/>
      <c r="C2" s="270"/>
      <c r="D2" s="267"/>
      <c r="E2" s="105">
        <v>1</v>
      </c>
      <c r="F2" s="233">
        <v>2</v>
      </c>
      <c r="G2" s="234">
        <v>3</v>
      </c>
      <c r="H2" s="234">
        <v>4</v>
      </c>
      <c r="I2" s="234">
        <v>5</v>
      </c>
      <c r="J2" s="234">
        <v>6</v>
      </c>
      <c r="K2" s="234">
        <v>7</v>
      </c>
      <c r="L2" s="105">
        <v>8</v>
      </c>
      <c r="M2" s="234">
        <v>9</v>
      </c>
      <c r="N2" s="234">
        <v>10</v>
      </c>
      <c r="O2" s="234">
        <v>11</v>
      </c>
      <c r="P2" s="234">
        <v>12</v>
      </c>
      <c r="Q2" s="234">
        <v>13</v>
      </c>
      <c r="R2" s="234">
        <v>14</v>
      </c>
      <c r="S2" s="105">
        <v>15</v>
      </c>
      <c r="T2" s="234">
        <v>16</v>
      </c>
      <c r="U2" s="234">
        <v>17</v>
      </c>
      <c r="V2" s="234">
        <v>18</v>
      </c>
      <c r="W2" s="234">
        <v>19</v>
      </c>
      <c r="X2" s="234">
        <v>20</v>
      </c>
      <c r="Y2" s="234">
        <v>21</v>
      </c>
      <c r="Z2" s="105">
        <v>22</v>
      </c>
      <c r="AA2" s="234">
        <v>23</v>
      </c>
      <c r="AB2" s="234">
        <v>24</v>
      </c>
      <c r="AC2" s="234">
        <v>25</v>
      </c>
      <c r="AD2" s="234">
        <v>26</v>
      </c>
      <c r="AE2" s="234">
        <v>27</v>
      </c>
      <c r="AF2" s="234">
        <v>28</v>
      </c>
      <c r="AG2" s="265"/>
      <c r="AH2" s="265"/>
    </row>
    <row r="3" spans="1:43" s="6" customFormat="1" ht="27" thickTop="1" thickBot="1">
      <c r="A3" s="259" t="s">
        <v>23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1"/>
      <c r="AQ3" s="1" t="s">
        <v>138</v>
      </c>
    </row>
    <row r="4" spans="1:43" ht="18.5" thickTop="1">
      <c r="A4" s="17">
        <v>1</v>
      </c>
      <c r="B4" s="21">
        <v>105708</v>
      </c>
      <c r="C4" s="134" t="s">
        <v>52</v>
      </c>
      <c r="D4" s="27" t="s">
        <v>151</v>
      </c>
      <c r="E4" s="114">
        <v>0</v>
      </c>
      <c r="F4" s="16">
        <v>0</v>
      </c>
      <c r="G4" s="114">
        <v>10</v>
      </c>
      <c r="H4" s="114">
        <v>10</v>
      </c>
      <c r="I4" s="114">
        <v>10</v>
      </c>
      <c r="J4" s="114">
        <v>10</v>
      </c>
      <c r="K4" s="114">
        <v>10</v>
      </c>
      <c r="L4" s="241">
        <v>8</v>
      </c>
      <c r="M4" s="113">
        <v>10</v>
      </c>
      <c r="N4" s="113">
        <v>0</v>
      </c>
      <c r="O4" s="114">
        <v>10</v>
      </c>
      <c r="P4" s="16"/>
      <c r="Q4" s="16"/>
      <c r="R4" s="16"/>
      <c r="S4" s="16"/>
      <c r="T4" s="16"/>
      <c r="U4" s="16"/>
      <c r="V4" s="8"/>
      <c r="W4" s="8"/>
      <c r="X4" s="8"/>
      <c r="Y4" s="113"/>
      <c r="Z4" s="8"/>
      <c r="AA4" s="8"/>
      <c r="AB4" s="8"/>
      <c r="AC4" s="8"/>
      <c r="AD4" s="8"/>
      <c r="AE4" s="8"/>
      <c r="AF4" s="8"/>
      <c r="AG4" s="19">
        <f t="shared" ref="AG4:AG20" si="0">SUM(E4:AF4)</f>
        <v>78</v>
      </c>
      <c r="AH4" s="19"/>
      <c r="AQ4" s="1" t="s">
        <v>139</v>
      </c>
    </row>
    <row r="5" spans="1:43" ht="18">
      <c r="A5" s="18">
        <v>2</v>
      </c>
      <c r="B5" s="21">
        <v>105698</v>
      </c>
      <c r="C5" s="134" t="s">
        <v>195</v>
      </c>
      <c r="D5" s="25" t="s">
        <v>150</v>
      </c>
      <c r="E5" s="114">
        <v>8</v>
      </c>
      <c r="F5" s="16">
        <v>0</v>
      </c>
      <c r="G5" s="114">
        <v>0</v>
      </c>
      <c r="H5" s="114">
        <v>10</v>
      </c>
      <c r="I5" s="114">
        <v>10</v>
      </c>
      <c r="J5" s="114">
        <v>10</v>
      </c>
      <c r="K5" s="114">
        <v>0</v>
      </c>
      <c r="L5" s="241">
        <v>8</v>
      </c>
      <c r="M5" s="113">
        <v>10</v>
      </c>
      <c r="N5" s="114">
        <v>10</v>
      </c>
      <c r="O5" s="114">
        <v>10</v>
      </c>
      <c r="P5" s="16"/>
      <c r="Q5" s="16"/>
      <c r="R5" s="16"/>
      <c r="S5" s="16"/>
      <c r="T5" s="16"/>
      <c r="U5" s="16"/>
      <c r="V5" s="8"/>
      <c r="W5" s="8"/>
      <c r="X5" s="8"/>
      <c r="Y5" s="114"/>
      <c r="Z5" s="8"/>
      <c r="AA5" s="8"/>
      <c r="AB5" s="8"/>
      <c r="AC5" s="8"/>
      <c r="AD5" s="8"/>
      <c r="AE5" s="8"/>
      <c r="AF5" s="115"/>
      <c r="AG5" s="19">
        <f t="shared" si="0"/>
        <v>76</v>
      </c>
      <c r="AH5" s="19"/>
      <c r="AQ5" s="1" t="s">
        <v>140</v>
      </c>
    </row>
    <row r="6" spans="1:43" ht="18">
      <c r="A6" s="18">
        <v>3</v>
      </c>
      <c r="B6" s="21">
        <v>106549</v>
      </c>
      <c r="C6" s="134" t="s">
        <v>294</v>
      </c>
      <c r="D6" s="25" t="s">
        <v>150</v>
      </c>
      <c r="E6" s="114">
        <v>0</v>
      </c>
      <c r="F6" s="16">
        <v>0</v>
      </c>
      <c r="G6" s="114">
        <v>10</v>
      </c>
      <c r="H6" s="114">
        <v>10</v>
      </c>
      <c r="I6" s="114">
        <v>0</v>
      </c>
      <c r="J6" s="114">
        <v>0</v>
      </c>
      <c r="K6" s="114">
        <v>10</v>
      </c>
      <c r="L6" s="241">
        <v>0</v>
      </c>
      <c r="M6" s="113">
        <v>10</v>
      </c>
      <c r="N6" s="114">
        <v>0</v>
      </c>
      <c r="O6" s="114">
        <v>10</v>
      </c>
      <c r="P6" s="16"/>
      <c r="Q6" s="16"/>
      <c r="R6" s="16"/>
      <c r="S6" s="16"/>
      <c r="T6" s="16"/>
      <c r="U6" s="16"/>
      <c r="V6" s="8"/>
      <c r="W6" s="8"/>
      <c r="X6" s="8"/>
      <c r="Y6" s="114"/>
      <c r="Z6" s="8"/>
      <c r="AA6" s="8"/>
      <c r="AB6" s="8"/>
      <c r="AC6" s="8"/>
      <c r="AD6" s="8"/>
      <c r="AE6" s="8"/>
      <c r="AF6" s="115"/>
      <c r="AG6" s="19">
        <f t="shared" si="0"/>
        <v>50</v>
      </c>
      <c r="AH6" s="19"/>
      <c r="AQ6" s="1" t="s">
        <v>141</v>
      </c>
    </row>
    <row r="7" spans="1:43" ht="18">
      <c r="A7" s="17">
        <v>4</v>
      </c>
      <c r="B7" s="21">
        <v>106417</v>
      </c>
      <c r="C7" s="134" t="s">
        <v>296</v>
      </c>
      <c r="D7" s="25" t="s">
        <v>150</v>
      </c>
      <c r="E7" s="114">
        <v>8</v>
      </c>
      <c r="F7" s="16">
        <v>10</v>
      </c>
      <c r="G7" s="114">
        <v>10</v>
      </c>
      <c r="H7" s="114">
        <v>10</v>
      </c>
      <c r="I7" s="114">
        <v>10</v>
      </c>
      <c r="J7" s="114">
        <v>10</v>
      </c>
      <c r="K7" s="114">
        <v>10</v>
      </c>
      <c r="L7" s="241">
        <v>0</v>
      </c>
      <c r="M7" s="113">
        <v>10</v>
      </c>
      <c r="N7" s="114">
        <v>10</v>
      </c>
      <c r="O7" s="114">
        <v>10</v>
      </c>
      <c r="P7" s="16"/>
      <c r="Q7" s="16"/>
      <c r="R7" s="16"/>
      <c r="S7" s="16"/>
      <c r="T7" s="16"/>
      <c r="U7" s="16"/>
      <c r="V7" s="8"/>
      <c r="W7" s="8"/>
      <c r="X7" s="8"/>
      <c r="Y7" s="114"/>
      <c r="Z7" s="8"/>
      <c r="AA7" s="8"/>
      <c r="AB7" s="8"/>
      <c r="AC7" s="8"/>
      <c r="AD7" s="8"/>
      <c r="AE7" s="8"/>
      <c r="AF7" s="115"/>
      <c r="AG7" s="19">
        <f t="shared" si="0"/>
        <v>98</v>
      </c>
      <c r="AH7" s="19"/>
      <c r="AQ7" s="1" t="s">
        <v>50</v>
      </c>
    </row>
    <row r="8" spans="1:43" ht="18">
      <c r="A8" s="18">
        <v>5</v>
      </c>
      <c r="B8" s="21">
        <v>102112</v>
      </c>
      <c r="C8" s="134" t="s">
        <v>509</v>
      </c>
      <c r="D8" s="27" t="s">
        <v>8</v>
      </c>
      <c r="E8" s="114">
        <v>8</v>
      </c>
      <c r="F8" s="16">
        <v>10</v>
      </c>
      <c r="G8" s="114">
        <v>10</v>
      </c>
      <c r="H8" s="114">
        <v>10</v>
      </c>
      <c r="I8" s="114">
        <v>10</v>
      </c>
      <c r="J8" s="114">
        <v>10</v>
      </c>
      <c r="K8" s="114">
        <v>10</v>
      </c>
      <c r="L8" s="241">
        <v>8</v>
      </c>
      <c r="M8" s="113">
        <v>10</v>
      </c>
      <c r="N8" s="114">
        <v>10</v>
      </c>
      <c r="O8" s="114">
        <v>10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7"/>
      <c r="AG8" s="19">
        <f t="shared" si="0"/>
        <v>106</v>
      </c>
      <c r="AH8" s="19"/>
      <c r="AQ8" s="1" t="s">
        <v>142</v>
      </c>
    </row>
    <row r="9" spans="1:43" ht="18">
      <c r="A9" s="17">
        <v>6</v>
      </c>
      <c r="B9" s="21">
        <v>105265</v>
      </c>
      <c r="C9" s="134" t="s">
        <v>338</v>
      </c>
      <c r="D9" s="27" t="s">
        <v>8</v>
      </c>
      <c r="E9" s="114">
        <v>8</v>
      </c>
      <c r="F9" s="16">
        <v>10</v>
      </c>
      <c r="G9" s="114">
        <v>10</v>
      </c>
      <c r="H9" s="114">
        <v>10</v>
      </c>
      <c r="I9" s="114">
        <v>10</v>
      </c>
      <c r="J9" s="114">
        <v>10</v>
      </c>
      <c r="K9" s="114">
        <v>10</v>
      </c>
      <c r="L9" s="241">
        <v>8</v>
      </c>
      <c r="M9" s="113">
        <v>10</v>
      </c>
      <c r="N9" s="114">
        <v>10</v>
      </c>
      <c r="O9" s="114">
        <v>10</v>
      </c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19">
        <f t="shared" si="0"/>
        <v>106</v>
      </c>
      <c r="AH9" s="19"/>
    </row>
    <row r="10" spans="1:43" ht="18">
      <c r="A10" s="18">
        <v>7</v>
      </c>
      <c r="B10" s="21">
        <v>105704</v>
      </c>
      <c r="C10" s="20" t="s">
        <v>514</v>
      </c>
      <c r="D10" s="25" t="s">
        <v>151</v>
      </c>
      <c r="E10" s="114">
        <v>0</v>
      </c>
      <c r="F10" s="16">
        <v>10</v>
      </c>
      <c r="G10" s="114">
        <v>0</v>
      </c>
      <c r="H10" s="114">
        <v>10</v>
      </c>
      <c r="I10" s="114">
        <v>10</v>
      </c>
      <c r="J10" s="114">
        <v>10</v>
      </c>
      <c r="K10" s="114">
        <v>10</v>
      </c>
      <c r="L10" s="241">
        <v>8</v>
      </c>
      <c r="M10" s="113">
        <v>10</v>
      </c>
      <c r="N10" s="114">
        <v>10</v>
      </c>
      <c r="O10" s="114">
        <v>10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9">
        <f t="shared" si="0"/>
        <v>88</v>
      </c>
      <c r="AH10" s="19"/>
      <c r="AQ10" s="1" t="s">
        <v>214</v>
      </c>
    </row>
    <row r="11" spans="1:43" ht="18">
      <c r="A11" s="18">
        <v>8</v>
      </c>
      <c r="B11" s="21">
        <v>105703</v>
      </c>
      <c r="C11" s="134" t="s">
        <v>515</v>
      </c>
      <c r="D11" s="27" t="s">
        <v>150</v>
      </c>
      <c r="E11" s="114">
        <v>0</v>
      </c>
      <c r="F11" s="16">
        <v>10</v>
      </c>
      <c r="G11" s="114">
        <v>10</v>
      </c>
      <c r="H11" s="114">
        <v>10</v>
      </c>
      <c r="I11" s="114">
        <v>10</v>
      </c>
      <c r="J11" s="114">
        <v>10</v>
      </c>
      <c r="K11" s="114">
        <v>10</v>
      </c>
      <c r="L11" s="241">
        <v>8</v>
      </c>
      <c r="M11" s="113">
        <v>10</v>
      </c>
      <c r="N11" s="114">
        <v>10</v>
      </c>
      <c r="O11" s="114">
        <v>10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9">
        <f t="shared" si="0"/>
        <v>98</v>
      </c>
      <c r="AH11" s="19"/>
      <c r="AQ11" s="1" t="s">
        <v>251</v>
      </c>
    </row>
    <row r="12" spans="1:43" ht="18">
      <c r="A12" s="17">
        <v>9</v>
      </c>
      <c r="B12" s="21">
        <v>105707</v>
      </c>
      <c r="C12" s="134" t="s">
        <v>516</v>
      </c>
      <c r="D12" s="27" t="s">
        <v>151</v>
      </c>
      <c r="E12" s="114">
        <v>0</v>
      </c>
      <c r="F12" s="16">
        <v>10</v>
      </c>
      <c r="G12" s="114">
        <v>0</v>
      </c>
      <c r="H12" s="114">
        <v>10</v>
      </c>
      <c r="I12" s="114">
        <v>10</v>
      </c>
      <c r="J12" s="114">
        <v>0</v>
      </c>
      <c r="K12" s="114">
        <v>10</v>
      </c>
      <c r="L12" s="241">
        <v>8</v>
      </c>
      <c r="M12" s="113">
        <v>10</v>
      </c>
      <c r="N12" s="114">
        <v>10</v>
      </c>
      <c r="O12" s="114">
        <v>10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9">
        <f t="shared" si="0"/>
        <v>78</v>
      </c>
      <c r="AH12" s="19"/>
      <c r="AQ12" s="1" t="s">
        <v>203</v>
      </c>
    </row>
    <row r="13" spans="1:43" ht="18">
      <c r="A13" s="18">
        <v>10</v>
      </c>
      <c r="B13" s="21">
        <v>105705</v>
      </c>
      <c r="C13" s="134" t="s">
        <v>517</v>
      </c>
      <c r="D13" s="27" t="s">
        <v>151</v>
      </c>
      <c r="E13" s="114">
        <v>0</v>
      </c>
      <c r="F13" s="16">
        <v>10</v>
      </c>
      <c r="G13" s="114">
        <v>0</v>
      </c>
      <c r="H13" s="114">
        <v>0</v>
      </c>
      <c r="I13" s="114">
        <v>10</v>
      </c>
      <c r="J13" s="114">
        <v>10</v>
      </c>
      <c r="K13" s="114">
        <v>10</v>
      </c>
      <c r="L13" s="241">
        <v>0</v>
      </c>
      <c r="M13" s="113">
        <v>10</v>
      </c>
      <c r="N13" s="114">
        <v>0</v>
      </c>
      <c r="O13" s="114">
        <v>10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9">
        <f t="shared" si="0"/>
        <v>60</v>
      </c>
      <c r="AH13" s="19"/>
      <c r="AQ13" s="1" t="s">
        <v>204</v>
      </c>
    </row>
    <row r="14" spans="1:43" ht="18">
      <c r="A14" s="17">
        <v>11</v>
      </c>
      <c r="B14" s="21">
        <v>105833</v>
      </c>
      <c r="C14" s="134" t="s">
        <v>518</v>
      </c>
      <c r="D14" s="27" t="s">
        <v>152</v>
      </c>
      <c r="E14" s="114">
        <v>0</v>
      </c>
      <c r="F14" s="16">
        <v>10</v>
      </c>
      <c r="G14" s="114">
        <v>10</v>
      </c>
      <c r="H14" s="114">
        <v>10</v>
      </c>
      <c r="I14" s="114">
        <v>10</v>
      </c>
      <c r="J14" s="114">
        <v>10</v>
      </c>
      <c r="K14" s="114">
        <v>10</v>
      </c>
      <c r="L14" s="241">
        <v>8</v>
      </c>
      <c r="M14" s="113">
        <v>10</v>
      </c>
      <c r="N14" s="114">
        <v>10</v>
      </c>
      <c r="O14" s="114">
        <v>10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9">
        <f t="shared" si="0"/>
        <v>98</v>
      </c>
      <c r="AH14" s="19"/>
      <c r="AQ14" s="1" t="s">
        <v>344</v>
      </c>
    </row>
    <row r="15" spans="1:43" ht="18">
      <c r="A15" s="18">
        <v>12</v>
      </c>
      <c r="B15" s="201">
        <v>105858</v>
      </c>
      <c r="C15" s="232" t="s">
        <v>519</v>
      </c>
      <c r="D15" s="27" t="s">
        <v>150</v>
      </c>
      <c r="E15" s="114">
        <v>0</v>
      </c>
      <c r="F15" s="16">
        <v>10</v>
      </c>
      <c r="G15" s="114">
        <v>10</v>
      </c>
      <c r="H15" s="114">
        <v>10</v>
      </c>
      <c r="I15" s="114">
        <v>10</v>
      </c>
      <c r="J15" s="114">
        <v>10</v>
      </c>
      <c r="K15" s="114">
        <v>10</v>
      </c>
      <c r="L15" s="241">
        <v>8</v>
      </c>
      <c r="M15" s="113">
        <v>10</v>
      </c>
      <c r="N15" s="114">
        <v>10</v>
      </c>
      <c r="O15" s="114">
        <v>10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9">
        <f t="shared" si="0"/>
        <v>98</v>
      </c>
      <c r="AH15" s="19"/>
      <c r="AQ15" s="1" t="s">
        <v>205</v>
      </c>
    </row>
    <row r="16" spans="1:43" ht="18">
      <c r="A16" s="18">
        <v>13</v>
      </c>
      <c r="B16" s="201">
        <v>106122</v>
      </c>
      <c r="C16" s="232" t="s">
        <v>520</v>
      </c>
      <c r="D16" s="27" t="s">
        <v>152</v>
      </c>
      <c r="E16" s="114">
        <v>0</v>
      </c>
      <c r="F16" s="16">
        <v>10</v>
      </c>
      <c r="G16" s="114">
        <v>10</v>
      </c>
      <c r="H16" s="114">
        <v>10</v>
      </c>
      <c r="I16" s="114">
        <v>10</v>
      </c>
      <c r="J16" s="114">
        <v>10</v>
      </c>
      <c r="K16" s="114">
        <v>0</v>
      </c>
      <c r="L16" s="241">
        <v>8</v>
      </c>
      <c r="M16" s="113">
        <v>10</v>
      </c>
      <c r="N16" s="114">
        <v>10</v>
      </c>
      <c r="O16" s="114">
        <v>10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9">
        <f t="shared" si="0"/>
        <v>88</v>
      </c>
      <c r="AH16" s="19"/>
      <c r="AQ16" s="1" t="s">
        <v>206</v>
      </c>
    </row>
    <row r="17" spans="1:43" ht="18">
      <c r="A17" s="17">
        <v>14</v>
      </c>
      <c r="B17" s="201">
        <v>106548</v>
      </c>
      <c r="C17" s="232" t="s">
        <v>521</v>
      </c>
      <c r="D17" s="27" t="s">
        <v>151</v>
      </c>
      <c r="E17" s="114">
        <v>0</v>
      </c>
      <c r="F17" s="16">
        <v>10</v>
      </c>
      <c r="G17" s="114">
        <v>10</v>
      </c>
      <c r="H17" s="114">
        <v>10</v>
      </c>
      <c r="I17" s="114">
        <v>10</v>
      </c>
      <c r="J17" s="114">
        <v>10</v>
      </c>
      <c r="K17" s="114">
        <v>10</v>
      </c>
      <c r="L17" s="241">
        <v>8</v>
      </c>
      <c r="M17" s="113">
        <v>10</v>
      </c>
      <c r="N17" s="114">
        <v>10</v>
      </c>
      <c r="O17" s="114">
        <v>10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9">
        <f t="shared" si="0"/>
        <v>98</v>
      </c>
      <c r="AH17" s="19"/>
      <c r="AQ17" s="1" t="s">
        <v>345</v>
      </c>
    </row>
    <row r="18" spans="1:43" ht="18">
      <c r="A18" s="18">
        <v>15</v>
      </c>
      <c r="B18" s="201">
        <v>104620</v>
      </c>
      <c r="C18" s="232" t="s">
        <v>522</v>
      </c>
      <c r="D18" s="27" t="s">
        <v>150</v>
      </c>
      <c r="E18" s="114">
        <v>0</v>
      </c>
      <c r="F18" s="16">
        <v>10</v>
      </c>
      <c r="G18" s="114">
        <v>10</v>
      </c>
      <c r="H18" s="114">
        <v>10</v>
      </c>
      <c r="I18" s="114">
        <v>10</v>
      </c>
      <c r="J18" s="114">
        <v>10</v>
      </c>
      <c r="K18" s="114">
        <v>10</v>
      </c>
      <c r="L18" s="241">
        <v>8</v>
      </c>
      <c r="M18" s="113">
        <v>10</v>
      </c>
      <c r="N18" s="114">
        <v>10</v>
      </c>
      <c r="O18" s="114">
        <v>10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9">
        <f t="shared" si="0"/>
        <v>98</v>
      </c>
      <c r="AH18" s="19"/>
    </row>
    <row r="19" spans="1:43" ht="18">
      <c r="A19" s="17">
        <v>16</v>
      </c>
      <c r="B19" s="21">
        <v>101363</v>
      </c>
      <c r="C19" s="134" t="s">
        <v>523</v>
      </c>
      <c r="D19" s="27" t="s">
        <v>150</v>
      </c>
      <c r="E19" s="114">
        <v>0</v>
      </c>
      <c r="F19" s="16">
        <v>10</v>
      </c>
      <c r="G19" s="114">
        <v>10</v>
      </c>
      <c r="H19" s="114">
        <v>10</v>
      </c>
      <c r="I19" s="114">
        <v>10</v>
      </c>
      <c r="J19" s="114">
        <v>10</v>
      </c>
      <c r="K19" s="114">
        <v>0</v>
      </c>
      <c r="L19" s="241">
        <v>0</v>
      </c>
      <c r="M19" s="113">
        <v>0</v>
      </c>
      <c r="N19" s="114">
        <v>0</v>
      </c>
      <c r="O19" s="114">
        <v>0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9">
        <f t="shared" si="0"/>
        <v>50</v>
      </c>
      <c r="AH19" s="19"/>
    </row>
    <row r="20" spans="1:43" ht="18.5" thickBot="1">
      <c r="A20" s="18">
        <v>17</v>
      </c>
      <c r="B20" s="21"/>
      <c r="C20" s="20"/>
      <c r="D20" s="25"/>
      <c r="E20" s="16"/>
      <c r="F20" s="16"/>
      <c r="G20" s="16"/>
      <c r="H20" s="16"/>
      <c r="I20" s="16"/>
      <c r="J20" s="16"/>
      <c r="K20" s="7"/>
      <c r="L20" s="7"/>
      <c r="M20" s="7"/>
      <c r="N20" s="7"/>
      <c r="O20" s="7"/>
      <c r="P20" s="7"/>
      <c r="Q20" s="7"/>
      <c r="R20" s="7"/>
      <c r="S20" s="7"/>
      <c r="T20" s="7"/>
      <c r="U20" s="8"/>
      <c r="V20" s="7"/>
      <c r="W20" s="7"/>
      <c r="X20" s="7"/>
      <c r="Y20" s="8"/>
      <c r="Z20" s="7"/>
      <c r="AA20" s="7"/>
      <c r="AB20" s="7"/>
      <c r="AC20" s="7"/>
      <c r="AD20" s="7"/>
      <c r="AE20" s="7"/>
      <c r="AF20" s="7"/>
      <c r="AG20" s="19">
        <f t="shared" si="0"/>
        <v>0</v>
      </c>
      <c r="AH20" s="19"/>
    </row>
    <row r="21" spans="1:43" ht="19" thickTop="1" thickBot="1">
      <c r="A21" s="255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198">
        <f>SUM(AG4:AG20)</f>
        <v>1368</v>
      </c>
      <c r="AH21" s="198"/>
      <c r="AI21" s="3"/>
    </row>
    <row r="22" spans="1:43" ht="27" thickTop="1" thickBot="1">
      <c r="A22" s="259" t="s">
        <v>213</v>
      </c>
      <c r="B22" s="260"/>
      <c r="C22" s="262"/>
      <c r="D22" s="262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1"/>
    </row>
    <row r="23" spans="1:43" ht="18.5" thickTop="1">
      <c r="A23" s="18">
        <v>1</v>
      </c>
      <c r="B23" s="243">
        <v>105584</v>
      </c>
      <c r="C23" s="245" t="s">
        <v>33</v>
      </c>
      <c r="D23" s="248" t="s">
        <v>151</v>
      </c>
      <c r="E23" s="16">
        <v>8</v>
      </c>
      <c r="F23" s="16">
        <v>10</v>
      </c>
      <c r="G23" s="16">
        <v>10</v>
      </c>
      <c r="H23" s="16">
        <v>10</v>
      </c>
      <c r="I23" s="16">
        <v>10</v>
      </c>
      <c r="J23" s="16">
        <v>10</v>
      </c>
      <c r="K23" s="16">
        <v>0</v>
      </c>
      <c r="L23" s="241">
        <v>0</v>
      </c>
      <c r="M23" s="113">
        <v>10</v>
      </c>
      <c r="N23" s="113">
        <v>10</v>
      </c>
      <c r="O23" s="113">
        <v>10</v>
      </c>
      <c r="P23" s="16"/>
      <c r="Q23" s="16"/>
      <c r="R23" s="16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8"/>
      <c r="AF23" s="8"/>
      <c r="AG23" s="19">
        <f t="shared" ref="AG23:AG39" si="1">SUM(E23:AF23)</f>
        <v>88</v>
      </c>
      <c r="AH23" s="19"/>
    </row>
    <row r="24" spans="1:43" ht="18">
      <c r="A24" s="18">
        <v>2</v>
      </c>
      <c r="B24" s="243">
        <v>105600</v>
      </c>
      <c r="C24" s="246" t="s">
        <v>49</v>
      </c>
      <c r="D24" s="249" t="s">
        <v>159</v>
      </c>
      <c r="E24" s="16">
        <v>8</v>
      </c>
      <c r="F24" s="16">
        <v>10</v>
      </c>
      <c r="G24" s="16">
        <v>10</v>
      </c>
      <c r="H24" s="16">
        <v>10</v>
      </c>
      <c r="I24" s="16">
        <v>10</v>
      </c>
      <c r="J24" s="16">
        <v>10</v>
      </c>
      <c r="K24" s="16">
        <v>10</v>
      </c>
      <c r="L24" s="241">
        <v>0</v>
      </c>
      <c r="M24" s="113">
        <v>10</v>
      </c>
      <c r="N24" s="113">
        <v>10</v>
      </c>
      <c r="O24" s="113">
        <v>10</v>
      </c>
      <c r="P24" s="16"/>
      <c r="Q24" s="16"/>
      <c r="R24" s="16"/>
      <c r="S24" s="16"/>
      <c r="T24" s="16"/>
      <c r="U24" s="16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9">
        <f t="shared" si="1"/>
        <v>98</v>
      </c>
      <c r="AH24" s="19"/>
    </row>
    <row r="25" spans="1:43" ht="18">
      <c r="A25" s="18">
        <v>3</v>
      </c>
      <c r="B25" s="243">
        <v>102902</v>
      </c>
      <c r="C25" s="246" t="s">
        <v>289</v>
      </c>
      <c r="D25" s="249" t="s">
        <v>159</v>
      </c>
      <c r="E25" s="16">
        <v>8</v>
      </c>
      <c r="F25" s="16">
        <v>10</v>
      </c>
      <c r="G25" s="16">
        <v>10</v>
      </c>
      <c r="H25" s="16">
        <v>10</v>
      </c>
      <c r="I25" s="16">
        <v>10</v>
      </c>
      <c r="J25" s="16">
        <v>10</v>
      </c>
      <c r="K25" s="16">
        <v>10</v>
      </c>
      <c r="L25" s="241">
        <v>0</v>
      </c>
      <c r="M25" s="113">
        <v>10</v>
      </c>
      <c r="N25" s="113">
        <v>10</v>
      </c>
      <c r="O25" s="113">
        <v>10</v>
      </c>
      <c r="P25" s="16"/>
      <c r="Q25" s="16"/>
      <c r="R25" s="16"/>
      <c r="S25" s="16"/>
      <c r="T25" s="16"/>
      <c r="U25" s="16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9">
        <f t="shared" si="1"/>
        <v>98</v>
      </c>
      <c r="AH25" s="19"/>
    </row>
    <row r="26" spans="1:43" ht="18">
      <c r="A26" s="18">
        <v>4</v>
      </c>
      <c r="B26" s="243">
        <v>107098</v>
      </c>
      <c r="C26" s="246" t="s">
        <v>295</v>
      </c>
      <c r="D26" s="249" t="s">
        <v>159</v>
      </c>
      <c r="E26" s="16">
        <v>8</v>
      </c>
      <c r="F26" s="16">
        <v>0</v>
      </c>
      <c r="G26" s="16">
        <v>0</v>
      </c>
      <c r="H26" s="16">
        <v>0</v>
      </c>
      <c r="I26" s="16">
        <v>10</v>
      </c>
      <c r="J26" s="16">
        <v>10</v>
      </c>
      <c r="K26" s="16">
        <v>10</v>
      </c>
      <c r="L26" s="241">
        <v>8</v>
      </c>
      <c r="M26" s="113">
        <v>10</v>
      </c>
      <c r="N26" s="113">
        <v>10</v>
      </c>
      <c r="O26" s="113">
        <v>10</v>
      </c>
      <c r="P26" s="16"/>
      <c r="Q26" s="16"/>
      <c r="R26" s="16"/>
      <c r="S26" s="16"/>
      <c r="T26" s="16"/>
      <c r="U26" s="16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9">
        <f t="shared" si="1"/>
        <v>76</v>
      </c>
      <c r="AH26" s="19"/>
    </row>
    <row r="27" spans="1:43" ht="18">
      <c r="A27" s="18">
        <v>5</v>
      </c>
      <c r="B27" s="243">
        <v>107349</v>
      </c>
      <c r="C27" s="246" t="s">
        <v>318</v>
      </c>
      <c r="D27" s="249" t="s">
        <v>159</v>
      </c>
      <c r="E27" s="16">
        <v>8</v>
      </c>
      <c r="F27" s="16">
        <v>10</v>
      </c>
      <c r="G27" s="16">
        <v>10</v>
      </c>
      <c r="H27" s="16">
        <v>10</v>
      </c>
      <c r="I27" s="16">
        <v>10</v>
      </c>
      <c r="J27" s="16">
        <v>10</v>
      </c>
      <c r="K27" s="16">
        <v>10</v>
      </c>
      <c r="L27" s="241">
        <v>0</v>
      </c>
      <c r="M27" s="113">
        <v>10</v>
      </c>
      <c r="N27" s="113">
        <v>10</v>
      </c>
      <c r="O27" s="113">
        <v>10</v>
      </c>
      <c r="P27" s="16"/>
      <c r="Q27" s="16"/>
      <c r="R27" s="16"/>
      <c r="S27" s="16"/>
      <c r="T27" s="16"/>
      <c r="U27" s="16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9">
        <f t="shared" si="1"/>
        <v>98</v>
      </c>
      <c r="AH27" s="19"/>
    </row>
    <row r="28" spans="1:43" ht="18">
      <c r="A28" s="18">
        <v>6</v>
      </c>
      <c r="B28" s="243">
        <v>106191</v>
      </c>
      <c r="C28" s="246" t="s">
        <v>321</v>
      </c>
      <c r="D28" s="249" t="s">
        <v>159</v>
      </c>
      <c r="E28" s="16">
        <v>0</v>
      </c>
      <c r="F28" s="16">
        <v>10</v>
      </c>
      <c r="G28" s="16">
        <v>10</v>
      </c>
      <c r="H28" s="16">
        <v>10</v>
      </c>
      <c r="I28" s="16">
        <v>10</v>
      </c>
      <c r="J28" s="16">
        <v>10</v>
      </c>
      <c r="K28" s="16">
        <v>10</v>
      </c>
      <c r="L28" s="241">
        <v>8</v>
      </c>
      <c r="M28" s="113">
        <v>10</v>
      </c>
      <c r="N28" s="113">
        <v>0</v>
      </c>
      <c r="O28" s="113">
        <v>0</v>
      </c>
      <c r="P28" s="16"/>
      <c r="Q28" s="16"/>
      <c r="R28" s="16"/>
      <c r="S28" s="16"/>
      <c r="T28" s="16"/>
      <c r="U28" s="16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9">
        <f t="shared" si="1"/>
        <v>78</v>
      </c>
      <c r="AH28" s="19"/>
    </row>
    <row r="29" spans="1:43" ht="18">
      <c r="A29" s="18">
        <v>7</v>
      </c>
      <c r="B29" s="243">
        <v>106192</v>
      </c>
      <c r="C29" s="246" t="s">
        <v>349</v>
      </c>
      <c r="D29" s="249" t="s">
        <v>159</v>
      </c>
      <c r="E29" s="16">
        <v>0</v>
      </c>
      <c r="F29" s="16">
        <v>10</v>
      </c>
      <c r="G29" s="16">
        <v>10</v>
      </c>
      <c r="H29" s="16">
        <v>10</v>
      </c>
      <c r="I29" s="16">
        <v>10</v>
      </c>
      <c r="J29" s="16">
        <v>10</v>
      </c>
      <c r="K29" s="16">
        <v>10</v>
      </c>
      <c r="L29" s="241">
        <v>8</v>
      </c>
      <c r="M29" s="113">
        <v>10</v>
      </c>
      <c r="N29" s="113">
        <v>10</v>
      </c>
      <c r="O29" s="113">
        <v>10</v>
      </c>
      <c r="P29" s="16"/>
      <c r="Q29" s="16"/>
      <c r="R29" s="16"/>
      <c r="S29" s="16"/>
      <c r="T29" s="16"/>
      <c r="U29" s="16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9">
        <f t="shared" si="1"/>
        <v>98</v>
      </c>
      <c r="AH29" s="19"/>
    </row>
    <row r="30" spans="1:43" ht="18">
      <c r="A30" s="18">
        <v>8</v>
      </c>
      <c r="B30" s="243">
        <v>101530</v>
      </c>
      <c r="C30" s="246" t="s">
        <v>533</v>
      </c>
      <c r="D30" s="250" t="s">
        <v>150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10</v>
      </c>
      <c r="K30" s="16">
        <v>10</v>
      </c>
      <c r="L30" s="241">
        <v>8</v>
      </c>
      <c r="M30" s="113">
        <v>10</v>
      </c>
      <c r="N30" s="113">
        <v>10</v>
      </c>
      <c r="O30" s="113">
        <v>10</v>
      </c>
      <c r="P30" s="16"/>
      <c r="Q30" s="16"/>
      <c r="R30" s="16"/>
      <c r="S30" s="16"/>
      <c r="T30" s="16"/>
      <c r="U30" s="16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9">
        <f t="shared" si="1"/>
        <v>58</v>
      </c>
      <c r="AH30" s="19"/>
    </row>
    <row r="31" spans="1:43" ht="18">
      <c r="A31" s="18">
        <v>9</v>
      </c>
      <c r="B31" s="243">
        <v>101302</v>
      </c>
      <c r="C31" s="246" t="s">
        <v>534</v>
      </c>
      <c r="D31" s="250" t="s">
        <v>150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10</v>
      </c>
      <c r="K31" s="16">
        <v>10</v>
      </c>
      <c r="L31" s="241">
        <v>8</v>
      </c>
      <c r="M31" s="113">
        <v>10</v>
      </c>
      <c r="N31" s="113">
        <v>10</v>
      </c>
      <c r="O31" s="113">
        <v>10</v>
      </c>
      <c r="P31" s="114"/>
      <c r="Q31" s="114"/>
      <c r="R31" s="114"/>
      <c r="S31" s="115"/>
      <c r="T31" s="16"/>
      <c r="U31" s="16"/>
      <c r="V31" s="115"/>
      <c r="W31" s="8"/>
      <c r="X31" s="8"/>
      <c r="Y31" s="8"/>
      <c r="Z31" s="8"/>
      <c r="AA31" s="8"/>
      <c r="AB31" s="8"/>
      <c r="AC31" s="115"/>
      <c r="AD31" s="8"/>
      <c r="AE31" s="8"/>
      <c r="AF31" s="8"/>
      <c r="AG31" s="19">
        <f t="shared" si="1"/>
        <v>58</v>
      </c>
      <c r="AH31" s="19"/>
    </row>
    <row r="32" spans="1:43" ht="18">
      <c r="A32" s="18">
        <v>10</v>
      </c>
      <c r="B32" s="243">
        <v>107723</v>
      </c>
      <c r="C32" s="246" t="s">
        <v>535</v>
      </c>
      <c r="D32" s="250" t="s">
        <v>150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10</v>
      </c>
      <c r="K32" s="16">
        <v>10</v>
      </c>
      <c r="L32" s="254">
        <v>8</v>
      </c>
      <c r="M32" s="113">
        <v>0</v>
      </c>
      <c r="N32" s="113">
        <v>10</v>
      </c>
      <c r="O32" s="113">
        <v>0</v>
      </c>
      <c r="P32" s="7"/>
      <c r="Q32" s="7"/>
      <c r="R32" s="7"/>
      <c r="S32" s="7"/>
      <c r="T32" s="16"/>
      <c r="U32" s="16"/>
      <c r="V32" s="115"/>
      <c r="W32" s="8"/>
      <c r="X32" s="8"/>
      <c r="Y32" s="8"/>
      <c r="Z32" s="8"/>
      <c r="AA32" s="8"/>
      <c r="AB32" s="8"/>
      <c r="AC32" s="115"/>
      <c r="AD32" s="8"/>
      <c r="AE32" s="8"/>
      <c r="AF32" s="8"/>
      <c r="AG32" s="19">
        <f t="shared" si="1"/>
        <v>38</v>
      </c>
      <c r="AH32" s="19"/>
    </row>
    <row r="33" spans="1:35" ht="18">
      <c r="A33" s="18">
        <v>11</v>
      </c>
      <c r="B33" s="243"/>
      <c r="C33" s="246"/>
      <c r="D33" s="251"/>
      <c r="E33" s="1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9">
        <f t="shared" si="1"/>
        <v>0</v>
      </c>
      <c r="AH33" s="19"/>
    </row>
    <row r="34" spans="1:35" ht="18">
      <c r="A34" s="18">
        <v>12</v>
      </c>
      <c r="B34" s="243"/>
      <c r="C34" s="246"/>
      <c r="D34" s="251"/>
      <c r="E34" s="1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19">
        <f t="shared" si="1"/>
        <v>0</v>
      </c>
      <c r="AH34" s="19"/>
    </row>
    <row r="35" spans="1:35" ht="18">
      <c r="A35" s="18">
        <v>13</v>
      </c>
      <c r="B35" s="243"/>
      <c r="C35" s="246"/>
      <c r="D35" s="251"/>
      <c r="E35" s="1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9">
        <f t="shared" si="1"/>
        <v>0</v>
      </c>
      <c r="AH35" s="19"/>
    </row>
    <row r="36" spans="1:35" ht="18">
      <c r="A36" s="18">
        <v>14</v>
      </c>
      <c r="B36" s="243"/>
      <c r="C36" s="246"/>
      <c r="D36" s="251"/>
      <c r="E36" s="1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19">
        <f t="shared" si="1"/>
        <v>0</v>
      </c>
      <c r="AH36" s="19"/>
    </row>
    <row r="37" spans="1:35" ht="18">
      <c r="A37" s="18">
        <v>15</v>
      </c>
      <c r="B37" s="243"/>
      <c r="C37" s="246"/>
      <c r="D37" s="251"/>
      <c r="E37" s="1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9">
        <f t="shared" si="1"/>
        <v>0</v>
      </c>
      <c r="AH37" s="19"/>
    </row>
    <row r="38" spans="1:35" ht="18">
      <c r="A38" s="18">
        <v>16</v>
      </c>
      <c r="B38" s="243"/>
      <c r="C38" s="246"/>
      <c r="D38" s="251"/>
      <c r="E38" s="1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9">
        <f t="shared" si="1"/>
        <v>0</v>
      </c>
      <c r="AH38" s="19"/>
    </row>
    <row r="39" spans="1:35" ht="18.5" thickBot="1">
      <c r="A39" s="18">
        <v>17</v>
      </c>
      <c r="B39" s="244"/>
      <c r="C39" s="247"/>
      <c r="D39" s="252"/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19">
        <f t="shared" si="1"/>
        <v>0</v>
      </c>
      <c r="AH39" s="19"/>
    </row>
    <row r="40" spans="1:35" ht="19" thickTop="1" thickBot="1">
      <c r="A40" s="255"/>
      <c r="B40" s="256"/>
      <c r="C40" s="263"/>
      <c r="D40" s="263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198">
        <f>SUM(AG23:AG39)</f>
        <v>788</v>
      </c>
      <c r="AH40" s="198"/>
      <c r="AI40" s="3"/>
    </row>
    <row r="41" spans="1:35" ht="19" thickTop="1" thickBot="1">
      <c r="A41" s="257" t="s">
        <v>0</v>
      </c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199">
        <f>SUM(AG40,AG21)</f>
        <v>2156</v>
      </c>
      <c r="AH41" s="199"/>
      <c r="AI41" s="3"/>
    </row>
    <row r="42" spans="1:35" ht="15" thickTop="1" thickBot="1">
      <c r="A42" s="1"/>
      <c r="B42" s="1"/>
      <c r="AG42" s="1"/>
      <c r="AH42" s="1"/>
    </row>
    <row r="43" spans="1:35" s="4" customFormat="1" ht="27" thickTop="1" thickBot="1">
      <c r="A43" s="259" t="s">
        <v>341</v>
      </c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1"/>
    </row>
    <row r="44" spans="1:35" s="4" customFormat="1" ht="18.5" thickTop="1">
      <c r="A44" s="17">
        <v>1</v>
      </c>
      <c r="B44" s="21">
        <v>105708</v>
      </c>
      <c r="C44" s="134" t="s">
        <v>52</v>
      </c>
      <c r="D44" s="27" t="s">
        <v>151</v>
      </c>
      <c r="E44" s="114">
        <v>8</v>
      </c>
      <c r="F44" s="16">
        <v>0</v>
      </c>
      <c r="G44" s="114">
        <v>10</v>
      </c>
      <c r="H44" s="114">
        <v>10</v>
      </c>
      <c r="I44" s="114">
        <v>10</v>
      </c>
      <c r="J44" s="114">
        <v>10</v>
      </c>
      <c r="K44" s="114">
        <v>10</v>
      </c>
      <c r="L44" s="241">
        <v>16</v>
      </c>
      <c r="M44" s="113">
        <v>10</v>
      </c>
      <c r="N44" s="113">
        <v>0</v>
      </c>
      <c r="O44" s="114">
        <v>10</v>
      </c>
      <c r="P44" s="16"/>
      <c r="Q44" s="16"/>
      <c r="R44" s="16"/>
      <c r="S44" s="16"/>
      <c r="T44" s="16"/>
      <c r="U44" s="16"/>
      <c r="V44" s="8"/>
      <c r="W44" s="8"/>
      <c r="X44" s="8"/>
      <c r="Y44" s="113"/>
      <c r="Z44" s="8"/>
      <c r="AA44" s="8"/>
      <c r="AB44" s="8"/>
      <c r="AC44" s="8"/>
      <c r="AD44" s="8"/>
      <c r="AE44" s="8"/>
      <c r="AF44" s="8"/>
      <c r="AG44" s="19">
        <f t="shared" ref="AG44:AG60" si="2">SUM(E44:AF44)</f>
        <v>94</v>
      </c>
      <c r="AH44" s="19"/>
    </row>
    <row r="45" spans="1:35" s="4" customFormat="1" ht="18">
      <c r="A45" s="18">
        <v>2</v>
      </c>
      <c r="B45" s="21">
        <v>105698</v>
      </c>
      <c r="C45" s="134" t="s">
        <v>195</v>
      </c>
      <c r="D45" s="25" t="s">
        <v>150</v>
      </c>
      <c r="E45" s="114">
        <v>16</v>
      </c>
      <c r="F45" s="16">
        <v>0</v>
      </c>
      <c r="G45" s="114">
        <v>0</v>
      </c>
      <c r="H45" s="114">
        <v>10</v>
      </c>
      <c r="I45" s="114">
        <v>10</v>
      </c>
      <c r="J45" s="114">
        <v>10</v>
      </c>
      <c r="K45" s="114">
        <v>0</v>
      </c>
      <c r="L45" s="241">
        <v>16</v>
      </c>
      <c r="M45" s="113">
        <v>10</v>
      </c>
      <c r="N45" s="114">
        <v>10</v>
      </c>
      <c r="O45" s="114">
        <v>10</v>
      </c>
      <c r="P45" s="16"/>
      <c r="Q45" s="16"/>
      <c r="R45" s="16"/>
      <c r="S45" s="16"/>
      <c r="T45" s="16"/>
      <c r="U45" s="16"/>
      <c r="V45" s="8"/>
      <c r="W45" s="8"/>
      <c r="X45" s="8"/>
      <c r="Y45" s="114"/>
      <c r="Z45" s="8"/>
      <c r="AA45" s="8"/>
      <c r="AB45" s="8"/>
      <c r="AC45" s="8"/>
      <c r="AD45" s="8"/>
      <c r="AE45" s="8"/>
      <c r="AF45" s="115"/>
      <c r="AG45" s="19">
        <f t="shared" si="2"/>
        <v>92</v>
      </c>
      <c r="AH45" s="19"/>
    </row>
    <row r="46" spans="1:35" s="4" customFormat="1" ht="18">
      <c r="A46" s="18">
        <v>3</v>
      </c>
      <c r="B46" s="21">
        <v>106549</v>
      </c>
      <c r="C46" s="134" t="s">
        <v>294</v>
      </c>
      <c r="D46" s="25" t="s">
        <v>150</v>
      </c>
      <c r="E46" s="114">
        <v>8</v>
      </c>
      <c r="F46" s="16">
        <v>0</v>
      </c>
      <c r="G46" s="114">
        <v>10</v>
      </c>
      <c r="H46" s="114">
        <v>10</v>
      </c>
      <c r="I46" s="114">
        <v>0</v>
      </c>
      <c r="J46" s="114">
        <v>0</v>
      </c>
      <c r="K46" s="114">
        <v>10</v>
      </c>
      <c r="L46" s="241">
        <v>8</v>
      </c>
      <c r="M46" s="113">
        <v>10</v>
      </c>
      <c r="N46" s="114">
        <v>0</v>
      </c>
      <c r="O46" s="114">
        <v>10</v>
      </c>
      <c r="P46" s="16"/>
      <c r="Q46" s="16"/>
      <c r="R46" s="16"/>
      <c r="S46" s="16"/>
      <c r="T46" s="16"/>
      <c r="U46" s="16"/>
      <c r="V46" s="8"/>
      <c r="W46" s="8"/>
      <c r="X46" s="8"/>
      <c r="Y46" s="114"/>
      <c r="Z46" s="8"/>
      <c r="AA46" s="8"/>
      <c r="AB46" s="8"/>
      <c r="AC46" s="8"/>
      <c r="AD46" s="8"/>
      <c r="AE46" s="8"/>
      <c r="AF46" s="115"/>
      <c r="AG46" s="19">
        <f t="shared" si="2"/>
        <v>66</v>
      </c>
      <c r="AH46" s="19"/>
    </row>
    <row r="47" spans="1:35" s="4" customFormat="1" ht="18">
      <c r="A47" s="17">
        <v>4</v>
      </c>
      <c r="B47" s="21">
        <v>106417</v>
      </c>
      <c r="C47" s="134" t="s">
        <v>296</v>
      </c>
      <c r="D47" s="25" t="s">
        <v>150</v>
      </c>
      <c r="E47" s="114">
        <v>16</v>
      </c>
      <c r="F47" s="16">
        <v>10</v>
      </c>
      <c r="G47" s="114">
        <v>10</v>
      </c>
      <c r="H47" s="114">
        <v>10</v>
      </c>
      <c r="I47" s="114">
        <v>10</v>
      </c>
      <c r="J47" s="114">
        <v>10</v>
      </c>
      <c r="K47" s="114">
        <v>10</v>
      </c>
      <c r="L47" s="241">
        <v>8</v>
      </c>
      <c r="M47" s="113">
        <v>10</v>
      </c>
      <c r="N47" s="114">
        <v>10</v>
      </c>
      <c r="O47" s="114">
        <v>10</v>
      </c>
      <c r="P47" s="16"/>
      <c r="Q47" s="16"/>
      <c r="R47" s="16"/>
      <c r="S47" s="16"/>
      <c r="T47" s="16"/>
      <c r="U47" s="16"/>
      <c r="V47" s="8"/>
      <c r="W47" s="8"/>
      <c r="X47" s="8"/>
      <c r="Y47" s="114"/>
      <c r="Z47" s="8"/>
      <c r="AA47" s="8"/>
      <c r="AB47" s="8"/>
      <c r="AC47" s="8"/>
      <c r="AD47" s="8"/>
      <c r="AE47" s="8"/>
      <c r="AF47" s="115"/>
      <c r="AG47" s="19">
        <f t="shared" si="2"/>
        <v>114</v>
      </c>
      <c r="AH47" s="19"/>
    </row>
    <row r="48" spans="1:35" s="4" customFormat="1" ht="18">
      <c r="A48" s="18">
        <v>5</v>
      </c>
      <c r="B48" s="21">
        <v>102112</v>
      </c>
      <c r="C48" s="134" t="s">
        <v>509</v>
      </c>
      <c r="D48" s="27" t="s">
        <v>8</v>
      </c>
      <c r="E48" s="114">
        <v>16</v>
      </c>
      <c r="F48" s="16">
        <v>10</v>
      </c>
      <c r="G48" s="114">
        <v>10</v>
      </c>
      <c r="H48" s="114">
        <v>10</v>
      </c>
      <c r="I48" s="114">
        <v>10</v>
      </c>
      <c r="J48" s="114">
        <v>10</v>
      </c>
      <c r="K48" s="114">
        <v>10</v>
      </c>
      <c r="L48" s="241">
        <v>16</v>
      </c>
      <c r="M48" s="113">
        <v>10</v>
      </c>
      <c r="N48" s="114">
        <v>10</v>
      </c>
      <c r="O48" s="114">
        <v>10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7"/>
      <c r="AG48" s="19">
        <f t="shared" si="2"/>
        <v>122</v>
      </c>
      <c r="AH48" s="19"/>
    </row>
    <row r="49" spans="1:35" s="4" customFormat="1" ht="18">
      <c r="A49" s="17">
        <v>6</v>
      </c>
      <c r="B49" s="21">
        <v>105265</v>
      </c>
      <c r="C49" s="134" t="s">
        <v>338</v>
      </c>
      <c r="D49" s="27" t="s">
        <v>8</v>
      </c>
      <c r="E49" s="114">
        <v>16</v>
      </c>
      <c r="F49" s="16">
        <v>10</v>
      </c>
      <c r="G49" s="114">
        <v>10</v>
      </c>
      <c r="H49" s="114">
        <v>10</v>
      </c>
      <c r="I49" s="114">
        <v>10</v>
      </c>
      <c r="J49" s="114">
        <v>10</v>
      </c>
      <c r="K49" s="114">
        <v>10</v>
      </c>
      <c r="L49" s="241">
        <v>16</v>
      </c>
      <c r="M49" s="113">
        <v>10</v>
      </c>
      <c r="N49" s="114">
        <v>10</v>
      </c>
      <c r="O49" s="114">
        <v>10</v>
      </c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19">
        <f t="shared" si="2"/>
        <v>122</v>
      </c>
      <c r="AH49" s="19"/>
    </row>
    <row r="50" spans="1:35" s="4" customFormat="1" ht="18">
      <c r="A50" s="18">
        <v>7</v>
      </c>
      <c r="B50" s="21">
        <v>105704</v>
      </c>
      <c r="C50" s="20" t="s">
        <v>514</v>
      </c>
      <c r="D50" s="25" t="s">
        <v>151</v>
      </c>
      <c r="E50" s="114">
        <v>8</v>
      </c>
      <c r="F50" s="16">
        <v>10</v>
      </c>
      <c r="G50" s="114">
        <v>0</v>
      </c>
      <c r="H50" s="114">
        <v>10</v>
      </c>
      <c r="I50" s="114">
        <v>10</v>
      </c>
      <c r="J50" s="114">
        <v>10</v>
      </c>
      <c r="K50" s="114">
        <v>10</v>
      </c>
      <c r="L50" s="241">
        <v>16</v>
      </c>
      <c r="M50" s="113">
        <v>10</v>
      </c>
      <c r="N50" s="114">
        <v>10</v>
      </c>
      <c r="O50" s="114">
        <v>10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9">
        <f t="shared" si="2"/>
        <v>104</v>
      </c>
      <c r="AH50" s="19"/>
    </row>
    <row r="51" spans="1:35" s="4" customFormat="1" ht="18">
      <c r="A51" s="18">
        <v>8</v>
      </c>
      <c r="B51" s="21">
        <v>105703</v>
      </c>
      <c r="C51" s="134" t="s">
        <v>515</v>
      </c>
      <c r="D51" s="27" t="s">
        <v>150</v>
      </c>
      <c r="E51" s="114">
        <v>8</v>
      </c>
      <c r="F51" s="16">
        <v>10</v>
      </c>
      <c r="G51" s="114">
        <v>10</v>
      </c>
      <c r="H51" s="114">
        <v>10</v>
      </c>
      <c r="I51" s="114">
        <v>10</v>
      </c>
      <c r="J51" s="114">
        <v>10</v>
      </c>
      <c r="K51" s="114">
        <v>10</v>
      </c>
      <c r="L51" s="241">
        <v>16</v>
      </c>
      <c r="M51" s="113">
        <v>10</v>
      </c>
      <c r="N51" s="114">
        <v>10</v>
      </c>
      <c r="O51" s="114">
        <v>10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9">
        <f t="shared" si="2"/>
        <v>114</v>
      </c>
      <c r="AH51" s="19"/>
    </row>
    <row r="52" spans="1:35" s="4" customFormat="1" ht="18">
      <c r="A52" s="17">
        <v>9</v>
      </c>
      <c r="B52" s="21">
        <v>105707</v>
      </c>
      <c r="C52" s="134" t="s">
        <v>516</v>
      </c>
      <c r="D52" s="27" t="s">
        <v>151</v>
      </c>
      <c r="E52" s="114">
        <v>8</v>
      </c>
      <c r="F52" s="16">
        <v>10</v>
      </c>
      <c r="G52" s="114">
        <v>0</v>
      </c>
      <c r="H52" s="114">
        <v>10</v>
      </c>
      <c r="I52" s="114">
        <v>10</v>
      </c>
      <c r="J52" s="114">
        <v>0</v>
      </c>
      <c r="K52" s="114">
        <v>10</v>
      </c>
      <c r="L52" s="241">
        <v>16</v>
      </c>
      <c r="M52" s="113">
        <v>10</v>
      </c>
      <c r="N52" s="114">
        <v>10</v>
      </c>
      <c r="O52" s="114">
        <v>10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9">
        <f t="shared" si="2"/>
        <v>94</v>
      </c>
      <c r="AH52" s="19"/>
    </row>
    <row r="53" spans="1:35" s="4" customFormat="1" ht="18">
      <c r="A53" s="18">
        <v>10</v>
      </c>
      <c r="B53" s="21">
        <v>105705</v>
      </c>
      <c r="C53" s="134" t="s">
        <v>517</v>
      </c>
      <c r="D53" s="27" t="s">
        <v>151</v>
      </c>
      <c r="E53" s="114">
        <v>8</v>
      </c>
      <c r="F53" s="16">
        <v>10</v>
      </c>
      <c r="G53" s="114">
        <v>0</v>
      </c>
      <c r="H53" s="114">
        <v>0</v>
      </c>
      <c r="I53" s="114">
        <v>10</v>
      </c>
      <c r="J53" s="114">
        <v>10</v>
      </c>
      <c r="K53" s="114">
        <v>10</v>
      </c>
      <c r="L53" s="241">
        <v>8</v>
      </c>
      <c r="M53" s="113">
        <v>10</v>
      </c>
      <c r="N53" s="114">
        <v>0</v>
      </c>
      <c r="O53" s="114">
        <v>10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9">
        <f t="shared" si="2"/>
        <v>76</v>
      </c>
      <c r="AH53" s="19"/>
    </row>
    <row r="54" spans="1:35" s="4" customFormat="1" ht="18">
      <c r="A54" s="17">
        <v>11</v>
      </c>
      <c r="B54" s="21">
        <v>105833</v>
      </c>
      <c r="C54" s="134" t="s">
        <v>518</v>
      </c>
      <c r="D54" s="27" t="s">
        <v>152</v>
      </c>
      <c r="E54" s="114">
        <v>8</v>
      </c>
      <c r="F54" s="16">
        <v>10</v>
      </c>
      <c r="G54" s="114">
        <v>10</v>
      </c>
      <c r="H54" s="114">
        <v>10</v>
      </c>
      <c r="I54" s="114">
        <v>10</v>
      </c>
      <c r="J54" s="114">
        <v>10</v>
      </c>
      <c r="K54" s="114">
        <v>10</v>
      </c>
      <c r="L54" s="241">
        <v>16</v>
      </c>
      <c r="M54" s="113">
        <v>10</v>
      </c>
      <c r="N54" s="114">
        <v>10</v>
      </c>
      <c r="O54" s="114">
        <v>10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9">
        <f t="shared" si="2"/>
        <v>114</v>
      </c>
      <c r="AH54" s="19"/>
    </row>
    <row r="55" spans="1:35" s="4" customFormat="1" ht="18">
      <c r="A55" s="18">
        <v>12</v>
      </c>
      <c r="B55" s="201">
        <v>105858</v>
      </c>
      <c r="C55" s="232" t="s">
        <v>519</v>
      </c>
      <c r="D55" s="27" t="s">
        <v>150</v>
      </c>
      <c r="E55" s="114">
        <v>8</v>
      </c>
      <c r="F55" s="16">
        <v>10</v>
      </c>
      <c r="G55" s="114">
        <v>10</v>
      </c>
      <c r="H55" s="114">
        <v>10</v>
      </c>
      <c r="I55" s="114">
        <v>10</v>
      </c>
      <c r="J55" s="114">
        <v>10</v>
      </c>
      <c r="K55" s="114">
        <v>10</v>
      </c>
      <c r="L55" s="241">
        <v>16</v>
      </c>
      <c r="M55" s="113">
        <v>10</v>
      </c>
      <c r="N55" s="114">
        <v>10</v>
      </c>
      <c r="O55" s="114">
        <v>10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9">
        <f t="shared" si="2"/>
        <v>114</v>
      </c>
      <c r="AH55" s="19"/>
    </row>
    <row r="56" spans="1:35" s="4" customFormat="1" ht="18">
      <c r="A56" s="18">
        <v>13</v>
      </c>
      <c r="B56" s="201">
        <v>106122</v>
      </c>
      <c r="C56" s="232" t="s">
        <v>520</v>
      </c>
      <c r="D56" s="27" t="s">
        <v>152</v>
      </c>
      <c r="E56" s="114">
        <v>8</v>
      </c>
      <c r="F56" s="16">
        <v>10</v>
      </c>
      <c r="G56" s="114">
        <v>10</v>
      </c>
      <c r="H56" s="114">
        <v>10</v>
      </c>
      <c r="I56" s="114">
        <v>10</v>
      </c>
      <c r="J56" s="114">
        <v>10</v>
      </c>
      <c r="K56" s="114">
        <v>0</v>
      </c>
      <c r="L56" s="241">
        <v>16</v>
      </c>
      <c r="M56" s="113">
        <v>10</v>
      </c>
      <c r="N56" s="114">
        <v>10</v>
      </c>
      <c r="O56" s="114">
        <v>10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9">
        <f t="shared" si="2"/>
        <v>104</v>
      </c>
      <c r="AH56" s="19"/>
    </row>
    <row r="57" spans="1:35" s="4" customFormat="1" ht="18">
      <c r="A57" s="17">
        <v>14</v>
      </c>
      <c r="B57" s="201">
        <v>106548</v>
      </c>
      <c r="C57" s="232" t="s">
        <v>521</v>
      </c>
      <c r="D57" s="27" t="s">
        <v>151</v>
      </c>
      <c r="E57" s="114">
        <v>8</v>
      </c>
      <c r="F57" s="16">
        <v>10</v>
      </c>
      <c r="G57" s="114">
        <v>10</v>
      </c>
      <c r="H57" s="114">
        <v>10</v>
      </c>
      <c r="I57" s="114">
        <v>10</v>
      </c>
      <c r="J57" s="114">
        <v>10</v>
      </c>
      <c r="K57" s="114">
        <v>10</v>
      </c>
      <c r="L57" s="241">
        <v>16</v>
      </c>
      <c r="M57" s="113">
        <v>10</v>
      </c>
      <c r="N57" s="114">
        <v>10</v>
      </c>
      <c r="O57" s="114">
        <v>10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9">
        <f t="shared" si="2"/>
        <v>114</v>
      </c>
      <c r="AH57" s="19"/>
    </row>
    <row r="58" spans="1:35" ht="18">
      <c r="A58" s="18">
        <v>15</v>
      </c>
      <c r="B58" s="201">
        <v>104620</v>
      </c>
      <c r="C58" s="232" t="s">
        <v>522</v>
      </c>
      <c r="D58" s="27" t="s">
        <v>150</v>
      </c>
      <c r="E58" s="114">
        <v>8</v>
      </c>
      <c r="F58" s="16">
        <v>10</v>
      </c>
      <c r="G58" s="114">
        <v>10</v>
      </c>
      <c r="H58" s="114">
        <v>10</v>
      </c>
      <c r="I58" s="114">
        <v>10</v>
      </c>
      <c r="J58" s="114">
        <v>10</v>
      </c>
      <c r="K58" s="114">
        <v>10</v>
      </c>
      <c r="L58" s="241">
        <v>16</v>
      </c>
      <c r="M58" s="113">
        <v>10</v>
      </c>
      <c r="N58" s="114">
        <v>10</v>
      </c>
      <c r="O58" s="114">
        <v>10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9">
        <f t="shared" si="2"/>
        <v>114</v>
      </c>
      <c r="AH58" s="19"/>
    </row>
    <row r="59" spans="1:35" ht="18">
      <c r="A59" s="17">
        <v>16</v>
      </c>
      <c r="B59" s="21">
        <v>101363</v>
      </c>
      <c r="C59" s="134" t="s">
        <v>523</v>
      </c>
      <c r="D59" s="27" t="s">
        <v>150</v>
      </c>
      <c r="E59" s="114">
        <v>8</v>
      </c>
      <c r="F59" s="16">
        <v>10</v>
      </c>
      <c r="G59" s="114">
        <v>10</v>
      </c>
      <c r="H59" s="114">
        <v>10</v>
      </c>
      <c r="I59" s="114">
        <v>10</v>
      </c>
      <c r="J59" s="114">
        <v>10</v>
      </c>
      <c r="K59" s="114">
        <v>0</v>
      </c>
      <c r="L59" s="241">
        <v>0</v>
      </c>
      <c r="M59" s="113">
        <v>0</v>
      </c>
      <c r="N59" s="114">
        <v>0</v>
      </c>
      <c r="O59" s="114">
        <v>0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9">
        <f t="shared" si="2"/>
        <v>58</v>
      </c>
      <c r="AH59" s="19"/>
    </row>
    <row r="60" spans="1:35" ht="18.5" thickBot="1">
      <c r="A60" s="18">
        <v>17</v>
      </c>
      <c r="B60" s="21"/>
      <c r="C60" s="134"/>
      <c r="D60" s="27"/>
      <c r="E60" s="16"/>
      <c r="F60" s="16"/>
      <c r="G60" s="16"/>
      <c r="H60" s="16"/>
      <c r="I60" s="16"/>
      <c r="J60" s="16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7"/>
      <c r="W60" s="7"/>
      <c r="X60" s="7"/>
      <c r="Y60" s="8"/>
      <c r="Z60" s="7"/>
      <c r="AA60" s="7"/>
      <c r="AB60" s="7"/>
      <c r="AC60" s="7"/>
      <c r="AD60" s="7"/>
      <c r="AE60" s="7"/>
      <c r="AF60" s="7"/>
      <c r="AG60" s="19">
        <f t="shared" si="2"/>
        <v>0</v>
      </c>
      <c r="AH60" s="19"/>
    </row>
    <row r="61" spans="1:35" ht="19" thickTop="1" thickBot="1">
      <c r="A61" s="255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198">
        <f>SUM(AG44:AG60)</f>
        <v>1616</v>
      </c>
      <c r="AH61" s="198"/>
      <c r="AI61" s="3"/>
    </row>
    <row r="62" spans="1:35" ht="27" thickTop="1" thickBot="1">
      <c r="A62" s="259" t="s">
        <v>336</v>
      </c>
      <c r="B62" s="260"/>
      <c r="C62" s="262"/>
      <c r="D62" s="262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1"/>
    </row>
    <row r="63" spans="1:35" ht="18.5" thickTop="1">
      <c r="A63" s="17">
        <v>1</v>
      </c>
      <c r="B63" s="243">
        <v>105584</v>
      </c>
      <c r="C63" s="245" t="s">
        <v>33</v>
      </c>
      <c r="D63" s="248" t="s">
        <v>151</v>
      </c>
      <c r="E63" s="16">
        <v>16</v>
      </c>
      <c r="F63" s="16">
        <v>10</v>
      </c>
      <c r="G63" s="16">
        <v>10</v>
      </c>
      <c r="H63" s="16">
        <v>10</v>
      </c>
      <c r="I63" s="16">
        <v>10</v>
      </c>
      <c r="J63" s="16">
        <v>10</v>
      </c>
      <c r="K63" s="16">
        <v>0</v>
      </c>
      <c r="L63" s="241">
        <v>8</v>
      </c>
      <c r="M63" s="113">
        <v>10</v>
      </c>
      <c r="N63" s="113">
        <v>10</v>
      </c>
      <c r="O63" s="113">
        <v>10</v>
      </c>
      <c r="P63" s="113"/>
      <c r="Q63" s="113"/>
      <c r="R63" s="113"/>
      <c r="S63" s="113"/>
      <c r="T63" s="113"/>
      <c r="U63" s="113"/>
      <c r="V63" s="114"/>
      <c r="W63" s="113"/>
      <c r="X63" s="113"/>
      <c r="Y63" s="113"/>
      <c r="Z63" s="113"/>
      <c r="AA63" s="113"/>
      <c r="AB63" s="113"/>
      <c r="AC63" s="114"/>
      <c r="AD63" s="114"/>
      <c r="AE63" s="8"/>
      <c r="AF63" s="8"/>
      <c r="AG63" s="19">
        <f t="shared" ref="AG63:AG79" si="3">SUM(E63:AF63)</f>
        <v>104</v>
      </c>
      <c r="AH63" s="19"/>
    </row>
    <row r="64" spans="1:35" ht="18">
      <c r="A64" s="18">
        <v>2</v>
      </c>
      <c r="B64" s="243">
        <v>105600</v>
      </c>
      <c r="C64" s="246" t="s">
        <v>49</v>
      </c>
      <c r="D64" s="249" t="s">
        <v>159</v>
      </c>
      <c r="E64" s="16">
        <v>16</v>
      </c>
      <c r="F64" s="16">
        <v>10</v>
      </c>
      <c r="G64" s="16">
        <v>10</v>
      </c>
      <c r="H64" s="16">
        <v>10</v>
      </c>
      <c r="I64" s="16">
        <v>10</v>
      </c>
      <c r="J64" s="16">
        <v>10</v>
      </c>
      <c r="K64" s="16">
        <v>10</v>
      </c>
      <c r="L64" s="241">
        <v>8</v>
      </c>
      <c r="M64" s="113">
        <v>10</v>
      </c>
      <c r="N64" s="113">
        <v>10</v>
      </c>
      <c r="O64" s="113">
        <v>10</v>
      </c>
      <c r="P64" s="16"/>
      <c r="Q64" s="16"/>
      <c r="R64" s="16"/>
      <c r="S64" s="16"/>
      <c r="T64" s="16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9">
        <f t="shared" si="3"/>
        <v>114</v>
      </c>
      <c r="AH64" s="19"/>
    </row>
    <row r="65" spans="1:34" ht="18">
      <c r="A65" s="18">
        <v>3</v>
      </c>
      <c r="B65" s="243">
        <v>102902</v>
      </c>
      <c r="C65" s="246" t="s">
        <v>289</v>
      </c>
      <c r="D65" s="249" t="s">
        <v>159</v>
      </c>
      <c r="E65" s="16">
        <v>16</v>
      </c>
      <c r="F65" s="16">
        <v>10</v>
      </c>
      <c r="G65" s="16">
        <v>10</v>
      </c>
      <c r="H65" s="16">
        <v>10</v>
      </c>
      <c r="I65" s="16">
        <v>10</v>
      </c>
      <c r="J65" s="16">
        <v>10</v>
      </c>
      <c r="K65" s="16">
        <v>10</v>
      </c>
      <c r="L65" s="241">
        <v>8</v>
      </c>
      <c r="M65" s="113">
        <v>10</v>
      </c>
      <c r="N65" s="113">
        <v>10</v>
      </c>
      <c r="O65" s="113">
        <v>10</v>
      </c>
      <c r="P65" s="16"/>
      <c r="Q65" s="16"/>
      <c r="R65" s="16"/>
      <c r="S65" s="16"/>
      <c r="T65" s="16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9">
        <f t="shared" si="3"/>
        <v>114</v>
      </c>
      <c r="AH65" s="19"/>
    </row>
    <row r="66" spans="1:34" ht="18">
      <c r="A66" s="18">
        <v>4</v>
      </c>
      <c r="B66" s="243">
        <v>107098</v>
      </c>
      <c r="C66" s="246" t="s">
        <v>295</v>
      </c>
      <c r="D66" s="249" t="s">
        <v>159</v>
      </c>
      <c r="E66" s="16">
        <v>16</v>
      </c>
      <c r="F66" s="16">
        <v>0</v>
      </c>
      <c r="G66" s="16">
        <v>0</v>
      </c>
      <c r="H66" s="16">
        <v>0</v>
      </c>
      <c r="I66" s="16">
        <v>10</v>
      </c>
      <c r="J66" s="16">
        <v>10</v>
      </c>
      <c r="K66" s="16">
        <v>10</v>
      </c>
      <c r="L66" s="241">
        <v>16</v>
      </c>
      <c r="M66" s="113">
        <v>10</v>
      </c>
      <c r="N66" s="113">
        <v>10</v>
      </c>
      <c r="O66" s="113">
        <v>10</v>
      </c>
      <c r="P66" s="16"/>
      <c r="Q66" s="16"/>
      <c r="R66" s="16"/>
      <c r="S66" s="16"/>
      <c r="T66" s="16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9">
        <f t="shared" si="3"/>
        <v>92</v>
      </c>
      <c r="AH66" s="19"/>
    </row>
    <row r="67" spans="1:34" ht="18">
      <c r="A67" s="18">
        <v>5</v>
      </c>
      <c r="B67" s="243">
        <v>107349</v>
      </c>
      <c r="C67" s="246" t="s">
        <v>318</v>
      </c>
      <c r="D67" s="249" t="s">
        <v>159</v>
      </c>
      <c r="E67" s="16">
        <v>16</v>
      </c>
      <c r="F67" s="16">
        <v>10</v>
      </c>
      <c r="G67" s="16">
        <v>10</v>
      </c>
      <c r="H67" s="16">
        <v>10</v>
      </c>
      <c r="I67" s="16">
        <v>10</v>
      </c>
      <c r="J67" s="16">
        <v>10</v>
      </c>
      <c r="K67" s="16">
        <v>10</v>
      </c>
      <c r="L67" s="241">
        <v>8</v>
      </c>
      <c r="M67" s="113">
        <v>10</v>
      </c>
      <c r="N67" s="113">
        <v>10</v>
      </c>
      <c r="O67" s="113">
        <v>10</v>
      </c>
      <c r="P67" s="16"/>
      <c r="Q67" s="16"/>
      <c r="R67" s="16"/>
      <c r="S67" s="16"/>
      <c r="T67" s="16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9">
        <f t="shared" si="3"/>
        <v>114</v>
      </c>
      <c r="AH67" s="19"/>
    </row>
    <row r="68" spans="1:34" ht="18">
      <c r="A68" s="18">
        <v>6</v>
      </c>
      <c r="B68" s="243">
        <v>106191</v>
      </c>
      <c r="C68" s="246" t="s">
        <v>321</v>
      </c>
      <c r="D68" s="249" t="s">
        <v>159</v>
      </c>
      <c r="E68" s="16">
        <v>8</v>
      </c>
      <c r="F68" s="16">
        <v>10</v>
      </c>
      <c r="G68" s="16">
        <v>10</v>
      </c>
      <c r="H68" s="16">
        <v>10</v>
      </c>
      <c r="I68" s="16">
        <v>10</v>
      </c>
      <c r="J68" s="16">
        <v>10</v>
      </c>
      <c r="K68" s="16">
        <v>10</v>
      </c>
      <c r="L68" s="241">
        <v>16</v>
      </c>
      <c r="M68" s="113">
        <v>10</v>
      </c>
      <c r="N68" s="113">
        <v>0</v>
      </c>
      <c r="O68" s="113">
        <v>0</v>
      </c>
      <c r="P68" s="16"/>
      <c r="Q68" s="16"/>
      <c r="R68" s="16"/>
      <c r="S68" s="16"/>
      <c r="T68" s="16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9">
        <f t="shared" si="3"/>
        <v>94</v>
      </c>
      <c r="AH68" s="19"/>
    </row>
    <row r="69" spans="1:34" ht="18">
      <c r="A69" s="18">
        <v>7</v>
      </c>
      <c r="B69" s="243">
        <v>106192</v>
      </c>
      <c r="C69" s="246" t="s">
        <v>349</v>
      </c>
      <c r="D69" s="249" t="s">
        <v>159</v>
      </c>
      <c r="E69" s="16">
        <v>8</v>
      </c>
      <c r="F69" s="16">
        <v>10</v>
      </c>
      <c r="G69" s="16">
        <v>10</v>
      </c>
      <c r="H69" s="16">
        <v>10</v>
      </c>
      <c r="I69" s="16">
        <v>10</v>
      </c>
      <c r="J69" s="16">
        <v>10</v>
      </c>
      <c r="K69" s="16">
        <v>10</v>
      </c>
      <c r="L69" s="241">
        <v>16</v>
      </c>
      <c r="M69" s="113">
        <v>10</v>
      </c>
      <c r="N69" s="113">
        <v>10</v>
      </c>
      <c r="O69" s="113">
        <v>10</v>
      </c>
      <c r="P69" s="16"/>
      <c r="Q69" s="16"/>
      <c r="R69" s="16"/>
      <c r="S69" s="16"/>
      <c r="T69" s="16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9">
        <f t="shared" si="3"/>
        <v>114</v>
      </c>
      <c r="AH69" s="19"/>
    </row>
    <row r="70" spans="1:34" ht="18">
      <c r="A70" s="18">
        <v>8</v>
      </c>
      <c r="B70" s="243">
        <v>101530</v>
      </c>
      <c r="C70" s="246" t="s">
        <v>533</v>
      </c>
      <c r="D70" s="250" t="s">
        <v>150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10</v>
      </c>
      <c r="K70" s="16">
        <v>10</v>
      </c>
      <c r="L70" s="241">
        <v>16</v>
      </c>
      <c r="M70" s="113">
        <v>10</v>
      </c>
      <c r="N70" s="113">
        <v>10</v>
      </c>
      <c r="O70" s="113">
        <v>10</v>
      </c>
      <c r="P70" s="16"/>
      <c r="Q70" s="16"/>
      <c r="R70" s="16"/>
      <c r="S70" s="16"/>
      <c r="T70" s="16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9">
        <f t="shared" si="3"/>
        <v>66</v>
      </c>
      <c r="AH70" s="19"/>
    </row>
    <row r="71" spans="1:34" ht="18">
      <c r="A71" s="18">
        <v>9</v>
      </c>
      <c r="B71" s="243">
        <v>101302</v>
      </c>
      <c r="C71" s="246" t="s">
        <v>534</v>
      </c>
      <c r="D71" s="250" t="s">
        <v>150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10</v>
      </c>
      <c r="K71" s="16">
        <v>10</v>
      </c>
      <c r="L71" s="241">
        <v>16</v>
      </c>
      <c r="M71" s="113">
        <v>10</v>
      </c>
      <c r="N71" s="113">
        <v>10</v>
      </c>
      <c r="O71" s="113">
        <v>10</v>
      </c>
      <c r="P71" s="114"/>
      <c r="Q71" s="114"/>
      <c r="R71" s="114"/>
      <c r="S71" s="115"/>
      <c r="T71" s="16"/>
      <c r="U71" s="8"/>
      <c r="V71" s="115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9">
        <f t="shared" si="3"/>
        <v>66</v>
      </c>
      <c r="AH71" s="19"/>
    </row>
    <row r="72" spans="1:34" ht="18">
      <c r="A72" s="18">
        <v>10</v>
      </c>
      <c r="B72" s="243">
        <v>107723</v>
      </c>
      <c r="C72" s="246" t="s">
        <v>535</v>
      </c>
      <c r="D72" s="250" t="s">
        <v>150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10</v>
      </c>
      <c r="K72" s="16">
        <v>10</v>
      </c>
      <c r="L72" s="254">
        <v>16</v>
      </c>
      <c r="M72" s="113">
        <v>0</v>
      </c>
      <c r="N72" s="113">
        <v>10</v>
      </c>
      <c r="O72" s="113">
        <v>0</v>
      </c>
      <c r="P72" s="7"/>
      <c r="Q72" s="7"/>
      <c r="R72" s="7"/>
      <c r="S72" s="7"/>
      <c r="T72" s="16"/>
      <c r="U72" s="8"/>
      <c r="V72" s="115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9">
        <f t="shared" si="3"/>
        <v>46</v>
      </c>
      <c r="AH72" s="19"/>
    </row>
    <row r="73" spans="1:34" ht="18">
      <c r="A73" s="18">
        <v>11</v>
      </c>
      <c r="B73" s="243"/>
      <c r="C73" s="246"/>
      <c r="D73" s="251"/>
      <c r="E73" s="1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19">
        <f t="shared" si="3"/>
        <v>0</v>
      </c>
      <c r="AH73" s="19"/>
    </row>
    <row r="74" spans="1:34" ht="18">
      <c r="A74" s="18">
        <v>12</v>
      </c>
      <c r="B74" s="243"/>
      <c r="C74" s="246"/>
      <c r="D74" s="251"/>
      <c r="E74" s="1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19">
        <f t="shared" si="3"/>
        <v>0</v>
      </c>
      <c r="AH74" s="19"/>
    </row>
    <row r="75" spans="1:34" ht="18">
      <c r="A75" s="18">
        <v>13</v>
      </c>
      <c r="B75" s="243"/>
      <c r="C75" s="246"/>
      <c r="D75" s="251"/>
      <c r="E75" s="1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19">
        <f t="shared" si="3"/>
        <v>0</v>
      </c>
      <c r="AH75" s="19"/>
    </row>
    <row r="76" spans="1:34" ht="18">
      <c r="A76" s="18">
        <v>14</v>
      </c>
      <c r="B76" s="243"/>
      <c r="C76" s="246"/>
      <c r="D76" s="251"/>
      <c r="E76" s="1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19">
        <f t="shared" si="3"/>
        <v>0</v>
      </c>
      <c r="AH76" s="19"/>
    </row>
    <row r="77" spans="1:34" ht="18">
      <c r="A77" s="18">
        <v>15</v>
      </c>
      <c r="B77" s="243"/>
      <c r="C77" s="246"/>
      <c r="D77" s="251"/>
      <c r="E77" s="1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19">
        <f t="shared" si="3"/>
        <v>0</v>
      </c>
      <c r="AH77" s="19"/>
    </row>
    <row r="78" spans="1:34" ht="18">
      <c r="A78" s="18">
        <v>16</v>
      </c>
      <c r="B78" s="243"/>
      <c r="C78" s="246"/>
      <c r="D78" s="251"/>
      <c r="E78" s="1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19">
        <f t="shared" si="3"/>
        <v>0</v>
      </c>
      <c r="AH78" s="19"/>
    </row>
    <row r="79" spans="1:34" ht="18.5" thickBot="1">
      <c r="A79" s="18">
        <v>17</v>
      </c>
      <c r="B79" s="244"/>
      <c r="C79" s="247"/>
      <c r="D79" s="252"/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4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19">
        <f t="shared" si="3"/>
        <v>0</v>
      </c>
      <c r="AH79" s="19"/>
    </row>
    <row r="80" spans="1:34" ht="18.5" thickTop="1" thickBot="1">
      <c r="A80" s="255"/>
      <c r="B80" s="256"/>
      <c r="C80" s="263"/>
      <c r="D80" s="263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198">
        <f>SUM(AG63:AG79)</f>
        <v>924</v>
      </c>
      <c r="AH80" s="198"/>
    </row>
    <row r="81" spans="1:35" ht="19" thickTop="1" thickBot="1">
      <c r="A81" s="257" t="s">
        <v>0</v>
      </c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/>
      <c r="AA81" s="258"/>
      <c r="AB81" s="258"/>
      <c r="AC81" s="258"/>
      <c r="AD81" s="258"/>
      <c r="AE81" s="258"/>
      <c r="AF81" s="258"/>
      <c r="AG81" s="199">
        <f>SUM(AG80,AG61)</f>
        <v>2540</v>
      </c>
      <c r="AH81" s="199"/>
      <c r="AI81" s="3"/>
    </row>
    <row r="82" spans="1:35" ht="14.5" thickTop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</sheetData>
  <mergeCells count="17">
    <mergeCell ref="A41:AF41"/>
    <mergeCell ref="A40:AF40"/>
    <mergeCell ref="B1:B2"/>
    <mergeCell ref="A1:A2"/>
    <mergeCell ref="C1:C2"/>
    <mergeCell ref="E1:AF1"/>
    <mergeCell ref="A21:AF21"/>
    <mergeCell ref="AH1:AH2"/>
    <mergeCell ref="A3:AH3"/>
    <mergeCell ref="A22:AH22"/>
    <mergeCell ref="AG1:AG2"/>
    <mergeCell ref="D1:D2"/>
    <mergeCell ref="A61:AF61"/>
    <mergeCell ref="A81:AF81"/>
    <mergeCell ref="A43:AH43"/>
    <mergeCell ref="A62:AH62"/>
    <mergeCell ref="A80:AF80"/>
  </mergeCells>
  <dataValidations count="2">
    <dataValidation type="list" allowBlank="1" showInputMessage="1" showErrorMessage="1" sqref="D4 D8:D9 D23:D29 D48:D49 D51:D60 D44 D11:D19 D63:D69" xr:uid="{BE5E05E2-334B-4D71-81EB-4776064BC999}">
      <formula1>$D$291:$D$299</formula1>
    </dataValidation>
    <dataValidation type="list" allowBlank="1" showInputMessage="1" showErrorMessage="1" sqref="D30:D32 D70:D72" xr:uid="{FDE31574-A809-4566-AC30-5C496437B0F5}">
      <formula1>$F$431:$F$440</formula1>
    </dataValidation>
  </dataValidations>
  <printOptions horizontalCentered="1"/>
  <pageMargins left="0.7" right="0.7" top="0.75" bottom="0.75" header="0.3" footer="0.3"/>
  <pageSetup paperSize="9" scale="6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A2B55A-33E9-4231-9F72-BE93C3ABE56F}">
          <x14:formula1>
            <xm:f>'ЕЖЕДНЕВНЫЙ ОТЧЕТ'!#REF!</xm:f>
          </x14:formula1>
          <xm:sqref>D73:D79 D33:D39 D20 D10 D45:D47 D5:D7 D50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700-6145-4F9E-9F4B-6D4D69EF97B3}">
  <sheetPr codeName="Sheet3">
    <tabColor rgb="FFFF0000"/>
  </sheetPr>
  <dimension ref="A1"/>
  <sheetViews>
    <sheetView showGridLines="0" zoomScaleNormal="100" workbookViewId="0">
      <selection activeCell="V19" sqref="V19"/>
    </sheetView>
  </sheetViews>
  <sheetFormatPr defaultColWidth="8.81640625" defaultRowHeight="18"/>
  <cols>
    <col min="1" max="16384" width="8.81640625" style="14"/>
  </cols>
  <sheetData>
    <row r="1" spans="1:1" ht="26.5">
      <c r="A1" s="1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AF05-FA0A-4FF7-AD96-A34ECCA315D2}">
  <sheetPr codeName="Sheet4">
    <tabColor theme="1"/>
  </sheetPr>
  <dimension ref="B1:M5"/>
  <sheetViews>
    <sheetView showGridLines="0" zoomScale="115" zoomScaleNormal="115" workbookViewId="0">
      <selection activeCell="C22" sqref="C22"/>
    </sheetView>
  </sheetViews>
  <sheetFormatPr defaultRowHeight="14.5"/>
  <cols>
    <col min="1" max="1" width="4.1796875" customWidth="1"/>
    <col min="2" max="2" width="1.81640625" bestFit="1" customWidth="1"/>
    <col min="3" max="4" width="15.1796875" customWidth="1"/>
    <col min="5" max="13" width="15.1796875" style="138" customWidth="1"/>
  </cols>
  <sheetData>
    <row r="1" spans="2:13" ht="26">
      <c r="C1" s="142" t="s">
        <v>308</v>
      </c>
    </row>
    <row r="2" spans="2:13" s="146" customFormat="1" ht="44.5" customHeight="1">
      <c r="B2" s="147" t="s">
        <v>24</v>
      </c>
      <c r="C2" s="147" t="s">
        <v>306</v>
      </c>
      <c r="D2" s="147" t="s">
        <v>305</v>
      </c>
      <c r="E2" s="148" t="s">
        <v>141</v>
      </c>
      <c r="F2" s="148" t="s">
        <v>140</v>
      </c>
      <c r="G2" s="148" t="s">
        <v>138</v>
      </c>
      <c r="H2" s="148" t="s">
        <v>139</v>
      </c>
      <c r="I2" s="148" t="s">
        <v>50</v>
      </c>
      <c r="J2" s="148" t="s">
        <v>142</v>
      </c>
      <c r="K2" s="148" t="s">
        <v>214</v>
      </c>
      <c r="L2" s="148" t="s">
        <v>251</v>
      </c>
      <c r="M2" s="149" t="s">
        <v>307</v>
      </c>
    </row>
    <row r="3" spans="2:13" ht="20.149999999999999" customHeight="1">
      <c r="B3" s="140">
        <v>1</v>
      </c>
      <c r="C3" s="140" t="s">
        <v>155</v>
      </c>
      <c r="D3" s="140">
        <f>COUNTIFS('ЕЖЕДНЕВНЫЙ ОТЧЕТ'!$L:$L,$B3)</f>
        <v>66</v>
      </c>
      <c r="E3" s="139">
        <f>COUNTIFS('ЕЖЕДНЕВНЫЙ ОТЧЕТ'!$L:$L,$B3,'ЕЖЕДНЕВНЫЙ ОТЧЕТ'!$I:$I,E$2)</f>
        <v>2</v>
      </c>
      <c r="F3" s="139">
        <f>COUNTIFS('ЕЖЕДНЕВНЫЙ ОТЧЕТ'!$L:$L,$B3,'ЕЖЕДНЕВНЫЙ ОТЧЕТ'!$I:$I,F$2)</f>
        <v>0</v>
      </c>
      <c r="G3" s="141">
        <f>COUNTIFS('ЕЖЕДНЕВНЫЙ ОТЧЕТ'!$L:$L,$B3,'ЕЖЕДНЕВНЫЙ ОТЧЕТ'!$I:$I,G$2)</f>
        <v>0</v>
      </c>
      <c r="H3" s="141">
        <f>COUNTIFS('ЕЖЕДНЕВНЫЙ ОТЧЕТ'!$L:$L,$B3,'ЕЖЕДНЕВНЫЙ ОТЧЕТ'!$I:$I,H$2)</f>
        <v>0</v>
      </c>
      <c r="I3" s="141">
        <f>COUNTIFS('ЕЖЕДНЕВНЫЙ ОТЧЕТ'!$L:$L,$B3,'ЕЖЕДНЕВНЫЙ ОТЧЕТ'!$I:$I,I$2)</f>
        <v>0</v>
      </c>
      <c r="J3" s="141">
        <f>COUNTIFS('ЕЖЕДНЕВНЫЙ ОТЧЕТ'!$L:$L,$B3,'ЕЖЕДНЕВНЫЙ ОТЧЕТ'!$I:$I,J$2)</f>
        <v>1</v>
      </c>
      <c r="K3" s="141">
        <f>COUNTIFS('ЕЖЕДНЕВНЫЙ ОТЧЕТ'!$L:$L,$B3,'ЕЖЕДНЕВНЫЙ ОТЧЕТ'!$I:$I,K$2)</f>
        <v>0</v>
      </c>
      <c r="L3" s="141">
        <f>COUNTIFS('ЕЖЕДНЕВНЫЙ ОТЧЕТ'!$L:$L,$B3,'ЕЖЕДНЕВНЫЙ ОТЧЕТ'!$I:$I,L$2)</f>
        <v>5</v>
      </c>
      <c r="M3" s="141">
        <f>D3-SUM(E3:L3)</f>
        <v>58</v>
      </c>
    </row>
    <row r="4" spans="2:13" ht="20.149999999999999" customHeight="1">
      <c r="B4" s="140">
        <v>2</v>
      </c>
      <c r="C4" s="140" t="s">
        <v>156</v>
      </c>
      <c r="D4" s="140">
        <f>COUNTIFS('ЕЖЕДНЕВНЫЙ ОТЧЕТ'!$L:$L,$B4)</f>
        <v>38</v>
      </c>
      <c r="E4" s="139">
        <f>COUNTIFS('ЕЖЕДНЕВНЫЙ ОТЧЕТ'!$L:$L,$B4,'ЕЖЕДНЕВНЫЙ ОТЧЕТ'!$I:$I,E$2)</f>
        <v>2</v>
      </c>
      <c r="F4" s="139">
        <f>COUNTIFS('ЕЖЕДНЕВНЫЙ ОТЧЕТ'!$L:$L,$B4,'ЕЖЕДНЕВНЫЙ ОТЧЕТ'!$I:$I,F$2)</f>
        <v>0</v>
      </c>
      <c r="G4" s="141">
        <f>COUNTIFS('ЕЖЕДНЕВНЫЙ ОТЧЕТ'!$L:$L,$B4,'ЕЖЕДНЕВНЫЙ ОТЧЕТ'!$I:$I,G$2)</f>
        <v>0</v>
      </c>
      <c r="H4" s="141">
        <f>COUNTIFS('ЕЖЕДНЕВНЫЙ ОТЧЕТ'!$L:$L,$B4,'ЕЖЕДНЕВНЫЙ ОТЧЕТ'!$I:$I,H$2)</f>
        <v>0</v>
      </c>
      <c r="I4" s="141">
        <f>COUNTIFS('ЕЖЕДНЕВНЫЙ ОТЧЕТ'!$L:$L,$B4,'ЕЖЕДНЕВНЫЙ ОТЧЕТ'!$I:$I,I$2)</f>
        <v>0</v>
      </c>
      <c r="J4" s="141">
        <f>COUNTIFS('ЕЖЕДНЕВНЫЙ ОТЧЕТ'!$L:$L,$B4,'ЕЖЕДНЕВНЫЙ ОТЧЕТ'!$I:$I,J$2)</f>
        <v>0</v>
      </c>
      <c r="K4" s="141">
        <f>COUNTIFS('ЕЖЕДНЕВНЫЙ ОТЧЕТ'!$L:$L,$B4,'ЕЖЕДНЕВНЫЙ ОТЧЕТ'!$I:$I,K$2)</f>
        <v>0</v>
      </c>
      <c r="L4" s="141">
        <f>COUNTIFS('ЕЖЕДНЕВНЫЙ ОТЧЕТ'!$L:$L,$B4,'ЕЖЕДНЕВНЫЙ ОТЧЕТ'!$I:$I,L$2)</f>
        <v>0</v>
      </c>
      <c r="M4" s="141">
        <f>D4-SUM(E4:L4)</f>
        <v>36</v>
      </c>
    </row>
    <row r="5" spans="2:13" s="143" customFormat="1" ht="15.5">
      <c r="D5" s="144">
        <f>SUM(D3:D4)</f>
        <v>104</v>
      </c>
      <c r="E5" s="145">
        <f t="shared" ref="E5" si="0">SUM(E3:E4)</f>
        <v>4</v>
      </c>
      <c r="F5" s="145">
        <f t="shared" ref="F5" si="1">SUM(F3:F4)</f>
        <v>0</v>
      </c>
      <c r="G5" s="145">
        <f t="shared" ref="G5" si="2">SUM(G3:G4)</f>
        <v>0</v>
      </c>
      <c r="H5" s="145">
        <f t="shared" ref="H5" si="3">SUM(H3:H4)</f>
        <v>0</v>
      </c>
      <c r="I5" s="145">
        <f t="shared" ref="I5" si="4">SUM(I3:I4)</f>
        <v>0</v>
      </c>
      <c r="J5" s="145">
        <f t="shared" ref="J5" si="5">SUM(J3:J4)</f>
        <v>1</v>
      </c>
      <c r="K5" s="145">
        <f t="shared" ref="K5" si="6">SUM(K3:K4)</f>
        <v>0</v>
      </c>
      <c r="L5" s="145">
        <f t="shared" ref="L5:M5" si="7">SUM(L3:L4)</f>
        <v>5</v>
      </c>
      <c r="M5" s="145">
        <f t="shared" si="7"/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2074-7765-485E-8E0F-24F4270B99D9}">
  <sheetPr codeName="Sheet5">
    <tabColor theme="8" tint="-0.499984740745262"/>
    <pageSetUpPr fitToPage="1"/>
  </sheetPr>
  <dimension ref="B1:R46"/>
  <sheetViews>
    <sheetView showGridLines="0" topLeftCell="A16" zoomScale="145" zoomScaleNormal="145" zoomScaleSheetLayoutView="100" workbookViewId="0">
      <selection activeCell="F49" sqref="E49:F50"/>
    </sheetView>
  </sheetViews>
  <sheetFormatPr defaultColWidth="9.1796875" defaultRowHeight="14.5"/>
  <cols>
    <col min="1" max="1" width="4.81640625" style="152" customWidth="1"/>
    <col min="2" max="2" width="1.81640625" style="152" customWidth="1"/>
    <col min="3" max="3" width="2.81640625" style="152" customWidth="1"/>
    <col min="4" max="4" width="9.1796875" style="152"/>
    <col min="5" max="5" width="19.81640625" style="152" customWidth="1"/>
    <col min="6" max="6" width="30.81640625" style="152" customWidth="1"/>
    <col min="7" max="7" width="14.453125" style="152" customWidth="1"/>
    <col min="8" max="8" width="10.453125" style="152" customWidth="1"/>
    <col min="9" max="9" width="5.7265625" style="152" customWidth="1"/>
    <col min="10" max="10" width="5.54296875" style="152" bestFit="1" customWidth="1"/>
    <col min="11" max="11" width="2.81640625" style="152" customWidth="1"/>
    <col min="12" max="12" width="1.81640625" style="152" customWidth="1"/>
    <col min="13" max="13" width="5.54296875" style="152" hidden="1" customWidth="1"/>
    <col min="14" max="14" width="2.81640625" style="152" bestFit="1" customWidth="1"/>
    <col min="15" max="15" width="3.81640625" style="152" bestFit="1" customWidth="1"/>
    <col min="16" max="16" width="9.1796875" style="152" hidden="1" customWidth="1"/>
    <col min="17" max="18" width="4.26953125" style="152" bestFit="1" customWidth="1"/>
    <col min="19" max="16384" width="9.1796875" style="152"/>
  </cols>
  <sheetData>
    <row r="1" spans="2:12" ht="15" thickBot="1"/>
    <row r="2" spans="2:12" ht="8.25" customHeight="1" thickBot="1"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5"/>
    </row>
    <row r="3" spans="2:12" ht="73.5" customHeight="1" thickTop="1">
      <c r="B3" s="156"/>
      <c r="C3" s="157"/>
      <c r="D3" s="158" t="s">
        <v>322</v>
      </c>
      <c r="E3" s="159">
        <v>46017</v>
      </c>
      <c r="F3" s="276" t="s">
        <v>323</v>
      </c>
      <c r="G3" s="276"/>
      <c r="H3" s="276"/>
      <c r="I3" s="276"/>
      <c r="J3" s="276"/>
      <c r="K3" s="277"/>
      <c r="L3" s="160"/>
    </row>
    <row r="4" spans="2:12" ht="19.5" customHeight="1">
      <c r="B4" s="156"/>
      <c r="C4" s="161"/>
      <c r="G4" s="162"/>
      <c r="H4" s="162"/>
      <c r="I4" s="162"/>
      <c r="J4" s="162"/>
      <c r="K4" s="163"/>
      <c r="L4" s="160"/>
    </row>
    <row r="5" spans="2:12" ht="19.5" customHeight="1">
      <c r="B5" s="156"/>
      <c r="C5" s="161"/>
      <c r="G5" s="162"/>
      <c r="H5" s="162"/>
      <c r="I5" s="162"/>
      <c r="J5" s="162"/>
      <c r="K5" s="163"/>
      <c r="L5" s="160"/>
    </row>
    <row r="6" spans="2:12" ht="19.5" customHeight="1">
      <c r="B6" s="156"/>
      <c r="C6" s="161"/>
      <c r="G6" s="162"/>
      <c r="H6" s="162"/>
      <c r="I6" s="162"/>
      <c r="J6" s="162"/>
      <c r="K6" s="163"/>
      <c r="L6" s="160"/>
    </row>
    <row r="7" spans="2:12" ht="19.5" customHeight="1">
      <c r="B7" s="156"/>
      <c r="C7" s="161"/>
      <c r="G7" s="162"/>
      <c r="H7" s="162"/>
      <c r="I7" s="162"/>
      <c r="J7" s="162"/>
      <c r="K7" s="163"/>
      <c r="L7" s="160"/>
    </row>
    <row r="8" spans="2:12" ht="19.5" customHeight="1">
      <c r="B8" s="156"/>
      <c r="C8" s="161"/>
      <c r="G8" s="162"/>
      <c r="H8" s="162"/>
      <c r="I8" s="162"/>
      <c r="J8" s="162"/>
      <c r="K8" s="163"/>
      <c r="L8" s="160"/>
    </row>
    <row r="9" spans="2:12" ht="19.5" customHeight="1">
      <c r="B9" s="156"/>
      <c r="C9" s="164"/>
      <c r="K9" s="165"/>
      <c r="L9" s="160"/>
    </row>
    <row r="10" spans="2:12" ht="19.5" customHeight="1" thickBot="1">
      <c r="B10" s="156"/>
      <c r="C10" s="166"/>
      <c r="D10" s="167"/>
      <c r="E10" s="167"/>
      <c r="F10" s="167"/>
      <c r="G10" s="167"/>
      <c r="H10" s="167"/>
      <c r="I10" s="167"/>
      <c r="J10" s="167"/>
      <c r="K10" s="168"/>
      <c r="L10" s="160"/>
    </row>
    <row r="11" spans="2:12" ht="9" customHeight="1" thickTop="1" thickBot="1">
      <c r="B11" s="169"/>
      <c r="C11" s="170"/>
      <c r="D11" s="170"/>
      <c r="E11" s="170"/>
      <c r="F11" s="170"/>
      <c r="G11" s="170"/>
      <c r="H11" s="170"/>
      <c r="I11" s="170"/>
      <c r="J11" s="170"/>
      <c r="K11" s="170"/>
      <c r="L11" s="171"/>
    </row>
    <row r="12" spans="2:12" ht="8.25" customHeight="1" thickBot="1">
      <c r="B12" s="153"/>
      <c r="L12" s="155"/>
    </row>
    <row r="13" spans="2:12" ht="9" customHeight="1" thickTop="1">
      <c r="B13" s="172"/>
      <c r="C13" s="278"/>
      <c r="D13" s="279"/>
      <c r="E13" s="279"/>
      <c r="F13" s="279"/>
      <c r="G13" s="279"/>
      <c r="H13" s="279"/>
      <c r="I13" s="224"/>
      <c r="J13" s="224"/>
      <c r="K13" s="173"/>
      <c r="L13" s="160"/>
    </row>
    <row r="14" spans="2:12" s="178" customFormat="1" ht="20.149999999999999" customHeight="1" thickBot="1">
      <c r="B14" s="174"/>
      <c r="C14" s="175"/>
      <c r="D14" s="280" t="s">
        <v>324</v>
      </c>
      <c r="E14" s="281"/>
      <c r="F14" s="281"/>
      <c r="G14" s="281"/>
      <c r="H14" s="281"/>
      <c r="I14" s="225" t="s">
        <v>510</v>
      </c>
      <c r="J14" s="225" t="s">
        <v>511</v>
      </c>
      <c r="K14" s="176"/>
      <c r="L14" s="177"/>
    </row>
    <row r="15" spans="2:12" s="178" customFormat="1" ht="16.5" customHeight="1" thickTop="1">
      <c r="B15" s="174"/>
      <c r="C15" s="175"/>
      <c r="D15" s="179">
        <v>1</v>
      </c>
      <c r="E15" s="282" t="s">
        <v>191</v>
      </c>
      <c r="F15" s="283"/>
      <c r="G15" s="284"/>
      <c r="H15" s="180">
        <f>COUNTIFS('ЕЖЕДНЕВНЫЙ ОТЧЕТ'!$M$5:$M$410,'Отчет по Строительство'!E15,'ЕЖЕДНЕВНЫЙ ОТЧЕТ'!$I$5:$I$410,"")</f>
        <v>1</v>
      </c>
      <c r="I15" s="180">
        <f>COUNTIFS('ЕЖЕДНЕВНЫЙ ОТЧЕТ'!$M$5:$M$410,'Отчет по Строительство'!E15,'ЕЖЕДНЕВНЫЙ ОТЧЕТ'!$I$5:$I$410,"",'ЕЖЕДНЕВНЫЙ ОТЧЕТ'!$N$5:$N$410,$I$14)</f>
        <v>0</v>
      </c>
      <c r="J15" s="180">
        <f>COUNTIFS('ЕЖЕДНЕВНЫЙ ОТЧЕТ'!$M$5:$M$410,'Отчет по Строительство'!E15,'ЕЖЕДНЕВНЫЙ ОТЧЕТ'!$I$5:$I$410,"",'ЕЖЕДНЕВНЫЙ ОТЧЕТ'!$N$5:$N$410,$J$14)</f>
        <v>1</v>
      </c>
      <c r="K15" s="181"/>
      <c r="L15" s="177"/>
    </row>
    <row r="16" spans="2:12" s="178" customFormat="1" ht="16.5" customHeight="1">
      <c r="B16" s="174"/>
      <c r="C16" s="175"/>
      <c r="D16" s="179">
        <v>2</v>
      </c>
      <c r="E16" s="285" t="s">
        <v>190</v>
      </c>
      <c r="F16" s="286"/>
      <c r="G16" s="287"/>
      <c r="H16" s="180">
        <f>COUNTIFS('ЕЖЕДНЕВНЫЙ ОТЧЕТ'!$M$5:$M$410,'Отчет по Строительство'!E16,'ЕЖЕДНЕВНЫЙ ОТЧЕТ'!$I$5:$I$410,"")</f>
        <v>6</v>
      </c>
      <c r="I16" s="180">
        <f>COUNTIFS('ЕЖЕДНЕВНЫЙ ОТЧЕТ'!$M$5:$M$410,'Отчет по Строительство'!E16,'ЕЖЕДНЕВНЫЙ ОТЧЕТ'!$I$5:$I$410,"",'ЕЖЕДНЕВНЫЙ ОТЧЕТ'!$N$5:$N$410,$I$14)</f>
        <v>4</v>
      </c>
      <c r="J16" s="180">
        <f>COUNTIFS('ЕЖЕДНЕВНЫЙ ОТЧЕТ'!$M$5:$M$410,'Отчет по Строительство'!E16,'ЕЖЕДНЕВНЫЙ ОТЧЕТ'!$I$5:$I$410,"",'ЕЖЕДНЕВНЫЙ ОТЧЕТ'!$N$5:$N$410,$J$14)</f>
        <v>2</v>
      </c>
      <c r="K16" s="181"/>
      <c r="L16" s="177"/>
    </row>
    <row r="17" spans="2:18" s="178" customFormat="1" ht="15.75" customHeight="1">
      <c r="B17" s="174"/>
      <c r="C17" s="175"/>
      <c r="D17" s="179">
        <v>3</v>
      </c>
      <c r="E17" s="285" t="s">
        <v>189</v>
      </c>
      <c r="F17" s="286"/>
      <c r="G17" s="287"/>
      <c r="H17" s="180">
        <f>COUNTIFS('ЕЖЕДНЕВНЫЙ ОТЧЕТ'!$M$5:$M$410,'Отчет по Строительство'!E17,'ЕЖЕДНЕВНЫЙ ОТЧЕТ'!$I$5:$I$410,"")</f>
        <v>14</v>
      </c>
      <c r="I17" s="180">
        <f>COUNTIFS('ЕЖЕДНЕВНЫЙ ОТЧЕТ'!$M$5:$M$410,'Отчет по Строительство'!E17,'ЕЖЕДНЕВНЫЙ ОТЧЕТ'!$I$5:$I$410,"",'ЕЖЕДНЕВНЫЙ ОТЧЕТ'!$N$5:$N$410,$I$14)</f>
        <v>7</v>
      </c>
      <c r="J17" s="180">
        <f>COUNTIFS('ЕЖЕДНЕВНЫЙ ОТЧЕТ'!$M$5:$M$410,'Отчет по Строительство'!E17,'ЕЖЕДНЕВНЫЙ ОТЧЕТ'!$I$5:$I$410,"",'ЕЖЕДНЕВНЫЙ ОТЧЕТ'!$N$5:$N$410,$J$14)</f>
        <v>7</v>
      </c>
      <c r="K17" s="181"/>
      <c r="L17" s="177"/>
    </row>
    <row r="18" spans="2:18" s="178" customFormat="1" ht="15.75" customHeight="1">
      <c r="B18" s="174"/>
      <c r="C18" s="175"/>
      <c r="D18" s="179">
        <v>4</v>
      </c>
      <c r="E18" s="285" t="s">
        <v>188</v>
      </c>
      <c r="F18" s="286"/>
      <c r="G18" s="287"/>
      <c r="H18" s="180">
        <f>COUNTIFS('ЕЖЕДНЕВНЫЙ ОТЧЕТ'!$M$5:$M$410,'Отчет по Строительство'!E18,'ЕЖЕДНЕВНЫЙ ОТЧЕТ'!$I$5:$I$410,"")</f>
        <v>8</v>
      </c>
      <c r="I18" s="180">
        <f>COUNTIFS('ЕЖЕДНЕВНЫЙ ОТЧЕТ'!$M$5:$M$410,'Отчет по Строительство'!E18,'ЕЖЕДНЕВНЫЙ ОТЧЕТ'!$I$5:$I$410,"",'ЕЖЕДНЕВНЫЙ ОТЧЕТ'!$N$5:$N$410,$I$14)</f>
        <v>4</v>
      </c>
      <c r="J18" s="180">
        <f>COUNTIFS('ЕЖЕДНЕВНЫЙ ОТЧЕТ'!$M$5:$M$410,'Отчет по Строительство'!E18,'ЕЖЕДНЕВНЫЙ ОТЧЕТ'!$I$5:$I$410,"",'ЕЖЕДНЕВНЫЙ ОТЧЕТ'!$N$5:$N$410,$J$14)</f>
        <v>4</v>
      </c>
      <c r="K18" s="181"/>
      <c r="L18" s="177"/>
    </row>
    <row r="19" spans="2:18" s="178" customFormat="1" ht="15" customHeight="1">
      <c r="B19" s="174"/>
      <c r="C19" s="175"/>
      <c r="D19" s="179">
        <v>5</v>
      </c>
      <c r="E19" s="273" t="s">
        <v>187</v>
      </c>
      <c r="F19" s="274"/>
      <c r="G19" s="275"/>
      <c r="H19" s="180">
        <f>COUNTIFS('ЕЖЕДНЕВНЫЙ ОТЧЕТ'!$M$5:$M$410,'Отчет по Строительство'!E19,'ЕЖЕДНЕВНЫЙ ОТЧЕТ'!$I$5:$I$410,"")</f>
        <v>1</v>
      </c>
      <c r="I19" s="180">
        <f>COUNTIFS('ЕЖЕДНЕВНЫЙ ОТЧЕТ'!$M$5:$M$410,'Отчет по Строительство'!E19,'ЕЖЕДНЕВНЫЙ ОТЧЕТ'!$I$5:$I$410,"",'ЕЖЕДНЕВНЫЙ ОТЧЕТ'!$N$5:$N$410,$I$14)</f>
        <v>0</v>
      </c>
      <c r="J19" s="180">
        <f>COUNTIFS('ЕЖЕДНЕВНЫЙ ОТЧЕТ'!$M$5:$M$410,'Отчет по Строительство'!E19,'ЕЖЕДНЕВНЫЙ ОТЧЕТ'!$I$5:$I$410,"",'ЕЖЕДНЕВНЫЙ ОТЧЕТ'!$N$5:$N$410,$J$14)</f>
        <v>1</v>
      </c>
      <c r="K19" s="181"/>
      <c r="L19" s="177"/>
    </row>
    <row r="20" spans="2:18" s="178" customFormat="1" ht="15" customHeight="1">
      <c r="B20" s="174"/>
      <c r="C20" s="175"/>
      <c r="D20" s="179">
        <v>6</v>
      </c>
      <c r="E20" s="273" t="s">
        <v>185</v>
      </c>
      <c r="F20" s="274"/>
      <c r="G20" s="275"/>
      <c r="H20" s="180">
        <f>COUNTIFS('ЕЖЕДНЕВНЫЙ ОТЧЕТ'!$M$5:$M$410,'Отчет по Строительство'!E20,'ЕЖЕДНЕВНЫЙ ОТЧЕТ'!$I$5:$I$410,"")</f>
        <v>1</v>
      </c>
      <c r="I20" s="180">
        <f>COUNTIFS('ЕЖЕДНЕВНЫЙ ОТЧЕТ'!$M$5:$M$410,'Отчет по Строительство'!E20,'ЕЖЕДНЕВНЫЙ ОТЧЕТ'!$I$5:$I$410,"",'ЕЖЕДНЕВНЫЙ ОТЧЕТ'!$N$5:$N$410,$I$14)</f>
        <v>0</v>
      </c>
      <c r="J20" s="180">
        <f>COUNTIFS('ЕЖЕДНЕВНЫЙ ОТЧЕТ'!$M$5:$M$410,'Отчет по Строительство'!E20,'ЕЖЕДНЕВНЫЙ ОТЧЕТ'!$I$5:$I$410,"",'ЕЖЕДНЕВНЫЙ ОТЧЕТ'!$N$5:$N$410,$J$14)</f>
        <v>1</v>
      </c>
      <c r="K20" s="181"/>
      <c r="L20" s="177"/>
    </row>
    <row r="21" spans="2:18" s="178" customFormat="1" ht="15" customHeight="1">
      <c r="B21" s="174"/>
      <c r="C21" s="175"/>
      <c r="D21" s="179">
        <v>7</v>
      </c>
      <c r="E21" s="273" t="s">
        <v>28</v>
      </c>
      <c r="F21" s="274"/>
      <c r="G21" s="275"/>
      <c r="H21" s="180">
        <f>COUNTIFS('ЕЖЕДНЕВНЫЙ ОТЧЕТ'!$M$5:$M$410,'Отчет по Строительство'!E21,'ЕЖЕДНЕВНЫЙ ОТЧЕТ'!$I$5:$I$410,"")</f>
        <v>3</v>
      </c>
      <c r="I21" s="180">
        <f>COUNTIFS('ЕЖЕДНЕВНЫЙ ОТЧЕТ'!$M$5:$M$410,'Отчет по Строительство'!E21,'ЕЖЕДНЕВНЫЙ ОТЧЕТ'!$I$5:$I$410,"",'ЕЖЕДНЕВНЫЙ ОТЧЕТ'!$N$5:$N$410,$I$14)</f>
        <v>2</v>
      </c>
      <c r="J21" s="180">
        <f>COUNTIFS('ЕЖЕДНЕВНЫЙ ОТЧЕТ'!$M$5:$M$410,'Отчет по Строительство'!E21,'ЕЖЕДНЕВНЫЙ ОТЧЕТ'!$I$5:$I$410,"",'ЕЖЕДНЕВНЫЙ ОТЧЕТ'!$N$5:$N$410,$J$14)</f>
        <v>1</v>
      </c>
      <c r="K21" s="181"/>
      <c r="L21" s="177"/>
    </row>
    <row r="22" spans="2:18" s="178" customFormat="1" ht="15" customHeight="1">
      <c r="B22" s="174"/>
      <c r="C22" s="175"/>
      <c r="D22" s="179">
        <v>8</v>
      </c>
      <c r="E22" s="273" t="s">
        <v>183</v>
      </c>
      <c r="F22" s="274"/>
      <c r="G22" s="275"/>
      <c r="H22" s="180">
        <f>COUNTIFS('ЕЖЕДНЕВНЫЙ ОТЧЕТ'!$M$5:$M$410,'Отчет по Строительство'!E22,'ЕЖЕДНЕВНЫЙ ОТЧЕТ'!$I$5:$I$410,"")</f>
        <v>1</v>
      </c>
      <c r="I22" s="180">
        <f>COUNTIFS('ЕЖЕДНЕВНЫЙ ОТЧЕТ'!$M$5:$M$410,'Отчет по Строительство'!E22,'ЕЖЕДНЕВНЫЙ ОТЧЕТ'!$I$5:$I$410,"",'ЕЖЕДНЕВНЫЙ ОТЧЕТ'!$N$5:$N$410,$I$14)</f>
        <v>1</v>
      </c>
      <c r="J22" s="180">
        <f>COUNTIFS('ЕЖЕДНЕВНЫЙ ОТЧЕТ'!$M$5:$M$410,'Отчет по Строительство'!E22,'ЕЖЕДНЕВНЫЙ ОТЧЕТ'!$I$5:$I$410,"",'ЕЖЕДНЕВНЫЙ ОТЧЕТ'!$N$5:$N$410,$J$14)</f>
        <v>0</v>
      </c>
      <c r="K22" s="181"/>
      <c r="L22" s="177"/>
    </row>
    <row r="23" spans="2:18" s="178" customFormat="1" ht="15" customHeight="1">
      <c r="B23" s="174"/>
      <c r="C23" s="175"/>
      <c r="D23" s="179">
        <v>9</v>
      </c>
      <c r="E23" s="273" t="s">
        <v>30</v>
      </c>
      <c r="F23" s="274"/>
      <c r="G23" s="275"/>
      <c r="H23" s="180">
        <f>COUNTIFS('ЕЖЕДНЕВНЫЙ ОТЧЕТ'!$M$5:$M$410,'Отчет по Строительство'!E23,'ЕЖЕДНЕВНЫЙ ОТЧЕТ'!$I$5:$I$410,"")</f>
        <v>6</v>
      </c>
      <c r="I23" s="180">
        <f>COUNTIFS('ЕЖЕДНЕВНЫЙ ОТЧЕТ'!$M$5:$M$410,'Отчет по Строительство'!E23,'ЕЖЕДНЕВНЫЙ ОТЧЕТ'!$I$5:$I$410,"",'ЕЖЕДНЕВНЫЙ ОТЧЕТ'!$N$5:$N$410,$I$14)</f>
        <v>1</v>
      </c>
      <c r="J23" s="180">
        <f>COUNTIFS('ЕЖЕДНЕВНЫЙ ОТЧЕТ'!$M$5:$M$410,'Отчет по Строительство'!E23,'ЕЖЕДНЕВНЫЙ ОТЧЕТ'!$I$5:$I$410,"",'ЕЖЕДНЕВНЫЙ ОТЧЕТ'!$N$5:$N$410,$J$14)</f>
        <v>5</v>
      </c>
      <c r="K23" s="181"/>
      <c r="L23" s="177"/>
    </row>
    <row r="24" spans="2:18" s="178" customFormat="1">
      <c r="B24" s="174"/>
      <c r="C24" s="175"/>
      <c r="D24" s="179">
        <v>10</v>
      </c>
      <c r="E24" s="285" t="s">
        <v>334</v>
      </c>
      <c r="F24" s="286"/>
      <c r="G24" s="287"/>
      <c r="H24" s="180">
        <f>COUNTIFS('ЕЖЕДНЕВНЫЙ ОТЧЕТ'!$M$5:$M$410,'Отчет по Строительство'!E24,'ЕЖЕДНЕВНЫЙ ОТЧЕТ'!$I$5:$I$410,"")</f>
        <v>5</v>
      </c>
      <c r="I24" s="180">
        <f>COUNTIFS('ЕЖЕДНЕВНЫЙ ОТЧЕТ'!$M$5:$M$410,'Отчет по Строительство'!E24,'ЕЖЕДНЕВНЫЙ ОТЧЕТ'!$I$5:$I$410,"",'ЕЖЕДНЕВНЫЙ ОТЧЕТ'!$N$5:$N$410,$I$14)</f>
        <v>1</v>
      </c>
      <c r="J24" s="180">
        <f>COUNTIFS('ЕЖЕДНЕВНЫЙ ОТЧЕТ'!$M$5:$M$410,'Отчет по Строительство'!E24,'ЕЖЕДНЕВНЫЙ ОТЧЕТ'!$I$5:$I$410,"",'ЕЖЕДНЕВНЫЙ ОТЧЕТ'!$N$5:$N$410,$J$14)</f>
        <v>4</v>
      </c>
      <c r="K24" s="181"/>
      <c r="L24" s="177"/>
    </row>
    <row r="25" spans="2:18" s="178" customFormat="1" ht="20.149999999999999" customHeight="1" thickBot="1">
      <c r="B25" s="174"/>
      <c r="C25" s="175"/>
      <c r="D25" s="288" t="s">
        <v>325</v>
      </c>
      <c r="E25" s="289"/>
      <c r="F25" s="289"/>
      <c r="G25" s="290"/>
      <c r="H25" s="183">
        <f>SUM(H15:H24)</f>
        <v>46</v>
      </c>
      <c r="I25" s="183">
        <f>SUM(I15:I24)</f>
        <v>20</v>
      </c>
      <c r="J25" s="183">
        <f>SUM(J15:J24)</f>
        <v>26</v>
      </c>
      <c r="K25" s="184"/>
      <c r="L25" s="177"/>
    </row>
    <row r="26" spans="2:18" s="178" customFormat="1" ht="17.25" customHeight="1" thickTop="1">
      <c r="B26" s="174"/>
      <c r="C26" s="175"/>
      <c r="K26" s="182"/>
      <c r="L26" s="177"/>
    </row>
    <row r="27" spans="2:18" s="178" customFormat="1" ht="20.149999999999999" customHeight="1">
      <c r="B27" s="174"/>
      <c r="C27" s="175"/>
      <c r="D27" s="291" t="s">
        <v>326</v>
      </c>
      <c r="E27" s="292"/>
      <c r="F27" s="292"/>
      <c r="G27" s="292"/>
      <c r="H27" s="292"/>
      <c r="I27" s="225" t="s">
        <v>510</v>
      </c>
      <c r="J27" s="225" t="s">
        <v>511</v>
      </c>
      <c r="K27" s="176"/>
      <c r="L27" s="177"/>
    </row>
    <row r="28" spans="2:18" s="178" customFormat="1" ht="17.25" customHeight="1">
      <c r="B28" s="174"/>
      <c r="C28" s="175"/>
      <c r="D28" s="179">
        <v>1</v>
      </c>
      <c r="E28" s="273" t="s">
        <v>186</v>
      </c>
      <c r="F28" s="274"/>
      <c r="G28" s="275"/>
      <c r="H28" s="180">
        <f>COUNTIFS('ЕЖЕДНЕВНЫЙ ОТЧЕТ'!$M$5:$M$410,'Отчет по Строительство'!E28,'ЕЖЕДНЕВНЫЙ ОТЧЕТ'!$I$5:$I$410,"")</f>
        <v>11</v>
      </c>
      <c r="I28" s="180">
        <f>COUNTIFS('ЕЖЕДНЕВНЫЙ ОТЧЕТ'!$M$5:$M$410,'Отчет по Строительство'!E28,'ЕЖЕДНЕВНЫЙ ОТЧЕТ'!$I$5:$I$410,"",'ЕЖЕДНЕВНЫЙ ОТЧЕТ'!$N$5:$N$410,$I$14)</f>
        <v>3</v>
      </c>
      <c r="J28" s="180">
        <f>COUNTIFS('ЕЖЕДНЕВНЫЙ ОТЧЕТ'!$M$5:$M$410,'Отчет по Строительство'!E28,'ЕЖЕДНЕВНЫЙ ОТЧЕТ'!$I$5:$I$410,"",'ЕЖЕДНЕВНЫЙ ОТЧЕТ'!$N$5:$N$410,$J$14)</f>
        <v>8</v>
      </c>
      <c r="K28" s="181"/>
      <c r="L28" s="177"/>
    </row>
    <row r="29" spans="2:18" s="178" customFormat="1" ht="17.25" customHeight="1">
      <c r="B29" s="174"/>
      <c r="C29" s="175"/>
      <c r="D29" s="179">
        <v>2</v>
      </c>
      <c r="E29" s="285" t="s">
        <v>184</v>
      </c>
      <c r="F29" s="286"/>
      <c r="G29" s="287"/>
      <c r="H29" s="180">
        <f>COUNTIFS('ЕЖЕДНЕВНЫЙ ОТЧЕТ'!$M$5:$M$410,'Отчет по Строительство'!E29,'ЕЖЕДНЕВНЫЙ ОТЧЕТ'!$I$5:$I$410,"")</f>
        <v>6</v>
      </c>
      <c r="I29" s="180">
        <f>COUNTIFS('ЕЖЕДНЕВНЫЙ ОТЧЕТ'!$M$5:$M$410,'Отчет по Строительство'!E29,'ЕЖЕДНЕВНЫЙ ОТЧЕТ'!$I$5:$I$410,"",'ЕЖЕДНЕВНЫЙ ОТЧЕТ'!$N$5:$N$410,$I$14)</f>
        <v>1</v>
      </c>
      <c r="J29" s="180">
        <f>COUNTIFS('ЕЖЕДНЕВНЫЙ ОТЧЕТ'!$M$5:$M$410,'Отчет по Строительство'!E29,'ЕЖЕДНЕВНЫЙ ОТЧЕТ'!$I$5:$I$410,"",'ЕЖЕДНЕВНЫЙ ОТЧЕТ'!$N$5:$N$410,$J$14)</f>
        <v>5</v>
      </c>
      <c r="K29" s="181"/>
      <c r="L29" s="177"/>
    </row>
    <row r="30" spans="2:18" s="178" customFormat="1" ht="17.25" customHeight="1">
      <c r="B30" s="174"/>
      <c r="C30" s="175"/>
      <c r="D30" s="179">
        <v>3</v>
      </c>
      <c r="E30" s="273" t="s">
        <v>182</v>
      </c>
      <c r="F30" s="274"/>
      <c r="G30" s="275"/>
      <c r="H30" s="180">
        <f>COUNTIFS('ЕЖЕДНЕВНЫЙ ОТЧЕТ'!$M$5:$M$410,'Отчет по Строительство'!E30,'ЕЖЕДНЕВНЫЙ ОТЧЕТ'!$I$5:$I$410,"")</f>
        <v>3</v>
      </c>
      <c r="I30" s="180">
        <f>COUNTIFS('ЕЖЕДНЕВНЫЙ ОТЧЕТ'!$M$5:$M$410,'Отчет по Строительство'!E30,'ЕЖЕДНЕВНЫЙ ОТЧЕТ'!$I$5:$I$410,"",'ЕЖЕДНЕВНЫЙ ОТЧЕТ'!$N$5:$N$410,$I$14)</f>
        <v>3</v>
      </c>
      <c r="J30" s="180">
        <f>COUNTIFS('ЕЖЕДНЕВНЫЙ ОТЧЕТ'!$M$5:$M$410,'Отчет по Строительство'!E30,'ЕЖЕДНЕВНЫЙ ОТЧЕТ'!$I$5:$I$410,"",'ЕЖЕДНЕВНЫЙ ОТЧЕТ'!$N$5:$N$410,$J$14)</f>
        <v>0</v>
      </c>
      <c r="K30" s="181"/>
      <c r="L30" s="177"/>
    </row>
    <row r="31" spans="2:18" s="178" customFormat="1" ht="17.25" customHeight="1">
      <c r="B31" s="174"/>
      <c r="C31" s="175"/>
      <c r="D31" s="179">
        <v>4</v>
      </c>
      <c r="E31" s="273" t="s">
        <v>181</v>
      </c>
      <c r="F31" s="274"/>
      <c r="G31" s="275"/>
      <c r="H31" s="180">
        <f>COUNTIFS('ЕЖЕДНЕВНЫЙ ОТЧЕТ'!$M$5:$M$410,'Отчет по Строительство'!E31,'ЕЖЕДНЕВНЫЙ ОТЧЕТ'!$I$5:$I$410,"")</f>
        <v>8</v>
      </c>
      <c r="I31" s="180">
        <f>COUNTIFS('ЕЖЕДНЕВНЫЙ ОТЧЕТ'!$M$5:$M$410,'Отчет по Строительство'!E31,'ЕЖЕДНЕВНЫЙ ОТЧЕТ'!$I$5:$I$410,"",'ЕЖЕДНЕВНЫЙ ОТЧЕТ'!$N$5:$N$410,$I$14)</f>
        <v>8</v>
      </c>
      <c r="J31" s="180">
        <f>COUNTIFS('ЕЖЕДНЕВНЫЙ ОТЧЕТ'!$M$5:$M$410,'Отчет по Строительство'!E31,'ЕЖЕДНЕВНЫЙ ОТЧЕТ'!$I$5:$I$410,"",'ЕЖЕДНЕВНЫЙ ОТЧЕТ'!$N$5:$N$410,$J$14)</f>
        <v>0</v>
      </c>
      <c r="K31" s="181"/>
      <c r="L31" s="177"/>
    </row>
    <row r="32" spans="2:18" s="178" customFormat="1" ht="17.25" customHeight="1">
      <c r="B32" s="174"/>
      <c r="C32" s="175"/>
      <c r="D32" s="179">
        <v>5</v>
      </c>
      <c r="E32" s="285" t="s">
        <v>327</v>
      </c>
      <c r="F32" s="286"/>
      <c r="G32" s="287"/>
      <c r="H32" s="180">
        <f>COUNTIFS('ЕЖЕДНЕВНЫЙ ОТЧЕТ'!$M$5:$M$410,'Отчет по Строительство'!E32,'ЕЖЕДНЕВНЫЙ ОТЧЕТ'!$I$5:$I$410,"")</f>
        <v>13</v>
      </c>
      <c r="I32" s="180">
        <f>COUNTIFS('ЕЖЕДНЕВНЫЙ ОТЧЕТ'!$M$5:$M$410,'Отчет по Строительство'!E32,'ЕЖЕДНЕВНЫЙ ОТЧЕТ'!$I$5:$I$410,"",'ЕЖЕДНЕВНЫЙ ОТЧЕТ'!$N$5:$N$410,$I$14)</f>
        <v>13</v>
      </c>
      <c r="J32" s="180">
        <f>COUNTIFS('ЕЖЕДНЕВНЫЙ ОТЧЕТ'!$M$5:$M$410,'Отчет по Строительство'!E32,'ЕЖЕДНЕВНЫЙ ОТЧЕТ'!$I$5:$I$410,"",'ЕЖЕДНЕВНЫЙ ОТЧЕТ'!$N$5:$N$410,$J$14)</f>
        <v>0</v>
      </c>
      <c r="K32" s="181"/>
      <c r="L32" s="177"/>
      <c r="Q32" s="235"/>
      <c r="R32" s="238"/>
    </row>
    <row r="33" spans="2:12" s="178" customFormat="1" ht="17.25" customHeight="1">
      <c r="B33" s="174"/>
      <c r="C33" s="175"/>
      <c r="D33" s="179">
        <v>6</v>
      </c>
      <c r="E33" s="299" t="s">
        <v>328</v>
      </c>
      <c r="F33" s="300"/>
      <c r="G33" s="301"/>
      <c r="H33" s="180">
        <f>COUNTIFS('ЕЖЕДНЕВНЫЙ ОТЧЕТ'!$M$5:$M$410,'Отчет по Строительство'!E33,'ЕЖЕДНЕВНЫЙ ОТЧЕТ'!$I$5:$I$410,"")</f>
        <v>55</v>
      </c>
      <c r="I33" s="180">
        <f>COUNTIFS('ЕЖЕДНЕВНЫЙ ОТЧЕТ'!$M$5:$M$410,'Отчет по Строительство'!E33,'ЕЖЕДНЕВНЫЙ ОТЧЕТ'!$I$5:$I$410,"",'ЕЖЕДНЕВНЫЙ ОТЧЕТ'!$N$5:$N$410,$I$14)</f>
        <v>0</v>
      </c>
      <c r="J33" s="180">
        <f>COUNTIFS('ЕЖЕДНЕВНЫЙ ОТЧЕТ'!$M$5:$M$410,'Отчет по Строительство'!E33,'ЕЖЕДНЕВНЫЙ ОТЧЕТ'!$I$5:$I$410,"",'ЕЖЕДНЕВНЫЙ ОТЧЕТ'!$N$5:$N$410,$J$14)</f>
        <v>55</v>
      </c>
      <c r="K33" s="181"/>
      <c r="L33" s="177"/>
    </row>
    <row r="34" spans="2:12" s="178" customFormat="1" ht="17.25" customHeight="1">
      <c r="B34" s="174"/>
      <c r="C34" s="175"/>
      <c r="D34" s="179">
        <v>7</v>
      </c>
      <c r="E34" s="299" t="s">
        <v>329</v>
      </c>
      <c r="F34" s="300"/>
      <c r="G34" s="301"/>
      <c r="H34" s="180">
        <f>COUNTIFS('ЕЖЕДНЕВНЫЙ ОТЧЕТ'!$M$5:$M$410,'Отчет по Строительство'!E34,'ЕЖЕДНЕВНЫЙ ОТЧЕТ'!$I$5:$I$410,"")</f>
        <v>34</v>
      </c>
      <c r="I34" s="180">
        <f>COUNTIFS('ЕЖЕДНЕВНЫЙ ОТЧЕТ'!$M$5:$M$410,'Отчет по Строительство'!E34,'ЕЖЕДНЕВНЫЙ ОТЧЕТ'!$I$5:$I$410,"",'ЕЖЕДНЕВНЫЙ ОТЧЕТ'!$N$5:$N$410,$I$14)</f>
        <v>0</v>
      </c>
      <c r="J34" s="180">
        <f>COUNTIFS('ЕЖЕДНЕВНЫЙ ОТЧЕТ'!$M$5:$M$410,'Отчет по Строительство'!E34,'ЕЖЕДНЕВНЫЙ ОТЧЕТ'!$I$5:$I$410,"",'ЕЖЕДНЕВНЫЙ ОТЧЕТ'!$N$5:$N$410,$J$14)</f>
        <v>34</v>
      </c>
      <c r="K34" s="181"/>
      <c r="L34" s="177"/>
    </row>
    <row r="35" spans="2:12" s="178" customFormat="1" ht="17.25" customHeight="1">
      <c r="B35" s="174"/>
      <c r="C35" s="175"/>
      <c r="D35" s="179">
        <v>8</v>
      </c>
      <c r="E35" s="302" t="s">
        <v>196</v>
      </c>
      <c r="F35" s="303"/>
      <c r="G35" s="304"/>
      <c r="H35" s="180">
        <f>COUNTIFS('ЕЖЕДНЕВНЫЙ ОТЧЕТ'!$M$5:$M$410,'Отчет по Строительство'!E35,'ЕЖЕДНЕВНЫЙ ОТЧЕТ'!$I$5:$I$410,"")</f>
        <v>3</v>
      </c>
      <c r="I35" s="180">
        <f>COUNTIFS('ЕЖЕДНЕВНЫЙ ОТЧЕТ'!$M$5:$M$410,'Отчет по Строительство'!E35,'ЕЖЕДНЕВНЫЙ ОТЧЕТ'!$I$5:$I$410,"",'ЕЖЕДНЕВНЫЙ ОТЧЕТ'!$N$5:$N$410,$I$14)</f>
        <v>0</v>
      </c>
      <c r="J35" s="180">
        <f>COUNTIFS('ЕЖЕДНЕВНЫЙ ОТЧЕТ'!$M$5:$M$410,'Отчет по Строительство'!E35,'ЕЖЕДНЕВНЫЙ ОТЧЕТ'!$I$5:$I$410,"",'ЕЖЕДНЕВНЫЙ ОТЧЕТ'!$N$5:$N$410,$J$14)</f>
        <v>3</v>
      </c>
      <c r="K35" s="181"/>
      <c r="L35" s="177"/>
    </row>
    <row r="36" spans="2:12" s="178" customFormat="1" ht="20.149999999999999" customHeight="1" thickBot="1">
      <c r="B36" s="174"/>
      <c r="C36" s="175"/>
      <c r="D36" s="288" t="s">
        <v>330</v>
      </c>
      <c r="E36" s="289"/>
      <c r="F36" s="289"/>
      <c r="G36" s="290"/>
      <c r="H36" s="185">
        <f>SUM(H28:H35)</f>
        <v>133</v>
      </c>
      <c r="I36" s="185">
        <f>SUM(I28:I35)</f>
        <v>28</v>
      </c>
      <c r="J36" s="185">
        <f>SUM(J28:J35)</f>
        <v>105</v>
      </c>
      <c r="K36" s="184"/>
      <c r="L36" s="177"/>
    </row>
    <row r="37" spans="2:12" ht="6" customHeight="1" thickTop="1">
      <c r="B37" s="172"/>
      <c r="C37" s="186"/>
      <c r="K37" s="187"/>
      <c r="L37" s="160"/>
    </row>
    <row r="38" spans="2:12" ht="15" customHeight="1" thickBot="1">
      <c r="B38" s="172"/>
      <c r="C38" s="186"/>
      <c r="D38" s="305"/>
      <c r="E38" s="305"/>
      <c r="F38" s="305"/>
      <c r="G38" s="305"/>
      <c r="H38" s="305"/>
      <c r="I38" s="223"/>
      <c r="J38" s="223"/>
      <c r="K38" s="188"/>
      <c r="L38" s="160"/>
    </row>
    <row r="39" spans="2:12" ht="15" customHeight="1" thickTop="1">
      <c r="B39" s="172"/>
      <c r="C39" s="186"/>
      <c r="D39" s="306" t="s">
        <v>331</v>
      </c>
      <c r="E39" s="307"/>
      <c r="F39" s="307"/>
      <c r="G39" s="307"/>
      <c r="H39" s="308">
        <f>H41+H43</f>
        <v>179</v>
      </c>
      <c r="I39" s="308">
        <f>I41+I43</f>
        <v>48</v>
      </c>
      <c r="J39" s="308">
        <f t="shared" ref="J39" si="0">J41+J43</f>
        <v>131</v>
      </c>
      <c r="K39" s="189"/>
      <c r="L39" s="160"/>
    </row>
    <row r="40" spans="2:12" ht="15" customHeight="1">
      <c r="B40" s="172"/>
      <c r="C40" s="186"/>
      <c r="D40" s="293"/>
      <c r="E40" s="294"/>
      <c r="F40" s="294"/>
      <c r="G40" s="294"/>
      <c r="H40" s="295"/>
      <c r="I40" s="295"/>
      <c r="J40" s="295"/>
      <c r="K40" s="189"/>
      <c r="L40" s="160"/>
    </row>
    <row r="41" spans="2:12" ht="15" customHeight="1">
      <c r="B41" s="172"/>
      <c r="C41" s="186"/>
      <c r="D41" s="293" t="s">
        <v>332</v>
      </c>
      <c r="E41" s="294"/>
      <c r="F41" s="294"/>
      <c r="G41" s="294"/>
      <c r="H41" s="295">
        <f>H25</f>
        <v>46</v>
      </c>
      <c r="I41" s="295">
        <f>I25</f>
        <v>20</v>
      </c>
      <c r="J41" s="295">
        <f t="shared" ref="J41" si="1">J25</f>
        <v>26</v>
      </c>
      <c r="K41" s="190"/>
      <c r="L41" s="160"/>
    </row>
    <row r="42" spans="2:12" ht="15" customHeight="1">
      <c r="B42" s="172"/>
      <c r="C42" s="186"/>
      <c r="D42" s="293"/>
      <c r="E42" s="294"/>
      <c r="F42" s="294"/>
      <c r="G42" s="294"/>
      <c r="H42" s="295"/>
      <c r="I42" s="295"/>
      <c r="J42" s="295"/>
      <c r="K42" s="190"/>
      <c r="L42" s="160"/>
    </row>
    <row r="43" spans="2:12" ht="15" customHeight="1">
      <c r="B43" s="172"/>
      <c r="C43" s="186"/>
      <c r="D43" s="293" t="s">
        <v>333</v>
      </c>
      <c r="E43" s="294"/>
      <c r="F43" s="294"/>
      <c r="G43" s="294"/>
      <c r="H43" s="295">
        <f>H36</f>
        <v>133</v>
      </c>
      <c r="I43" s="295">
        <f>I36</f>
        <v>28</v>
      </c>
      <c r="J43" s="295">
        <f t="shared" ref="J43" si="2">J36</f>
        <v>105</v>
      </c>
      <c r="K43" s="190"/>
      <c r="L43" s="160"/>
    </row>
    <row r="44" spans="2:12" ht="15" customHeight="1" thickBot="1">
      <c r="B44" s="172"/>
      <c r="C44" s="186"/>
      <c r="D44" s="296"/>
      <c r="E44" s="297"/>
      <c r="F44" s="297"/>
      <c r="G44" s="297"/>
      <c r="H44" s="298"/>
      <c r="I44" s="298"/>
      <c r="J44" s="298"/>
      <c r="K44" s="190"/>
      <c r="L44" s="160"/>
    </row>
    <row r="45" spans="2:12" ht="9" customHeight="1" thickTop="1" thickBot="1">
      <c r="B45" s="172"/>
      <c r="C45" s="191"/>
      <c r="D45" s="192"/>
      <c r="E45" s="192"/>
      <c r="F45" s="192"/>
      <c r="G45" s="192"/>
      <c r="H45" s="192"/>
      <c r="I45" s="192"/>
      <c r="J45" s="192"/>
      <c r="K45" s="193"/>
      <c r="L45" s="160"/>
    </row>
    <row r="46" spans="2:12" ht="8.25" customHeight="1" thickTop="1" thickBot="1">
      <c r="B46" s="169"/>
      <c r="C46" s="170"/>
      <c r="D46" s="170"/>
      <c r="E46" s="170"/>
      <c r="F46" s="170"/>
      <c r="G46" s="170"/>
      <c r="H46" s="170"/>
      <c r="I46" s="170"/>
      <c r="J46" s="170"/>
      <c r="K46" s="170"/>
      <c r="L46" s="171"/>
    </row>
  </sheetData>
  <mergeCells count="37">
    <mergeCell ref="I39:I40"/>
    <mergeCell ref="J39:J40"/>
    <mergeCell ref="I41:I42"/>
    <mergeCell ref="J41:J42"/>
    <mergeCell ref="I43:I44"/>
    <mergeCell ref="J43:J44"/>
    <mergeCell ref="D41:G42"/>
    <mergeCell ref="H41:H42"/>
    <mergeCell ref="D43:G44"/>
    <mergeCell ref="H43:H44"/>
    <mergeCell ref="E33:G33"/>
    <mergeCell ref="E34:G34"/>
    <mergeCell ref="E35:G35"/>
    <mergeCell ref="D36:G36"/>
    <mergeCell ref="D38:H38"/>
    <mergeCell ref="D39:G40"/>
    <mergeCell ref="H39:H40"/>
    <mergeCell ref="E32:G32"/>
    <mergeCell ref="E24:G24"/>
    <mergeCell ref="D25:G25"/>
    <mergeCell ref="D27:H27"/>
    <mergeCell ref="E28:G28"/>
    <mergeCell ref="E29:G29"/>
    <mergeCell ref="E30:G30"/>
    <mergeCell ref="E31:G31"/>
    <mergeCell ref="E23:G23"/>
    <mergeCell ref="F3:K3"/>
    <mergeCell ref="C13:H13"/>
    <mergeCell ref="D14:H14"/>
    <mergeCell ref="E15:G15"/>
    <mergeCell ref="E16:G16"/>
    <mergeCell ref="E17:G17"/>
    <mergeCell ref="E18:G18"/>
    <mergeCell ref="E19:G19"/>
    <mergeCell ref="E20:G20"/>
    <mergeCell ref="E21:G21"/>
    <mergeCell ref="E22:G22"/>
  </mergeCells>
  <pageMargins left="0.19685039370078738" right="0.19685039370078738" top="0.19685039370078738" bottom="0.19685039370078738" header="0.19685039370078738" footer="0.19685039370078738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4EAC-DD21-4E54-898A-0CE7F09B1CDF}">
  <sheetPr codeName="Sheet6">
    <tabColor rgb="FFFFFF00"/>
  </sheetPr>
  <dimension ref="C1:I259"/>
  <sheetViews>
    <sheetView showGridLines="0" topLeftCell="A160" zoomScaleNormal="100" workbookViewId="0">
      <selection activeCell="A177" sqref="A177:XFD177"/>
    </sheetView>
  </sheetViews>
  <sheetFormatPr defaultColWidth="9.1796875" defaultRowHeight="17"/>
  <cols>
    <col min="1" max="2" width="3.81640625" style="213" customWidth="1"/>
    <col min="3" max="4" width="17.7265625" style="213" customWidth="1"/>
    <col min="5" max="5" width="58.26953125" style="213" bestFit="1" customWidth="1"/>
    <col min="6" max="6" width="74.81640625" style="213" customWidth="1"/>
    <col min="7" max="9" width="21.7265625" style="213" customWidth="1"/>
    <col min="10" max="16384" width="9.1796875" style="213"/>
  </cols>
  <sheetData>
    <row r="1" spans="3:9" ht="17.25" customHeight="1"/>
    <row r="2" spans="3:9" s="207" customFormat="1" ht="49.5">
      <c r="C2" s="221" t="s">
        <v>24</v>
      </c>
      <c r="D2" s="221" t="s">
        <v>9</v>
      </c>
      <c r="E2" s="222" t="s">
        <v>10</v>
      </c>
      <c r="F2" s="221" t="s">
        <v>258</v>
      </c>
      <c r="G2" s="221" t="s">
        <v>472</v>
      </c>
      <c r="H2" s="221" t="s">
        <v>367</v>
      </c>
      <c r="I2" s="221" t="s">
        <v>368</v>
      </c>
    </row>
    <row r="3" spans="3:9">
      <c r="C3" s="208">
        <v>1</v>
      </c>
      <c r="D3" s="208">
        <v>103991</v>
      </c>
      <c r="E3" s="209" t="s">
        <v>35</v>
      </c>
      <c r="F3" s="210" t="s">
        <v>369</v>
      </c>
      <c r="G3" s="211">
        <v>45762</v>
      </c>
      <c r="H3" s="211">
        <v>45762</v>
      </c>
      <c r="I3" s="212"/>
    </row>
    <row r="4" spans="3:9">
      <c r="C4" s="208">
        <v>2</v>
      </c>
      <c r="D4" s="208">
        <v>104006</v>
      </c>
      <c r="E4" s="209" t="s">
        <v>36</v>
      </c>
      <c r="F4" s="210" t="s">
        <v>370</v>
      </c>
      <c r="G4" s="211">
        <v>45762</v>
      </c>
      <c r="H4" s="211">
        <v>45762</v>
      </c>
      <c r="I4" s="212"/>
    </row>
    <row r="5" spans="3:9">
      <c r="C5" s="208">
        <v>3</v>
      </c>
      <c r="D5" s="208">
        <v>107297</v>
      </c>
      <c r="E5" s="209" t="s">
        <v>312</v>
      </c>
      <c r="F5" s="210" t="s">
        <v>370</v>
      </c>
      <c r="G5" s="211">
        <v>46013</v>
      </c>
      <c r="H5" s="211"/>
      <c r="I5" s="212"/>
    </row>
    <row r="6" spans="3:9">
      <c r="C6" s="208">
        <v>4</v>
      </c>
      <c r="D6" s="208">
        <v>104005</v>
      </c>
      <c r="E6" s="209" t="s">
        <v>37</v>
      </c>
      <c r="F6" s="210" t="s">
        <v>371</v>
      </c>
      <c r="G6" s="211">
        <v>45762</v>
      </c>
      <c r="H6" s="211">
        <v>45762</v>
      </c>
      <c r="I6" s="212"/>
    </row>
    <row r="7" spans="3:9">
      <c r="C7" s="208">
        <v>5</v>
      </c>
      <c r="D7" s="208">
        <v>106571</v>
      </c>
      <c r="E7" s="209" t="s">
        <v>53</v>
      </c>
      <c r="F7" s="210" t="s">
        <v>372</v>
      </c>
      <c r="G7" s="211">
        <v>45938</v>
      </c>
      <c r="H7" s="211">
        <v>45938</v>
      </c>
      <c r="I7" s="212"/>
    </row>
    <row r="8" spans="3:9">
      <c r="C8" s="208">
        <v>6</v>
      </c>
      <c r="D8" s="208">
        <v>106863</v>
      </c>
      <c r="E8" s="209" t="s">
        <v>247</v>
      </c>
      <c r="F8" s="210" t="s">
        <v>372</v>
      </c>
      <c r="G8" s="211">
        <v>45968</v>
      </c>
      <c r="H8" s="211">
        <v>45986</v>
      </c>
      <c r="I8" s="212"/>
    </row>
    <row r="9" spans="3:9">
      <c r="C9" s="208">
        <v>7</v>
      </c>
      <c r="D9" s="208">
        <v>107102</v>
      </c>
      <c r="E9" s="209" t="s">
        <v>290</v>
      </c>
      <c r="F9" s="210" t="s">
        <v>372</v>
      </c>
      <c r="G9" s="211">
        <v>45992</v>
      </c>
      <c r="H9" s="211">
        <v>45992</v>
      </c>
      <c r="I9" s="212"/>
    </row>
    <row r="10" spans="3:9">
      <c r="C10" s="208">
        <v>8</v>
      </c>
      <c r="D10" s="208">
        <v>101339</v>
      </c>
      <c r="E10" s="209" t="s">
        <v>248</v>
      </c>
      <c r="F10" s="210" t="s">
        <v>298</v>
      </c>
      <c r="G10" s="211">
        <v>45971</v>
      </c>
      <c r="H10" s="211">
        <v>45971</v>
      </c>
      <c r="I10" s="212"/>
    </row>
    <row r="11" spans="3:9">
      <c r="C11" s="208">
        <v>9</v>
      </c>
      <c r="D11" s="208">
        <v>104043</v>
      </c>
      <c r="E11" s="209" t="s">
        <v>38</v>
      </c>
      <c r="F11" s="210" t="s">
        <v>373</v>
      </c>
      <c r="G11" s="211">
        <v>45769</v>
      </c>
      <c r="H11" s="214">
        <v>45923</v>
      </c>
      <c r="I11" s="212"/>
    </row>
    <row r="12" spans="3:9">
      <c r="C12" s="208">
        <v>10</v>
      </c>
      <c r="D12" s="208">
        <v>106629</v>
      </c>
      <c r="E12" s="209" t="s">
        <v>374</v>
      </c>
      <c r="F12" s="210" t="s">
        <v>373</v>
      </c>
      <c r="G12" s="211">
        <v>45952</v>
      </c>
      <c r="H12" s="211">
        <v>45952</v>
      </c>
      <c r="I12" s="212"/>
    </row>
    <row r="13" spans="3:9">
      <c r="C13" s="208">
        <v>11</v>
      </c>
      <c r="D13" s="208">
        <v>103926</v>
      </c>
      <c r="E13" s="209" t="s">
        <v>39</v>
      </c>
      <c r="F13" s="209" t="s">
        <v>375</v>
      </c>
      <c r="G13" s="211">
        <v>45757</v>
      </c>
      <c r="H13" s="214">
        <v>45810</v>
      </c>
      <c r="I13" s="212"/>
    </row>
    <row r="14" spans="3:9">
      <c r="C14" s="208">
        <v>12</v>
      </c>
      <c r="D14" s="208">
        <v>106565</v>
      </c>
      <c r="E14" s="209" t="s">
        <v>55</v>
      </c>
      <c r="F14" s="209" t="s">
        <v>375</v>
      </c>
      <c r="G14" s="211">
        <v>45933</v>
      </c>
      <c r="H14" s="214">
        <v>45936</v>
      </c>
      <c r="I14" s="212"/>
    </row>
    <row r="15" spans="3:9">
      <c r="C15" s="208">
        <v>13</v>
      </c>
      <c r="D15" s="208">
        <v>106566</v>
      </c>
      <c r="E15" s="209" t="s">
        <v>56</v>
      </c>
      <c r="F15" s="209" t="s">
        <v>375</v>
      </c>
      <c r="G15" s="211">
        <v>45936</v>
      </c>
      <c r="H15" s="214">
        <v>45936</v>
      </c>
      <c r="I15" s="212"/>
    </row>
    <row r="16" spans="3:9">
      <c r="C16" s="208">
        <v>14</v>
      </c>
      <c r="D16" s="208">
        <v>107298</v>
      </c>
      <c r="E16" s="209" t="s">
        <v>313</v>
      </c>
      <c r="F16" s="209" t="s">
        <v>375</v>
      </c>
      <c r="G16" s="211">
        <v>46013</v>
      </c>
      <c r="H16" s="214"/>
      <c r="I16" s="212"/>
    </row>
    <row r="17" spans="3:9">
      <c r="C17" s="208">
        <v>15</v>
      </c>
      <c r="D17" s="208">
        <v>107426</v>
      </c>
      <c r="E17" s="209" t="s">
        <v>340</v>
      </c>
      <c r="F17" s="209" t="s">
        <v>375</v>
      </c>
      <c r="G17" s="211">
        <v>46037</v>
      </c>
      <c r="H17" s="211">
        <v>46037</v>
      </c>
      <c r="I17" s="212"/>
    </row>
    <row r="18" spans="3:9">
      <c r="C18" s="208">
        <v>16</v>
      </c>
      <c r="D18" s="208">
        <v>106750</v>
      </c>
      <c r="E18" s="209" t="s">
        <v>199</v>
      </c>
      <c r="F18" s="209" t="s">
        <v>376</v>
      </c>
      <c r="G18" s="211">
        <v>45957</v>
      </c>
      <c r="H18" s="214">
        <v>45957</v>
      </c>
      <c r="I18" s="212"/>
    </row>
    <row r="19" spans="3:9">
      <c r="C19" s="208">
        <v>17</v>
      </c>
      <c r="D19" s="208">
        <v>104008</v>
      </c>
      <c r="E19" s="209" t="s">
        <v>57</v>
      </c>
      <c r="F19" s="210" t="s">
        <v>377</v>
      </c>
      <c r="G19" s="211">
        <v>45768</v>
      </c>
      <c r="H19" s="214">
        <v>45768</v>
      </c>
      <c r="I19" s="212"/>
    </row>
    <row r="20" spans="3:9">
      <c r="C20" s="208">
        <v>18</v>
      </c>
      <c r="D20" s="208">
        <v>104722</v>
      </c>
      <c r="E20" s="209" t="s">
        <v>58</v>
      </c>
      <c r="F20" s="210" t="s">
        <v>378</v>
      </c>
      <c r="G20" s="211">
        <v>45820</v>
      </c>
      <c r="H20" s="211">
        <v>45826</v>
      </c>
      <c r="I20" s="212"/>
    </row>
    <row r="21" spans="3:9">
      <c r="C21" s="208">
        <v>19</v>
      </c>
      <c r="D21" s="208">
        <v>106305</v>
      </c>
      <c r="E21" s="209" t="s">
        <v>59</v>
      </c>
      <c r="F21" s="210" t="s">
        <v>379</v>
      </c>
      <c r="G21" s="211">
        <v>45915</v>
      </c>
      <c r="H21" s="214">
        <v>45936</v>
      </c>
      <c r="I21" s="212"/>
    </row>
    <row r="22" spans="3:9">
      <c r="C22" s="208">
        <v>20</v>
      </c>
      <c r="D22" s="208">
        <v>106459</v>
      </c>
      <c r="E22" s="209" t="s">
        <v>60</v>
      </c>
      <c r="F22" s="210" t="s">
        <v>379</v>
      </c>
      <c r="G22" s="211">
        <v>45926</v>
      </c>
      <c r="H22" s="214">
        <v>45937</v>
      </c>
      <c r="I22" s="212"/>
    </row>
    <row r="23" spans="3:9">
      <c r="C23" s="208">
        <v>21</v>
      </c>
      <c r="D23" s="208">
        <v>106749</v>
      </c>
      <c r="E23" s="209" t="s">
        <v>200</v>
      </c>
      <c r="F23" s="210" t="s">
        <v>379</v>
      </c>
      <c r="G23" s="211">
        <v>45957</v>
      </c>
      <c r="H23" s="214">
        <v>45957</v>
      </c>
      <c r="I23" s="212"/>
    </row>
    <row r="24" spans="3:9">
      <c r="C24" s="208">
        <v>22</v>
      </c>
      <c r="D24" s="208">
        <v>103984</v>
      </c>
      <c r="E24" s="209" t="s">
        <v>41</v>
      </c>
      <c r="F24" s="210" t="s">
        <v>380</v>
      </c>
      <c r="G24" s="211">
        <v>45762</v>
      </c>
      <c r="H24" s="211">
        <v>45762</v>
      </c>
      <c r="I24" s="212"/>
    </row>
    <row r="25" spans="3:9">
      <c r="C25" s="208">
        <v>23</v>
      </c>
      <c r="D25" s="208">
        <v>107296</v>
      </c>
      <c r="E25" s="209" t="s">
        <v>314</v>
      </c>
      <c r="F25" s="210" t="s">
        <v>381</v>
      </c>
      <c r="G25" s="211">
        <v>46013</v>
      </c>
      <c r="H25" s="214">
        <v>46034</v>
      </c>
      <c r="I25" s="212"/>
    </row>
    <row r="26" spans="3:9">
      <c r="C26" s="208">
        <v>24</v>
      </c>
      <c r="D26" s="208">
        <v>104401</v>
      </c>
      <c r="E26" s="209" t="s">
        <v>61</v>
      </c>
      <c r="F26" s="210" t="s">
        <v>382</v>
      </c>
      <c r="G26" s="211">
        <v>45796</v>
      </c>
      <c r="H26" s="211">
        <v>45796</v>
      </c>
      <c r="I26" s="212"/>
    </row>
    <row r="27" spans="3:9">
      <c r="C27" s="208">
        <v>25</v>
      </c>
      <c r="D27" s="208">
        <v>102207</v>
      </c>
      <c r="E27" s="209" t="s">
        <v>383</v>
      </c>
      <c r="F27" s="210" t="s">
        <v>382</v>
      </c>
      <c r="G27" s="211">
        <v>45566</v>
      </c>
      <c r="H27" s="211">
        <v>45566</v>
      </c>
      <c r="I27" s="212"/>
    </row>
    <row r="28" spans="3:9">
      <c r="C28" s="208">
        <v>26</v>
      </c>
      <c r="D28" s="208">
        <v>107330</v>
      </c>
      <c r="E28" s="209" t="s">
        <v>315</v>
      </c>
      <c r="F28" s="210" t="s">
        <v>384</v>
      </c>
      <c r="G28" s="211">
        <v>46015</v>
      </c>
      <c r="H28" s="214">
        <v>46034</v>
      </c>
      <c r="I28" s="212"/>
    </row>
    <row r="29" spans="3:9">
      <c r="C29" s="208">
        <v>27</v>
      </c>
      <c r="D29" s="208">
        <v>106621</v>
      </c>
      <c r="E29" s="209" t="s">
        <v>63</v>
      </c>
      <c r="F29" s="210" t="s">
        <v>385</v>
      </c>
      <c r="G29" s="211">
        <v>45943</v>
      </c>
      <c r="H29" s="211">
        <v>45967</v>
      </c>
      <c r="I29" s="212"/>
    </row>
    <row r="30" spans="3:9">
      <c r="C30" s="208">
        <v>28</v>
      </c>
      <c r="D30" s="208">
        <v>106912</v>
      </c>
      <c r="E30" s="209" t="s">
        <v>252</v>
      </c>
      <c r="F30" s="210" t="s">
        <v>385</v>
      </c>
      <c r="G30" s="211">
        <v>45974</v>
      </c>
      <c r="H30" s="211">
        <v>45995</v>
      </c>
      <c r="I30" s="212"/>
    </row>
    <row r="31" spans="3:9">
      <c r="C31" s="208">
        <v>29</v>
      </c>
      <c r="D31" s="208">
        <v>104044</v>
      </c>
      <c r="E31" s="209" t="s">
        <v>40</v>
      </c>
      <c r="F31" s="210" t="s">
        <v>386</v>
      </c>
      <c r="G31" s="211">
        <v>45768</v>
      </c>
      <c r="H31" s="214">
        <v>45810</v>
      </c>
      <c r="I31" s="212"/>
    </row>
    <row r="32" spans="3:9">
      <c r="C32" s="208">
        <v>30</v>
      </c>
      <c r="D32" s="208">
        <v>106724</v>
      </c>
      <c r="E32" s="209" t="s">
        <v>193</v>
      </c>
      <c r="F32" s="210" t="s">
        <v>387</v>
      </c>
      <c r="G32" s="211">
        <v>45953</v>
      </c>
      <c r="H32" s="214">
        <v>45962</v>
      </c>
      <c r="I32" s="212"/>
    </row>
    <row r="33" spans="3:9">
      <c r="C33" s="208">
        <v>31</v>
      </c>
      <c r="D33" s="208">
        <v>106312</v>
      </c>
      <c r="E33" s="209" t="s">
        <v>388</v>
      </c>
      <c r="F33" s="210" t="s">
        <v>387</v>
      </c>
      <c r="G33" s="211">
        <v>45901</v>
      </c>
      <c r="H33" s="211">
        <v>45954</v>
      </c>
      <c r="I33" s="212"/>
    </row>
    <row r="34" spans="3:9">
      <c r="C34" s="208">
        <v>32</v>
      </c>
      <c r="D34" s="208">
        <v>106313</v>
      </c>
      <c r="E34" s="209" t="s">
        <v>389</v>
      </c>
      <c r="F34" s="210" t="s">
        <v>387</v>
      </c>
      <c r="G34" s="211">
        <v>45915</v>
      </c>
      <c r="H34" s="211"/>
      <c r="I34" s="212"/>
    </row>
    <row r="35" spans="3:9">
      <c r="C35" s="208">
        <v>33</v>
      </c>
      <c r="D35" s="208">
        <v>104778</v>
      </c>
      <c r="E35" s="209" t="s">
        <v>226</v>
      </c>
      <c r="F35" s="210" t="s">
        <v>387</v>
      </c>
      <c r="G35" s="211">
        <v>45821</v>
      </c>
      <c r="H35" s="211">
        <v>45842</v>
      </c>
      <c r="I35" s="212"/>
    </row>
    <row r="36" spans="3:9">
      <c r="C36" s="208">
        <v>34</v>
      </c>
      <c r="D36" s="208">
        <v>103137</v>
      </c>
      <c r="E36" s="209" t="s">
        <v>235</v>
      </c>
      <c r="F36" s="210" t="s">
        <v>391</v>
      </c>
      <c r="G36" s="211">
        <v>45693</v>
      </c>
      <c r="H36" s="214">
        <v>45694</v>
      </c>
      <c r="I36" s="212"/>
    </row>
    <row r="37" spans="3:9">
      <c r="C37" s="208">
        <v>35</v>
      </c>
      <c r="D37" s="208">
        <v>106540</v>
      </c>
      <c r="E37" s="209" t="s">
        <v>236</v>
      </c>
      <c r="F37" s="210" t="s">
        <v>278</v>
      </c>
      <c r="G37" s="211">
        <v>45931</v>
      </c>
      <c r="H37" s="211">
        <v>45931</v>
      </c>
      <c r="I37" s="212"/>
    </row>
    <row r="38" spans="3:9">
      <c r="C38" s="208">
        <v>36</v>
      </c>
      <c r="D38" s="208">
        <v>106476</v>
      </c>
      <c r="E38" s="209" t="s">
        <v>218</v>
      </c>
      <c r="F38" s="210" t="s">
        <v>216</v>
      </c>
      <c r="G38" s="211">
        <v>45962</v>
      </c>
      <c r="H38" s="214">
        <v>45962</v>
      </c>
      <c r="I38" s="212"/>
    </row>
    <row r="39" spans="3:9">
      <c r="C39" s="208">
        <v>37</v>
      </c>
      <c r="D39" s="208">
        <v>107295</v>
      </c>
      <c r="E39" s="209" t="s">
        <v>309</v>
      </c>
      <c r="F39" s="210" t="s">
        <v>215</v>
      </c>
      <c r="G39" s="211">
        <v>46010</v>
      </c>
      <c r="H39" s="214"/>
      <c r="I39" s="212"/>
    </row>
    <row r="40" spans="3:9">
      <c r="C40" s="208">
        <v>38</v>
      </c>
      <c r="D40" s="208">
        <v>105960</v>
      </c>
      <c r="E40" s="209" t="s">
        <v>43</v>
      </c>
      <c r="F40" s="210" t="s">
        <v>392</v>
      </c>
      <c r="G40" s="211">
        <v>45915</v>
      </c>
      <c r="H40" s="211">
        <v>45901</v>
      </c>
      <c r="I40" s="212"/>
    </row>
    <row r="41" spans="3:9">
      <c r="C41" s="208">
        <v>39</v>
      </c>
      <c r="D41" s="208">
        <v>106067</v>
      </c>
      <c r="E41" s="209" t="s">
        <v>237</v>
      </c>
      <c r="F41" s="209" t="s">
        <v>279</v>
      </c>
      <c r="G41" s="215">
        <v>45904</v>
      </c>
      <c r="H41" s="214">
        <v>45904</v>
      </c>
      <c r="I41" s="212"/>
    </row>
    <row r="42" spans="3:9">
      <c r="C42" s="208">
        <v>40</v>
      </c>
      <c r="D42" s="208">
        <v>106499</v>
      </c>
      <c r="E42" s="209" t="s">
        <v>45</v>
      </c>
      <c r="F42" s="210" t="s">
        <v>393</v>
      </c>
      <c r="G42" s="211">
        <v>45929</v>
      </c>
      <c r="H42" s="211">
        <v>45931</v>
      </c>
      <c r="I42" s="212"/>
    </row>
    <row r="43" spans="3:9">
      <c r="C43" s="208">
        <v>41</v>
      </c>
      <c r="D43" s="208">
        <v>105494</v>
      </c>
      <c r="E43" s="209" t="s">
        <v>46</v>
      </c>
      <c r="F43" s="210" t="s">
        <v>7</v>
      </c>
      <c r="G43" s="211">
        <v>45882</v>
      </c>
      <c r="H43" s="211">
        <v>45882</v>
      </c>
      <c r="I43" s="212"/>
    </row>
    <row r="44" spans="3:9">
      <c r="C44" s="208">
        <v>42</v>
      </c>
      <c r="D44" s="208">
        <v>107104</v>
      </c>
      <c r="E44" s="209" t="s">
        <v>291</v>
      </c>
      <c r="F44" s="210" t="s">
        <v>394</v>
      </c>
      <c r="G44" s="211">
        <v>45992</v>
      </c>
      <c r="H44" s="211">
        <v>45994</v>
      </c>
      <c r="I44" s="212"/>
    </row>
    <row r="45" spans="3:9">
      <c r="C45" s="208">
        <v>43</v>
      </c>
      <c r="D45" s="208">
        <v>107103</v>
      </c>
      <c r="E45" s="209" t="s">
        <v>292</v>
      </c>
      <c r="F45" s="210" t="s">
        <v>265</v>
      </c>
      <c r="G45" s="211">
        <v>45992</v>
      </c>
      <c r="H45" s="211">
        <v>45992</v>
      </c>
      <c r="I45" s="212"/>
    </row>
    <row r="46" spans="3:9">
      <c r="C46" s="208">
        <v>44</v>
      </c>
      <c r="D46" s="216">
        <v>104657</v>
      </c>
      <c r="E46" s="209" t="s">
        <v>42</v>
      </c>
      <c r="F46" s="210" t="s">
        <v>395</v>
      </c>
      <c r="G46" s="211">
        <v>45814</v>
      </c>
      <c r="H46" s="214" t="s">
        <v>396</v>
      </c>
      <c r="I46" s="212"/>
    </row>
    <row r="47" spans="3:9">
      <c r="C47" s="208">
        <v>45</v>
      </c>
      <c r="D47" s="216">
        <v>106523</v>
      </c>
      <c r="E47" s="209" t="s">
        <v>397</v>
      </c>
      <c r="F47" s="210" t="s">
        <v>29</v>
      </c>
      <c r="G47" s="211">
        <v>45951</v>
      </c>
      <c r="H47" s="214">
        <v>45951</v>
      </c>
      <c r="I47" s="212"/>
    </row>
    <row r="48" spans="3:9">
      <c r="C48" s="208">
        <v>46</v>
      </c>
      <c r="D48" s="216">
        <v>102249</v>
      </c>
      <c r="E48" s="209" t="s">
        <v>64</v>
      </c>
      <c r="F48" s="210" t="s">
        <v>398</v>
      </c>
      <c r="G48" s="211">
        <v>45573</v>
      </c>
      <c r="H48" s="214" t="s">
        <v>399</v>
      </c>
      <c r="I48" s="212"/>
    </row>
    <row r="49" spans="3:9">
      <c r="C49" s="208">
        <v>47</v>
      </c>
      <c r="D49" s="216">
        <v>102749</v>
      </c>
      <c r="E49" s="209" t="s">
        <v>44</v>
      </c>
      <c r="F49" s="210" t="s">
        <v>400</v>
      </c>
      <c r="G49" s="211">
        <v>45809</v>
      </c>
      <c r="H49" s="214" t="s">
        <v>401</v>
      </c>
      <c r="I49" s="212"/>
    </row>
    <row r="50" spans="3:9">
      <c r="C50" s="208">
        <v>48</v>
      </c>
      <c r="D50" s="216">
        <v>104546</v>
      </c>
      <c r="E50" s="209" t="s">
        <v>65</v>
      </c>
      <c r="F50" s="210" t="s">
        <v>402</v>
      </c>
      <c r="G50" s="211">
        <v>45810</v>
      </c>
      <c r="H50" s="217" t="s">
        <v>403</v>
      </c>
      <c r="I50" s="212"/>
    </row>
    <row r="51" spans="3:9">
      <c r="C51" s="208">
        <v>49</v>
      </c>
      <c r="D51" s="216">
        <v>104630</v>
      </c>
      <c r="E51" s="209" t="s">
        <v>66</v>
      </c>
      <c r="F51" s="210" t="s">
        <v>402</v>
      </c>
      <c r="G51" s="211">
        <v>45810</v>
      </c>
      <c r="H51" s="217" t="s">
        <v>404</v>
      </c>
      <c r="I51" s="212"/>
    </row>
    <row r="52" spans="3:9">
      <c r="C52" s="208">
        <v>50</v>
      </c>
      <c r="D52" s="216">
        <v>104631</v>
      </c>
      <c r="E52" s="209" t="s">
        <v>67</v>
      </c>
      <c r="F52" s="210" t="s">
        <v>402</v>
      </c>
      <c r="G52" s="211">
        <v>45813</v>
      </c>
      <c r="H52" s="217">
        <v>45835</v>
      </c>
      <c r="I52" s="212"/>
    </row>
    <row r="53" spans="3:9">
      <c r="C53" s="208">
        <v>51</v>
      </c>
      <c r="D53" s="216">
        <v>102525</v>
      </c>
      <c r="E53" s="209" t="s">
        <v>238</v>
      </c>
      <c r="F53" s="210" t="s">
        <v>283</v>
      </c>
      <c r="G53" s="211">
        <v>45614</v>
      </c>
      <c r="H53" s="217">
        <v>45962</v>
      </c>
      <c r="I53" s="212"/>
    </row>
    <row r="54" spans="3:9">
      <c r="C54" s="208">
        <v>52</v>
      </c>
      <c r="D54" s="216">
        <v>104497</v>
      </c>
      <c r="E54" s="209" t="s">
        <v>239</v>
      </c>
      <c r="F54" s="210" t="s">
        <v>283</v>
      </c>
      <c r="G54" s="211">
        <v>45806</v>
      </c>
      <c r="H54" s="217">
        <v>45962</v>
      </c>
      <c r="I54" s="212"/>
    </row>
    <row r="55" spans="3:9">
      <c r="C55" s="208">
        <v>53</v>
      </c>
      <c r="D55" s="216">
        <v>105772</v>
      </c>
      <c r="E55" s="209" t="s">
        <v>240</v>
      </c>
      <c r="F55" s="210" t="s">
        <v>283</v>
      </c>
      <c r="G55" s="211">
        <v>45883</v>
      </c>
      <c r="H55" s="217">
        <v>45962</v>
      </c>
      <c r="I55" s="212"/>
    </row>
    <row r="56" spans="3:9">
      <c r="C56" s="208">
        <v>54</v>
      </c>
      <c r="D56" s="216">
        <v>106225</v>
      </c>
      <c r="E56" s="209" t="s">
        <v>241</v>
      </c>
      <c r="F56" s="210" t="s">
        <v>283</v>
      </c>
      <c r="G56" s="211">
        <v>45911</v>
      </c>
      <c r="H56" s="217">
        <v>45962</v>
      </c>
      <c r="I56" s="212"/>
    </row>
    <row r="57" spans="3:9">
      <c r="C57" s="208">
        <v>55</v>
      </c>
      <c r="D57" s="216">
        <v>106252</v>
      </c>
      <c r="E57" s="209" t="s">
        <v>242</v>
      </c>
      <c r="F57" s="210" t="s">
        <v>283</v>
      </c>
      <c r="G57" s="211">
        <v>45913</v>
      </c>
      <c r="H57" s="217">
        <v>45962</v>
      </c>
      <c r="I57" s="212"/>
    </row>
    <row r="58" spans="3:9">
      <c r="C58" s="208">
        <v>56</v>
      </c>
      <c r="D58" s="216">
        <v>100954</v>
      </c>
      <c r="E58" s="209" t="s">
        <v>243</v>
      </c>
      <c r="F58" s="210" t="s">
        <v>283</v>
      </c>
      <c r="G58" s="211">
        <v>45923</v>
      </c>
      <c r="H58" s="217">
        <v>45962</v>
      </c>
      <c r="I58" s="212"/>
    </row>
    <row r="59" spans="3:9">
      <c r="C59" s="208">
        <v>57</v>
      </c>
      <c r="D59" s="216">
        <v>102191</v>
      </c>
      <c r="E59" s="209" t="s">
        <v>405</v>
      </c>
      <c r="F59" s="210" t="s">
        <v>406</v>
      </c>
      <c r="G59" s="211">
        <v>45544</v>
      </c>
      <c r="H59" s="217">
        <v>45962</v>
      </c>
      <c r="I59" s="212"/>
    </row>
    <row r="60" spans="3:9">
      <c r="C60" s="208">
        <v>58</v>
      </c>
      <c r="D60" s="216">
        <v>106404</v>
      </c>
      <c r="E60" s="209" t="s">
        <v>47</v>
      </c>
      <c r="F60" s="210" t="s">
        <v>406</v>
      </c>
      <c r="G60" s="211">
        <v>45922</v>
      </c>
      <c r="H60" s="217">
        <v>45922</v>
      </c>
      <c r="I60" s="212"/>
    </row>
    <row r="61" spans="3:9">
      <c r="C61" s="208">
        <v>59</v>
      </c>
      <c r="D61" s="216">
        <v>105214</v>
      </c>
      <c r="E61" s="209" t="s">
        <v>78</v>
      </c>
      <c r="F61" s="210" t="s">
        <v>406</v>
      </c>
      <c r="G61" s="211">
        <v>45849</v>
      </c>
      <c r="H61" s="217">
        <v>45870</v>
      </c>
      <c r="I61" s="212"/>
    </row>
    <row r="62" spans="3:9">
      <c r="C62" s="208">
        <v>60</v>
      </c>
      <c r="D62" s="216">
        <v>106816</v>
      </c>
      <c r="E62" s="209" t="s">
        <v>217</v>
      </c>
      <c r="F62" s="210" t="s">
        <v>406</v>
      </c>
      <c r="G62" s="211">
        <v>45963</v>
      </c>
      <c r="H62" s="217">
        <v>45973</v>
      </c>
      <c r="I62" s="212"/>
    </row>
    <row r="63" spans="3:9">
      <c r="C63" s="208">
        <v>61</v>
      </c>
      <c r="D63" s="216">
        <v>103102</v>
      </c>
      <c r="E63" s="209" t="s">
        <v>337</v>
      </c>
      <c r="F63" s="210" t="s">
        <v>406</v>
      </c>
      <c r="G63" s="211">
        <v>46035</v>
      </c>
      <c r="H63" s="214">
        <v>46063</v>
      </c>
      <c r="I63" s="212"/>
    </row>
    <row r="64" spans="3:9">
      <c r="C64" s="208">
        <v>62</v>
      </c>
      <c r="D64" s="216">
        <v>106130</v>
      </c>
      <c r="E64" s="209" t="s">
        <v>354</v>
      </c>
      <c r="F64" s="210" t="s">
        <v>406</v>
      </c>
      <c r="G64" s="211">
        <v>46042</v>
      </c>
      <c r="H64" s="214"/>
      <c r="I64" s="212"/>
    </row>
    <row r="65" spans="3:9">
      <c r="C65" s="208">
        <v>63</v>
      </c>
      <c r="D65" s="216">
        <v>106128</v>
      </c>
      <c r="E65" s="209" t="s">
        <v>355</v>
      </c>
      <c r="F65" s="210" t="s">
        <v>406</v>
      </c>
      <c r="G65" s="211">
        <v>46042</v>
      </c>
      <c r="H65" s="214"/>
      <c r="I65" s="212"/>
    </row>
    <row r="66" spans="3:9">
      <c r="C66" s="208">
        <v>64</v>
      </c>
      <c r="D66" s="216">
        <v>107496</v>
      </c>
      <c r="E66" s="209" t="s">
        <v>407</v>
      </c>
      <c r="F66" s="210" t="s">
        <v>406</v>
      </c>
      <c r="G66" s="211">
        <v>46043</v>
      </c>
      <c r="H66" s="214">
        <v>46051</v>
      </c>
      <c r="I66" s="212"/>
    </row>
    <row r="67" spans="3:9">
      <c r="C67" s="208">
        <v>65</v>
      </c>
      <c r="D67" s="216">
        <v>106885</v>
      </c>
      <c r="E67" s="209" t="s">
        <v>299</v>
      </c>
      <c r="F67" s="210" t="s">
        <v>409</v>
      </c>
      <c r="G67" s="211">
        <v>45972</v>
      </c>
      <c r="H67" s="217">
        <v>45972</v>
      </c>
      <c r="I67" s="212"/>
    </row>
    <row r="68" spans="3:9">
      <c r="C68" s="208">
        <v>66</v>
      </c>
      <c r="D68" s="216">
        <v>107058</v>
      </c>
      <c r="E68" s="209" t="s">
        <v>288</v>
      </c>
      <c r="F68" s="210" t="s">
        <v>400</v>
      </c>
      <c r="G68" s="211">
        <v>45989</v>
      </c>
      <c r="H68" s="217">
        <v>46009</v>
      </c>
      <c r="I68" s="212"/>
    </row>
    <row r="69" spans="3:9">
      <c r="C69" s="208">
        <v>67</v>
      </c>
      <c r="D69" s="216">
        <v>105861</v>
      </c>
      <c r="E69" s="209" t="s">
        <v>115</v>
      </c>
      <c r="F69" s="210" t="s">
        <v>410</v>
      </c>
      <c r="G69" s="211">
        <v>45890</v>
      </c>
      <c r="H69" s="211">
        <v>45967</v>
      </c>
      <c r="I69" s="212"/>
    </row>
    <row r="70" spans="3:9">
      <c r="C70" s="208">
        <v>68</v>
      </c>
      <c r="D70" s="216">
        <v>104934</v>
      </c>
      <c r="E70" s="209" t="s">
        <v>116</v>
      </c>
      <c r="F70" s="210" t="s">
        <v>410</v>
      </c>
      <c r="G70" s="211">
        <v>45834</v>
      </c>
      <c r="H70" s="211">
        <v>45833</v>
      </c>
      <c r="I70" s="212"/>
    </row>
    <row r="71" spans="3:9">
      <c r="C71" s="208">
        <v>69</v>
      </c>
      <c r="D71" s="216">
        <v>106203</v>
      </c>
      <c r="E71" s="209" t="s">
        <v>117</v>
      </c>
      <c r="F71" s="210" t="s">
        <v>411</v>
      </c>
      <c r="G71" s="211">
        <v>45910</v>
      </c>
      <c r="H71" s="211">
        <v>45936</v>
      </c>
      <c r="I71" s="212"/>
    </row>
    <row r="72" spans="3:9">
      <c r="C72" s="208">
        <v>70</v>
      </c>
      <c r="D72" s="216">
        <v>105038</v>
      </c>
      <c r="E72" s="209" t="s">
        <v>118</v>
      </c>
      <c r="F72" s="210" t="s">
        <v>412</v>
      </c>
      <c r="G72" s="211">
        <v>45840</v>
      </c>
      <c r="H72" s="211">
        <v>45839</v>
      </c>
      <c r="I72" s="212"/>
    </row>
    <row r="73" spans="3:9">
      <c r="C73" s="208">
        <v>71</v>
      </c>
      <c r="D73" s="216">
        <v>105313</v>
      </c>
      <c r="E73" s="209" t="s">
        <v>119</v>
      </c>
      <c r="F73" s="210" t="s">
        <v>412</v>
      </c>
      <c r="G73" s="211">
        <v>45854</v>
      </c>
      <c r="H73" s="211">
        <v>45874</v>
      </c>
      <c r="I73" s="212"/>
    </row>
    <row r="74" spans="3:9">
      <c r="C74" s="208">
        <v>72</v>
      </c>
      <c r="D74" s="216">
        <v>105763</v>
      </c>
      <c r="E74" s="209" t="s">
        <v>120</v>
      </c>
      <c r="F74" s="210" t="s">
        <v>412</v>
      </c>
      <c r="G74" s="211">
        <v>45884</v>
      </c>
      <c r="H74" s="211">
        <v>45931</v>
      </c>
      <c r="I74" s="212"/>
    </row>
    <row r="75" spans="3:9">
      <c r="C75" s="208">
        <v>73</v>
      </c>
      <c r="D75" s="216">
        <v>105765</v>
      </c>
      <c r="E75" s="209" t="s">
        <v>122</v>
      </c>
      <c r="F75" s="210" t="s">
        <v>412</v>
      </c>
      <c r="G75" s="211">
        <v>45884</v>
      </c>
      <c r="H75" s="211">
        <v>45925</v>
      </c>
      <c r="I75" s="212"/>
    </row>
    <row r="76" spans="3:9">
      <c r="C76" s="208">
        <v>74</v>
      </c>
      <c r="D76" s="216">
        <v>105967</v>
      </c>
      <c r="E76" s="209" t="s">
        <v>124</v>
      </c>
      <c r="F76" s="210" t="s">
        <v>411</v>
      </c>
      <c r="G76" s="211">
        <v>45901</v>
      </c>
      <c r="H76" s="211" t="s">
        <v>413</v>
      </c>
      <c r="I76" s="212"/>
    </row>
    <row r="77" spans="3:9">
      <c r="C77" s="208">
        <v>75</v>
      </c>
      <c r="D77" s="216">
        <v>106204</v>
      </c>
      <c r="E77" s="209" t="s">
        <v>126</v>
      </c>
      <c r="F77" s="210" t="s">
        <v>411</v>
      </c>
      <c r="G77" s="211">
        <v>45910</v>
      </c>
      <c r="H77" s="211">
        <v>45936</v>
      </c>
      <c r="I77" s="212"/>
    </row>
    <row r="78" spans="3:9">
      <c r="C78" s="208">
        <v>76</v>
      </c>
      <c r="D78" s="216">
        <v>106435</v>
      </c>
      <c r="E78" s="209" t="s">
        <v>128</v>
      </c>
      <c r="F78" s="210" t="s">
        <v>411</v>
      </c>
      <c r="G78" s="211">
        <v>45924</v>
      </c>
      <c r="H78" s="211">
        <v>45923</v>
      </c>
      <c r="I78" s="212"/>
    </row>
    <row r="79" spans="3:9">
      <c r="C79" s="208">
        <v>77</v>
      </c>
      <c r="D79" s="216">
        <v>106521</v>
      </c>
      <c r="E79" s="209" t="s">
        <v>129</v>
      </c>
      <c r="F79" s="210" t="s">
        <v>411</v>
      </c>
      <c r="G79" s="211">
        <v>45931</v>
      </c>
      <c r="H79" s="211">
        <v>45932</v>
      </c>
      <c r="I79" s="212"/>
    </row>
    <row r="80" spans="3:9">
      <c r="C80" s="208">
        <v>78</v>
      </c>
      <c r="D80" s="216">
        <v>105032</v>
      </c>
      <c r="E80" s="209" t="s">
        <v>130</v>
      </c>
      <c r="F80" s="210" t="s">
        <v>412</v>
      </c>
      <c r="G80" s="211">
        <v>45840</v>
      </c>
      <c r="H80" s="211">
        <v>45839</v>
      </c>
      <c r="I80" s="212"/>
    </row>
    <row r="81" spans="3:9">
      <c r="C81" s="208">
        <v>79</v>
      </c>
      <c r="D81" s="216">
        <v>105248</v>
      </c>
      <c r="E81" s="209" t="s">
        <v>132</v>
      </c>
      <c r="F81" s="210" t="s">
        <v>412</v>
      </c>
      <c r="G81" s="211">
        <v>45852</v>
      </c>
      <c r="H81" s="211">
        <v>45901</v>
      </c>
      <c r="I81" s="212"/>
    </row>
    <row r="82" spans="3:9">
      <c r="C82" s="208">
        <v>80</v>
      </c>
      <c r="D82" s="216">
        <v>105273</v>
      </c>
      <c r="E82" s="209" t="s">
        <v>133</v>
      </c>
      <c r="F82" s="210" t="s">
        <v>412</v>
      </c>
      <c r="G82" s="211">
        <v>45853</v>
      </c>
      <c r="H82" s="211">
        <v>45908</v>
      </c>
      <c r="I82" s="212"/>
    </row>
    <row r="83" spans="3:9">
      <c r="C83" s="208">
        <v>81</v>
      </c>
      <c r="D83" s="216">
        <v>106550</v>
      </c>
      <c r="E83" s="209" t="s">
        <v>414</v>
      </c>
      <c r="F83" s="210" t="s">
        <v>412</v>
      </c>
      <c r="G83" s="211">
        <v>45933</v>
      </c>
      <c r="H83" s="211">
        <v>45939</v>
      </c>
      <c r="I83" s="212"/>
    </row>
    <row r="84" spans="3:9">
      <c r="C84" s="208">
        <v>82</v>
      </c>
      <c r="D84" s="216">
        <v>106551</v>
      </c>
      <c r="E84" s="209" t="s">
        <v>415</v>
      </c>
      <c r="F84" s="210" t="s">
        <v>412</v>
      </c>
      <c r="G84" s="211">
        <v>45933</v>
      </c>
      <c r="H84" s="211">
        <v>45939</v>
      </c>
      <c r="I84" s="212"/>
    </row>
    <row r="85" spans="3:9">
      <c r="C85" s="208">
        <v>83</v>
      </c>
      <c r="D85" s="216">
        <v>106618</v>
      </c>
      <c r="E85" s="209" t="s">
        <v>136</v>
      </c>
      <c r="F85" s="210" t="s">
        <v>412</v>
      </c>
      <c r="G85" s="211">
        <v>45943</v>
      </c>
      <c r="H85" s="211">
        <v>45943</v>
      </c>
      <c r="I85" s="212"/>
    </row>
    <row r="86" spans="3:9">
      <c r="C86" s="208">
        <v>84</v>
      </c>
      <c r="D86" s="216">
        <v>106619</v>
      </c>
      <c r="E86" s="209" t="s">
        <v>137</v>
      </c>
      <c r="F86" s="210" t="s">
        <v>412</v>
      </c>
      <c r="G86" s="211">
        <v>45943</v>
      </c>
      <c r="H86" s="211">
        <v>45962</v>
      </c>
      <c r="I86" s="212"/>
    </row>
    <row r="87" spans="3:9">
      <c r="C87" s="208">
        <v>85</v>
      </c>
      <c r="D87" s="216">
        <v>106748</v>
      </c>
      <c r="E87" s="209" t="s">
        <v>202</v>
      </c>
      <c r="F87" s="210" t="s">
        <v>412</v>
      </c>
      <c r="G87" s="211">
        <v>45957</v>
      </c>
      <c r="H87" s="211">
        <v>45957</v>
      </c>
      <c r="I87" s="212"/>
    </row>
    <row r="88" spans="3:9">
      <c r="C88" s="208">
        <v>86</v>
      </c>
      <c r="D88" s="216">
        <v>106820</v>
      </c>
      <c r="E88" s="209" t="s">
        <v>223</v>
      </c>
      <c r="F88" s="210" t="s">
        <v>412</v>
      </c>
      <c r="G88" s="211">
        <v>45964</v>
      </c>
      <c r="H88" s="211">
        <v>45971</v>
      </c>
      <c r="I88" s="212"/>
    </row>
    <row r="89" spans="3:9">
      <c r="C89" s="208">
        <v>87</v>
      </c>
      <c r="D89" s="216">
        <v>106934</v>
      </c>
      <c r="E89" s="209" t="s">
        <v>254</v>
      </c>
      <c r="F89" s="210" t="s">
        <v>412</v>
      </c>
      <c r="G89" s="211">
        <v>45978</v>
      </c>
      <c r="H89" s="211">
        <v>45978</v>
      </c>
      <c r="I89" s="212"/>
    </row>
    <row r="90" spans="3:9">
      <c r="C90" s="208">
        <v>88</v>
      </c>
      <c r="D90" s="216">
        <v>104936</v>
      </c>
      <c r="E90" s="209" t="s">
        <v>302</v>
      </c>
      <c r="F90" s="210" t="s">
        <v>412</v>
      </c>
      <c r="G90" s="211">
        <v>46003</v>
      </c>
      <c r="H90" s="211">
        <v>46003</v>
      </c>
      <c r="I90" s="212"/>
    </row>
    <row r="91" spans="3:9">
      <c r="C91" s="208">
        <v>89</v>
      </c>
      <c r="D91" s="216">
        <v>107248</v>
      </c>
      <c r="E91" s="209" t="s">
        <v>304</v>
      </c>
      <c r="F91" s="210" t="s">
        <v>412</v>
      </c>
      <c r="G91" s="211">
        <v>46006</v>
      </c>
      <c r="H91" s="211">
        <v>46006</v>
      </c>
      <c r="I91" s="212"/>
    </row>
    <row r="92" spans="3:9">
      <c r="C92" s="208">
        <v>90</v>
      </c>
      <c r="D92" s="216">
        <v>107300</v>
      </c>
      <c r="E92" s="209" t="s">
        <v>310</v>
      </c>
      <c r="F92" s="210" t="s">
        <v>412</v>
      </c>
      <c r="G92" s="211">
        <v>46011</v>
      </c>
      <c r="H92" s="211">
        <v>46010</v>
      </c>
      <c r="I92" s="212"/>
    </row>
    <row r="93" spans="3:9">
      <c r="C93" s="208">
        <v>91</v>
      </c>
      <c r="D93" s="216">
        <v>107299</v>
      </c>
      <c r="E93" s="209" t="s">
        <v>311</v>
      </c>
      <c r="F93" s="210" t="s">
        <v>412</v>
      </c>
      <c r="G93" s="211">
        <v>46011</v>
      </c>
      <c r="H93" s="211">
        <v>46010</v>
      </c>
      <c r="I93" s="212"/>
    </row>
    <row r="94" spans="3:9">
      <c r="C94" s="208">
        <v>92</v>
      </c>
      <c r="D94" s="216">
        <v>107394</v>
      </c>
      <c r="E94" s="209" t="s">
        <v>335</v>
      </c>
      <c r="F94" s="210" t="s">
        <v>412</v>
      </c>
      <c r="G94" s="211">
        <v>46031</v>
      </c>
      <c r="H94" s="214"/>
      <c r="I94" s="212"/>
    </row>
    <row r="95" spans="3:9">
      <c r="C95" s="208">
        <v>93</v>
      </c>
      <c r="D95" s="216">
        <v>107411</v>
      </c>
      <c r="E95" s="209" t="s">
        <v>339</v>
      </c>
      <c r="F95" s="210" t="s">
        <v>412</v>
      </c>
      <c r="G95" s="211">
        <v>46035</v>
      </c>
      <c r="H95" s="211">
        <v>46037</v>
      </c>
      <c r="I95" s="212"/>
    </row>
    <row r="96" spans="3:9">
      <c r="C96" s="208">
        <v>94</v>
      </c>
      <c r="D96" s="216">
        <v>105035</v>
      </c>
      <c r="E96" s="209" t="s">
        <v>416</v>
      </c>
      <c r="F96" s="210" t="s">
        <v>412</v>
      </c>
      <c r="G96" s="211">
        <v>45971</v>
      </c>
      <c r="H96" s="214">
        <v>45971</v>
      </c>
      <c r="I96" s="212"/>
    </row>
    <row r="97" spans="3:9">
      <c r="C97" s="208">
        <v>95</v>
      </c>
      <c r="D97" s="216">
        <v>107482</v>
      </c>
      <c r="E97" s="209" t="s">
        <v>360</v>
      </c>
      <c r="F97" s="210" t="s">
        <v>412</v>
      </c>
      <c r="G97" s="211">
        <v>46042</v>
      </c>
      <c r="H97" s="211">
        <v>46042</v>
      </c>
      <c r="I97" s="212"/>
    </row>
    <row r="98" spans="3:9">
      <c r="C98" s="208">
        <v>96</v>
      </c>
      <c r="D98" s="208">
        <v>106477</v>
      </c>
      <c r="E98" s="209" t="s">
        <v>362</v>
      </c>
      <c r="F98" s="210" t="s">
        <v>412</v>
      </c>
      <c r="G98" s="211">
        <v>46044</v>
      </c>
      <c r="H98" s="214">
        <v>46045</v>
      </c>
      <c r="I98" s="212"/>
    </row>
    <row r="99" spans="3:9">
      <c r="C99" s="208">
        <v>97</v>
      </c>
      <c r="D99" s="208">
        <v>105287</v>
      </c>
      <c r="E99" s="209" t="s">
        <v>363</v>
      </c>
      <c r="F99" s="210" t="s">
        <v>412</v>
      </c>
      <c r="G99" s="211">
        <v>46044</v>
      </c>
      <c r="H99" s="214">
        <v>46045</v>
      </c>
      <c r="I99" s="212"/>
    </row>
    <row r="100" spans="3:9">
      <c r="C100" s="208">
        <v>98</v>
      </c>
      <c r="D100" s="208">
        <v>106367</v>
      </c>
      <c r="E100" s="209" t="s">
        <v>364</v>
      </c>
      <c r="F100" s="210" t="s">
        <v>412</v>
      </c>
      <c r="G100" s="211">
        <v>46044</v>
      </c>
      <c r="H100" s="214">
        <v>46045</v>
      </c>
      <c r="I100" s="212"/>
    </row>
    <row r="101" spans="3:9">
      <c r="C101" s="208">
        <v>99</v>
      </c>
      <c r="D101" s="208">
        <v>107616</v>
      </c>
      <c r="E101" s="209" t="s">
        <v>492</v>
      </c>
      <c r="F101" s="210" t="s">
        <v>412</v>
      </c>
      <c r="G101" s="211">
        <v>46049</v>
      </c>
      <c r="H101" s="214"/>
      <c r="I101" s="211"/>
    </row>
    <row r="102" spans="3:9">
      <c r="C102" s="208">
        <v>100</v>
      </c>
      <c r="D102" s="216">
        <v>105030</v>
      </c>
      <c r="E102" s="209" t="s">
        <v>75</v>
      </c>
      <c r="F102" s="210" t="s">
        <v>410</v>
      </c>
      <c r="G102" s="211">
        <v>45840</v>
      </c>
      <c r="H102" s="211">
        <v>45840</v>
      </c>
      <c r="I102" s="212"/>
    </row>
    <row r="103" spans="3:9">
      <c r="C103" s="208">
        <v>101</v>
      </c>
      <c r="D103" s="216">
        <v>106819</v>
      </c>
      <c r="E103" s="209" t="s">
        <v>220</v>
      </c>
      <c r="F103" s="210" t="s">
        <v>410</v>
      </c>
      <c r="G103" s="211">
        <v>45962</v>
      </c>
      <c r="H103" s="211">
        <v>45962</v>
      </c>
      <c r="I103" s="212"/>
    </row>
    <row r="104" spans="3:9">
      <c r="C104" s="208">
        <v>102</v>
      </c>
      <c r="D104" s="216">
        <v>106787</v>
      </c>
      <c r="E104" s="209" t="s">
        <v>219</v>
      </c>
      <c r="F104" s="210" t="s">
        <v>412</v>
      </c>
      <c r="G104" s="211">
        <v>45962</v>
      </c>
      <c r="H104" s="211">
        <v>45962</v>
      </c>
      <c r="I104" s="212"/>
    </row>
    <row r="105" spans="3:9">
      <c r="C105" s="208">
        <v>103</v>
      </c>
      <c r="D105" s="216">
        <v>105667</v>
      </c>
      <c r="E105" s="209" t="s">
        <v>76</v>
      </c>
      <c r="F105" s="210" t="s">
        <v>412</v>
      </c>
      <c r="G105" s="211">
        <v>45880</v>
      </c>
      <c r="H105" s="211" t="s">
        <v>417</v>
      </c>
      <c r="I105" s="212"/>
    </row>
    <row r="106" spans="3:9">
      <c r="C106" s="208">
        <v>104</v>
      </c>
      <c r="D106" s="216">
        <v>105213</v>
      </c>
      <c r="E106" s="209" t="s">
        <v>77</v>
      </c>
      <c r="F106" s="210" t="s">
        <v>412</v>
      </c>
      <c r="G106" s="211">
        <v>45849</v>
      </c>
      <c r="H106" s="211">
        <v>45870</v>
      </c>
      <c r="I106" s="212"/>
    </row>
    <row r="107" spans="3:9">
      <c r="C107" s="208">
        <v>105</v>
      </c>
      <c r="D107" s="216">
        <v>105530</v>
      </c>
      <c r="E107" s="209" t="s">
        <v>79</v>
      </c>
      <c r="F107" s="210" t="s">
        <v>412</v>
      </c>
      <c r="G107" s="211">
        <v>45869</v>
      </c>
      <c r="H107" s="211" t="s">
        <v>418</v>
      </c>
      <c r="I107" s="212"/>
    </row>
    <row r="108" spans="3:9">
      <c r="C108" s="208">
        <v>106</v>
      </c>
      <c r="D108" s="216">
        <v>105529</v>
      </c>
      <c r="E108" s="209" t="s">
        <v>80</v>
      </c>
      <c r="F108" s="210" t="s">
        <v>412</v>
      </c>
      <c r="G108" s="211">
        <v>45869</v>
      </c>
      <c r="H108" s="211" t="s">
        <v>419</v>
      </c>
      <c r="I108" s="212"/>
    </row>
    <row r="109" spans="3:9">
      <c r="C109" s="208">
        <v>107</v>
      </c>
      <c r="D109" s="216">
        <v>105592</v>
      </c>
      <c r="E109" s="209" t="s">
        <v>81</v>
      </c>
      <c r="F109" s="210" t="s">
        <v>412</v>
      </c>
      <c r="G109" s="211">
        <v>45875</v>
      </c>
      <c r="H109" s="211">
        <v>45876</v>
      </c>
      <c r="I109" s="212"/>
    </row>
    <row r="110" spans="3:9">
      <c r="C110" s="208">
        <v>108</v>
      </c>
      <c r="D110" s="216">
        <v>105603</v>
      </c>
      <c r="E110" s="209" t="s">
        <v>82</v>
      </c>
      <c r="F110" s="210" t="s">
        <v>412</v>
      </c>
      <c r="G110" s="211">
        <v>45876</v>
      </c>
      <c r="H110" s="211">
        <v>45876</v>
      </c>
      <c r="I110" s="212"/>
    </row>
    <row r="111" spans="3:9">
      <c r="C111" s="208">
        <v>109</v>
      </c>
      <c r="D111" s="216">
        <v>105604</v>
      </c>
      <c r="E111" s="209" t="s">
        <v>83</v>
      </c>
      <c r="F111" s="210" t="s">
        <v>412</v>
      </c>
      <c r="G111" s="211">
        <v>45876</v>
      </c>
      <c r="H111" s="211">
        <v>45876</v>
      </c>
      <c r="I111" s="212"/>
    </row>
    <row r="112" spans="3:9">
      <c r="C112" s="208">
        <v>110</v>
      </c>
      <c r="D112" s="216">
        <v>105664</v>
      </c>
      <c r="E112" s="209" t="s">
        <v>84</v>
      </c>
      <c r="F112" s="210" t="s">
        <v>412</v>
      </c>
      <c r="G112" s="211">
        <v>45880</v>
      </c>
      <c r="H112" s="211">
        <v>45911</v>
      </c>
      <c r="I112" s="212"/>
    </row>
    <row r="113" spans="3:9">
      <c r="C113" s="208">
        <v>111</v>
      </c>
      <c r="D113" s="216">
        <v>105661</v>
      </c>
      <c r="E113" s="209" t="s">
        <v>85</v>
      </c>
      <c r="F113" s="210" t="s">
        <v>412</v>
      </c>
      <c r="G113" s="211">
        <v>45880</v>
      </c>
      <c r="H113" s="211">
        <v>45924</v>
      </c>
      <c r="I113" s="212"/>
    </row>
    <row r="114" spans="3:9">
      <c r="C114" s="208">
        <v>112</v>
      </c>
      <c r="D114" s="216">
        <v>105659</v>
      </c>
      <c r="E114" s="209" t="s">
        <v>86</v>
      </c>
      <c r="F114" s="210" t="s">
        <v>412</v>
      </c>
      <c r="G114" s="211">
        <v>45880</v>
      </c>
      <c r="H114" s="211">
        <v>45882</v>
      </c>
      <c r="I114" s="212"/>
    </row>
    <row r="115" spans="3:9">
      <c r="C115" s="208">
        <v>113</v>
      </c>
      <c r="D115" s="216">
        <v>105658</v>
      </c>
      <c r="E115" s="209" t="s">
        <v>87</v>
      </c>
      <c r="F115" s="210" t="s">
        <v>412</v>
      </c>
      <c r="G115" s="211">
        <v>45880</v>
      </c>
      <c r="H115" s="211">
        <v>45882</v>
      </c>
      <c r="I115" s="212"/>
    </row>
    <row r="116" spans="3:9">
      <c r="C116" s="208">
        <v>114</v>
      </c>
      <c r="D116" s="216">
        <v>105666</v>
      </c>
      <c r="E116" s="209" t="s">
        <v>88</v>
      </c>
      <c r="F116" s="210" t="s">
        <v>412</v>
      </c>
      <c r="G116" s="211">
        <v>45880</v>
      </c>
      <c r="H116" s="211">
        <v>45910</v>
      </c>
      <c r="I116" s="212"/>
    </row>
    <row r="117" spans="3:9">
      <c r="C117" s="208">
        <v>115</v>
      </c>
      <c r="D117" s="216">
        <v>105662</v>
      </c>
      <c r="E117" s="209" t="s">
        <v>89</v>
      </c>
      <c r="F117" s="210" t="s">
        <v>412</v>
      </c>
      <c r="G117" s="211">
        <v>45880</v>
      </c>
      <c r="H117" s="211">
        <v>45910</v>
      </c>
      <c r="I117" s="212"/>
    </row>
    <row r="118" spans="3:9">
      <c r="C118" s="208">
        <v>116</v>
      </c>
      <c r="D118" s="216">
        <v>105665</v>
      </c>
      <c r="E118" s="209" t="s">
        <v>90</v>
      </c>
      <c r="F118" s="210" t="s">
        <v>412</v>
      </c>
      <c r="G118" s="211">
        <v>45880</v>
      </c>
      <c r="H118" s="211">
        <v>45924</v>
      </c>
      <c r="I118" s="212"/>
    </row>
    <row r="119" spans="3:9">
      <c r="C119" s="208">
        <v>117</v>
      </c>
      <c r="D119" s="216">
        <v>105663</v>
      </c>
      <c r="E119" s="209" t="s">
        <v>91</v>
      </c>
      <c r="F119" s="210" t="s">
        <v>412</v>
      </c>
      <c r="G119" s="211">
        <v>45880</v>
      </c>
      <c r="H119" s="211">
        <v>45924</v>
      </c>
      <c r="I119" s="212"/>
    </row>
    <row r="120" spans="3:9">
      <c r="C120" s="208">
        <v>118</v>
      </c>
      <c r="D120" s="216">
        <v>105660</v>
      </c>
      <c r="E120" s="209" t="s">
        <v>92</v>
      </c>
      <c r="F120" s="210" t="s">
        <v>412</v>
      </c>
      <c r="G120" s="211">
        <v>45880</v>
      </c>
      <c r="H120" s="211">
        <v>45931</v>
      </c>
      <c r="I120" s="212"/>
    </row>
    <row r="121" spans="3:9">
      <c r="C121" s="208">
        <v>119</v>
      </c>
      <c r="D121" s="216">
        <v>105668</v>
      </c>
      <c r="E121" s="209" t="s">
        <v>93</v>
      </c>
      <c r="F121" s="210" t="s">
        <v>412</v>
      </c>
      <c r="G121" s="211">
        <v>45880</v>
      </c>
      <c r="H121" s="211" t="s">
        <v>413</v>
      </c>
      <c r="I121" s="212"/>
    </row>
    <row r="122" spans="3:9">
      <c r="C122" s="208">
        <v>120</v>
      </c>
      <c r="D122" s="216">
        <v>105887</v>
      </c>
      <c r="E122" s="209" t="s">
        <v>94</v>
      </c>
      <c r="F122" s="210" t="s">
        <v>412</v>
      </c>
      <c r="G122" s="211">
        <v>45894</v>
      </c>
      <c r="H122" s="211">
        <v>45918</v>
      </c>
      <c r="I122" s="212"/>
    </row>
    <row r="123" spans="3:9">
      <c r="C123" s="208">
        <v>121</v>
      </c>
      <c r="D123" s="216">
        <v>105924</v>
      </c>
      <c r="E123" s="209" t="s">
        <v>96</v>
      </c>
      <c r="F123" s="210" t="s">
        <v>412</v>
      </c>
      <c r="G123" s="211">
        <v>45896</v>
      </c>
      <c r="H123" s="211">
        <v>45924</v>
      </c>
      <c r="I123" s="212"/>
    </row>
    <row r="124" spans="3:9">
      <c r="C124" s="208">
        <v>122</v>
      </c>
      <c r="D124" s="216">
        <v>105925</v>
      </c>
      <c r="E124" s="209" t="s">
        <v>97</v>
      </c>
      <c r="F124" s="210" t="s">
        <v>412</v>
      </c>
      <c r="G124" s="211">
        <v>45897</v>
      </c>
      <c r="H124" s="211">
        <v>45925</v>
      </c>
      <c r="I124" s="212"/>
    </row>
    <row r="125" spans="3:9">
      <c r="C125" s="208">
        <v>123</v>
      </c>
      <c r="D125" s="216">
        <v>105926</v>
      </c>
      <c r="E125" s="209" t="s">
        <v>98</v>
      </c>
      <c r="F125" s="210" t="s">
        <v>412</v>
      </c>
      <c r="G125" s="211">
        <v>45897</v>
      </c>
      <c r="H125" s="211">
        <v>45925</v>
      </c>
      <c r="I125" s="212"/>
    </row>
    <row r="126" spans="3:9">
      <c r="C126" s="208">
        <v>124</v>
      </c>
      <c r="D126" s="216">
        <v>105929</v>
      </c>
      <c r="E126" s="209" t="s">
        <v>100</v>
      </c>
      <c r="F126" s="210" t="s">
        <v>412</v>
      </c>
      <c r="G126" s="211">
        <v>45897</v>
      </c>
      <c r="H126" s="211">
        <v>45919</v>
      </c>
      <c r="I126" s="212"/>
    </row>
    <row r="127" spans="3:9">
      <c r="C127" s="208">
        <v>125</v>
      </c>
      <c r="D127" s="216">
        <v>105969</v>
      </c>
      <c r="E127" s="209" t="s">
        <v>101</v>
      </c>
      <c r="F127" s="210" t="s">
        <v>411</v>
      </c>
      <c r="G127" s="211">
        <v>45901</v>
      </c>
      <c r="H127" s="211">
        <v>45910</v>
      </c>
      <c r="I127" s="212"/>
    </row>
    <row r="128" spans="3:9">
      <c r="C128" s="208">
        <v>126</v>
      </c>
      <c r="D128" s="216">
        <v>106126</v>
      </c>
      <c r="E128" s="209" t="s">
        <v>103</v>
      </c>
      <c r="F128" s="210" t="s">
        <v>411</v>
      </c>
      <c r="G128" s="211">
        <v>45906</v>
      </c>
      <c r="H128" s="211">
        <v>45936</v>
      </c>
      <c r="I128" s="212"/>
    </row>
    <row r="129" spans="3:9">
      <c r="C129" s="208">
        <v>127</v>
      </c>
      <c r="D129" s="216">
        <v>105356</v>
      </c>
      <c r="E129" s="209" t="s">
        <v>105</v>
      </c>
      <c r="F129" s="210" t="s">
        <v>412</v>
      </c>
      <c r="G129" s="211">
        <v>45856</v>
      </c>
      <c r="H129" s="211">
        <v>45876</v>
      </c>
      <c r="I129" s="212"/>
    </row>
    <row r="130" spans="3:9">
      <c r="C130" s="208">
        <v>128</v>
      </c>
      <c r="D130" s="216">
        <v>105351</v>
      </c>
      <c r="E130" s="209" t="s">
        <v>106</v>
      </c>
      <c r="F130" s="210" t="s">
        <v>412</v>
      </c>
      <c r="G130" s="211">
        <v>45856</v>
      </c>
      <c r="H130" s="211">
        <v>45876</v>
      </c>
      <c r="I130" s="212"/>
    </row>
    <row r="131" spans="3:9">
      <c r="C131" s="208">
        <v>129</v>
      </c>
      <c r="D131" s="216">
        <v>106576</v>
      </c>
      <c r="E131" s="209" t="s">
        <v>420</v>
      </c>
      <c r="F131" s="210" t="s">
        <v>412</v>
      </c>
      <c r="G131" s="211">
        <v>45939</v>
      </c>
      <c r="H131" s="211">
        <v>45939</v>
      </c>
      <c r="I131" s="212"/>
    </row>
    <row r="132" spans="3:9">
      <c r="C132" s="208">
        <v>130</v>
      </c>
      <c r="D132" s="216">
        <v>106615</v>
      </c>
      <c r="E132" s="209" t="s">
        <v>108</v>
      </c>
      <c r="F132" s="210" t="s">
        <v>412</v>
      </c>
      <c r="G132" s="211">
        <v>45943</v>
      </c>
      <c r="H132" s="211">
        <v>45945</v>
      </c>
      <c r="I132" s="212"/>
    </row>
    <row r="133" spans="3:9">
      <c r="C133" s="208">
        <v>131</v>
      </c>
      <c r="D133" s="216">
        <v>106617</v>
      </c>
      <c r="E133" s="209" t="s">
        <v>109</v>
      </c>
      <c r="F133" s="210" t="s">
        <v>412</v>
      </c>
      <c r="G133" s="211">
        <v>45943</v>
      </c>
      <c r="H133" s="211">
        <v>45947</v>
      </c>
      <c r="I133" s="212"/>
    </row>
    <row r="134" spans="3:9">
      <c r="C134" s="208">
        <v>132</v>
      </c>
      <c r="D134" s="216">
        <v>106616</v>
      </c>
      <c r="E134" s="209" t="s">
        <v>110</v>
      </c>
      <c r="F134" s="210" t="s">
        <v>412</v>
      </c>
      <c r="G134" s="211">
        <v>45943</v>
      </c>
      <c r="H134" s="211">
        <v>45943</v>
      </c>
      <c r="I134" s="212"/>
    </row>
    <row r="135" spans="3:9">
      <c r="C135" s="208">
        <v>133</v>
      </c>
      <c r="D135" s="216">
        <v>106667</v>
      </c>
      <c r="E135" s="209" t="s">
        <v>111</v>
      </c>
      <c r="F135" s="210" t="s">
        <v>412</v>
      </c>
      <c r="G135" s="211">
        <v>45948</v>
      </c>
      <c r="H135" s="211">
        <v>45947</v>
      </c>
      <c r="I135" s="212"/>
    </row>
    <row r="136" spans="3:9">
      <c r="C136" s="208">
        <v>134</v>
      </c>
      <c r="D136" s="216">
        <v>106666</v>
      </c>
      <c r="E136" s="209" t="s">
        <v>112</v>
      </c>
      <c r="F136" s="210" t="s">
        <v>412</v>
      </c>
      <c r="G136" s="211">
        <v>45948</v>
      </c>
      <c r="H136" s="211">
        <v>45947</v>
      </c>
      <c r="I136" s="212"/>
    </row>
    <row r="137" spans="3:9">
      <c r="C137" s="208">
        <v>135</v>
      </c>
      <c r="D137" s="216">
        <v>106668</v>
      </c>
      <c r="E137" s="209" t="s">
        <v>113</v>
      </c>
      <c r="F137" s="210" t="s">
        <v>412</v>
      </c>
      <c r="G137" s="211">
        <v>45948</v>
      </c>
      <c r="H137" s="211">
        <v>45947</v>
      </c>
      <c r="I137" s="212"/>
    </row>
    <row r="138" spans="3:9">
      <c r="C138" s="208">
        <v>136</v>
      </c>
      <c r="D138" s="216">
        <v>106669</v>
      </c>
      <c r="E138" s="209" t="s">
        <v>114</v>
      </c>
      <c r="F138" s="210" t="s">
        <v>412</v>
      </c>
      <c r="G138" s="211">
        <v>45948</v>
      </c>
      <c r="H138" s="211">
        <v>45950</v>
      </c>
      <c r="I138" s="212"/>
    </row>
    <row r="139" spans="3:9">
      <c r="C139" s="208">
        <v>137</v>
      </c>
      <c r="D139" s="216">
        <v>106747</v>
      </c>
      <c r="E139" s="209" t="s">
        <v>201</v>
      </c>
      <c r="F139" s="210" t="s">
        <v>412</v>
      </c>
      <c r="G139" s="211">
        <v>45957</v>
      </c>
      <c r="H139" s="211">
        <v>45957</v>
      </c>
      <c r="I139" s="212"/>
    </row>
    <row r="140" spans="3:9">
      <c r="C140" s="208">
        <v>138</v>
      </c>
      <c r="D140" s="216">
        <v>106817</v>
      </c>
      <c r="E140" s="209" t="s">
        <v>221</v>
      </c>
      <c r="F140" s="210" t="s">
        <v>412</v>
      </c>
      <c r="G140" s="211">
        <v>45964</v>
      </c>
      <c r="H140" s="211">
        <v>45967</v>
      </c>
      <c r="I140" s="212"/>
    </row>
    <row r="141" spans="3:9">
      <c r="C141" s="208">
        <v>139</v>
      </c>
      <c r="D141" s="216">
        <v>106818</v>
      </c>
      <c r="E141" s="209" t="s">
        <v>222</v>
      </c>
      <c r="F141" s="210" t="s">
        <v>412</v>
      </c>
      <c r="G141" s="211">
        <v>45964</v>
      </c>
      <c r="H141" s="211">
        <v>45972</v>
      </c>
      <c r="I141" s="212"/>
    </row>
    <row r="142" spans="3:9">
      <c r="C142" s="208">
        <v>140</v>
      </c>
      <c r="D142" s="216">
        <v>105355</v>
      </c>
      <c r="E142" s="209" t="s">
        <v>246</v>
      </c>
      <c r="F142" s="210" t="s">
        <v>412</v>
      </c>
      <c r="G142" s="211">
        <v>45967</v>
      </c>
      <c r="H142" s="211">
        <v>45967</v>
      </c>
      <c r="I142" s="212"/>
    </row>
    <row r="143" spans="3:9">
      <c r="C143" s="208">
        <v>141</v>
      </c>
      <c r="D143" s="216">
        <v>106921</v>
      </c>
      <c r="E143" s="209" t="s">
        <v>253</v>
      </c>
      <c r="F143" s="210" t="s">
        <v>412</v>
      </c>
      <c r="G143" s="211">
        <v>45976</v>
      </c>
      <c r="H143" s="211">
        <v>45978</v>
      </c>
      <c r="I143" s="212"/>
    </row>
    <row r="144" spans="3:9">
      <c r="C144" s="208">
        <v>142</v>
      </c>
      <c r="D144" s="216">
        <v>106988</v>
      </c>
      <c r="E144" s="209" t="s">
        <v>256</v>
      </c>
      <c r="F144" s="210" t="s">
        <v>412</v>
      </c>
      <c r="G144" s="211">
        <v>45982</v>
      </c>
      <c r="H144" s="211">
        <v>45982</v>
      </c>
      <c r="I144" s="212"/>
    </row>
    <row r="145" spans="3:9">
      <c r="C145" s="208">
        <v>143</v>
      </c>
      <c r="D145" s="216">
        <v>107051</v>
      </c>
      <c r="E145" s="209" t="s">
        <v>286</v>
      </c>
      <c r="F145" s="210" t="s">
        <v>412</v>
      </c>
      <c r="G145" s="211">
        <v>45988</v>
      </c>
      <c r="H145" s="211">
        <v>45988</v>
      </c>
      <c r="I145" s="212"/>
    </row>
    <row r="146" spans="3:9">
      <c r="C146" s="208">
        <v>144</v>
      </c>
      <c r="D146" s="216">
        <v>107196</v>
      </c>
      <c r="E146" s="209" t="s">
        <v>300</v>
      </c>
      <c r="F146" s="210" t="s">
        <v>412</v>
      </c>
      <c r="G146" s="211">
        <v>45999</v>
      </c>
      <c r="H146" s="211">
        <v>45999</v>
      </c>
      <c r="I146" s="212"/>
    </row>
    <row r="147" spans="3:9">
      <c r="C147" s="208">
        <v>145</v>
      </c>
      <c r="D147" s="216">
        <v>107213</v>
      </c>
      <c r="E147" s="209" t="s">
        <v>317</v>
      </c>
      <c r="F147" s="210" t="s">
        <v>412</v>
      </c>
      <c r="G147" s="211">
        <v>46001</v>
      </c>
      <c r="H147" s="211">
        <v>46001</v>
      </c>
      <c r="I147" s="212"/>
    </row>
    <row r="148" spans="3:9">
      <c r="C148" s="208">
        <v>146</v>
      </c>
      <c r="D148" s="216">
        <v>107214</v>
      </c>
      <c r="E148" s="209" t="s">
        <v>301</v>
      </c>
      <c r="F148" s="210" t="s">
        <v>412</v>
      </c>
      <c r="G148" s="211">
        <v>46001</v>
      </c>
      <c r="H148" s="211">
        <v>46001</v>
      </c>
      <c r="I148" s="212"/>
    </row>
    <row r="149" spans="3:9">
      <c r="C149" s="208">
        <v>147</v>
      </c>
      <c r="D149" s="216">
        <v>105596</v>
      </c>
      <c r="E149" s="209" t="s">
        <v>303</v>
      </c>
      <c r="F149" s="210" t="s">
        <v>412</v>
      </c>
      <c r="G149" s="211">
        <v>46004</v>
      </c>
      <c r="H149" s="211">
        <v>46006</v>
      </c>
      <c r="I149" s="212"/>
    </row>
    <row r="150" spans="3:9">
      <c r="C150" s="208">
        <v>148</v>
      </c>
      <c r="D150" s="216">
        <v>101311</v>
      </c>
      <c r="E150" s="209" t="s">
        <v>473</v>
      </c>
      <c r="F150" s="210" t="s">
        <v>410</v>
      </c>
      <c r="G150" s="211">
        <v>45352</v>
      </c>
      <c r="H150" s="211" t="s">
        <v>493</v>
      </c>
      <c r="I150" s="212"/>
    </row>
    <row r="151" spans="3:9">
      <c r="C151" s="208">
        <v>149</v>
      </c>
      <c r="D151" s="216">
        <v>101505</v>
      </c>
      <c r="E151" s="209" t="s">
        <v>474</v>
      </c>
      <c r="F151" s="210" t="s">
        <v>412</v>
      </c>
      <c r="G151" s="211">
        <v>45383</v>
      </c>
      <c r="H151" s="211" t="s">
        <v>494</v>
      </c>
      <c r="I151" s="212"/>
    </row>
    <row r="152" spans="3:9">
      <c r="C152" s="208">
        <v>150</v>
      </c>
      <c r="D152" s="216">
        <v>102237</v>
      </c>
      <c r="E152" s="209" t="s">
        <v>475</v>
      </c>
      <c r="F152" s="210" t="s">
        <v>412</v>
      </c>
      <c r="G152" s="211">
        <v>45574</v>
      </c>
      <c r="H152" s="211" t="s">
        <v>399</v>
      </c>
      <c r="I152" s="212"/>
    </row>
    <row r="153" spans="3:9">
      <c r="C153" s="208">
        <v>151</v>
      </c>
      <c r="D153" s="216">
        <v>103348</v>
      </c>
      <c r="E153" s="209" t="s">
        <v>476</v>
      </c>
      <c r="F153" s="210" t="s">
        <v>412</v>
      </c>
      <c r="G153" s="211">
        <v>45710</v>
      </c>
      <c r="H153" s="211" t="s">
        <v>495</v>
      </c>
      <c r="I153" s="212"/>
    </row>
    <row r="154" spans="3:9">
      <c r="C154" s="208">
        <v>152</v>
      </c>
      <c r="D154" s="216">
        <v>103773</v>
      </c>
      <c r="E154" s="209" t="s">
        <v>477</v>
      </c>
      <c r="F154" s="210" t="s">
        <v>412</v>
      </c>
      <c r="G154" s="211">
        <v>45736</v>
      </c>
      <c r="H154" s="211" t="s">
        <v>496</v>
      </c>
      <c r="I154" s="212"/>
    </row>
    <row r="155" spans="3:9">
      <c r="C155" s="208">
        <v>153</v>
      </c>
      <c r="D155" s="216">
        <v>104050</v>
      </c>
      <c r="E155" s="209" t="s">
        <v>478</v>
      </c>
      <c r="F155" s="210" t="s">
        <v>412</v>
      </c>
      <c r="G155" s="211">
        <v>45768</v>
      </c>
      <c r="H155" s="211" t="s">
        <v>497</v>
      </c>
      <c r="I155" s="212"/>
    </row>
    <row r="156" spans="3:9">
      <c r="C156" s="208">
        <v>154</v>
      </c>
      <c r="D156" s="216">
        <v>104071</v>
      </c>
      <c r="E156" s="209" t="s">
        <v>479</v>
      </c>
      <c r="F156" s="210" t="s">
        <v>412</v>
      </c>
      <c r="G156" s="211">
        <v>45769</v>
      </c>
      <c r="H156" s="211" t="s">
        <v>498</v>
      </c>
      <c r="I156" s="212"/>
    </row>
    <row r="157" spans="3:9">
      <c r="C157" s="208">
        <v>155</v>
      </c>
      <c r="D157" s="216">
        <v>104384</v>
      </c>
      <c r="E157" s="209" t="s">
        <v>480</v>
      </c>
      <c r="F157" s="210" t="s">
        <v>412</v>
      </c>
      <c r="G157" s="211">
        <v>45793</v>
      </c>
      <c r="H157" s="211" t="s">
        <v>499</v>
      </c>
      <c r="I157" s="212"/>
    </row>
    <row r="158" spans="3:9">
      <c r="C158" s="208">
        <v>156</v>
      </c>
      <c r="D158" s="216">
        <v>101399</v>
      </c>
      <c r="E158" s="209" t="s">
        <v>481</v>
      </c>
      <c r="F158" s="210" t="s">
        <v>412</v>
      </c>
      <c r="G158" s="211">
        <v>45811</v>
      </c>
      <c r="H158" s="211" t="s">
        <v>500</v>
      </c>
      <c r="I158" s="212"/>
    </row>
    <row r="159" spans="3:9">
      <c r="C159" s="208">
        <v>157</v>
      </c>
      <c r="D159" s="216">
        <v>101335</v>
      </c>
      <c r="E159" s="209" t="s">
        <v>482</v>
      </c>
      <c r="F159" s="210" t="s">
        <v>412</v>
      </c>
      <c r="G159" s="211">
        <v>45827</v>
      </c>
      <c r="H159" s="211" t="s">
        <v>501</v>
      </c>
      <c r="I159" s="212"/>
    </row>
    <row r="160" spans="3:9">
      <c r="C160" s="208">
        <v>158</v>
      </c>
      <c r="D160" s="216">
        <v>105042</v>
      </c>
      <c r="E160" s="209" t="s">
        <v>483</v>
      </c>
      <c r="F160" s="210" t="s">
        <v>412</v>
      </c>
      <c r="G160" s="211">
        <v>45840</v>
      </c>
      <c r="H160" s="211" t="s">
        <v>502</v>
      </c>
      <c r="I160" s="212"/>
    </row>
    <row r="161" spans="3:9">
      <c r="C161" s="208">
        <v>159</v>
      </c>
      <c r="D161" s="216">
        <v>102090</v>
      </c>
      <c r="E161" s="209" t="s">
        <v>484</v>
      </c>
      <c r="F161" s="210" t="s">
        <v>412</v>
      </c>
      <c r="G161" s="211">
        <v>45866</v>
      </c>
      <c r="H161" s="211" t="s">
        <v>419</v>
      </c>
      <c r="I161" s="212"/>
    </row>
    <row r="162" spans="3:9">
      <c r="C162" s="208">
        <v>160</v>
      </c>
      <c r="D162" s="216">
        <v>106539</v>
      </c>
      <c r="E162" s="209" t="s">
        <v>485</v>
      </c>
      <c r="F162" s="210" t="s">
        <v>412</v>
      </c>
      <c r="G162" s="211">
        <v>45932</v>
      </c>
      <c r="H162" s="211" t="s">
        <v>503</v>
      </c>
      <c r="I162" s="212"/>
    </row>
    <row r="163" spans="3:9">
      <c r="C163" s="208">
        <v>161</v>
      </c>
      <c r="D163" s="216">
        <v>106845</v>
      </c>
      <c r="E163" s="209" t="s">
        <v>486</v>
      </c>
      <c r="F163" s="210" t="s">
        <v>412</v>
      </c>
      <c r="G163" s="211">
        <v>45967</v>
      </c>
      <c r="H163" s="211" t="s">
        <v>504</v>
      </c>
      <c r="I163" s="212"/>
    </row>
    <row r="164" spans="3:9">
      <c r="C164" s="208">
        <v>162</v>
      </c>
      <c r="D164" s="216">
        <v>106876</v>
      </c>
      <c r="E164" s="209" t="s">
        <v>487</v>
      </c>
      <c r="F164" s="210" t="s">
        <v>412</v>
      </c>
      <c r="G164" s="211">
        <v>45969</v>
      </c>
      <c r="H164" s="211" t="s">
        <v>505</v>
      </c>
      <c r="I164" s="212"/>
    </row>
    <row r="165" spans="3:9">
      <c r="C165" s="208">
        <v>163</v>
      </c>
      <c r="D165" s="216">
        <v>107095</v>
      </c>
      <c r="E165" s="209" t="s">
        <v>488</v>
      </c>
      <c r="F165" s="210" t="s">
        <v>412</v>
      </c>
      <c r="G165" s="211">
        <v>45992</v>
      </c>
      <c r="H165" s="211" t="s">
        <v>506</v>
      </c>
      <c r="I165" s="212"/>
    </row>
    <row r="166" spans="3:9">
      <c r="C166" s="208">
        <v>164</v>
      </c>
      <c r="D166" s="216">
        <v>107328</v>
      </c>
      <c r="E166" s="209" t="s">
        <v>489</v>
      </c>
      <c r="F166" s="210" t="s">
        <v>412</v>
      </c>
      <c r="G166" s="211">
        <v>46015</v>
      </c>
      <c r="H166" s="211"/>
      <c r="I166" s="212"/>
    </row>
    <row r="167" spans="3:9">
      <c r="C167" s="208">
        <v>165</v>
      </c>
      <c r="D167" s="216">
        <v>105679</v>
      </c>
      <c r="E167" s="209" t="s">
        <v>490</v>
      </c>
      <c r="F167" s="210" t="s">
        <v>412</v>
      </c>
      <c r="G167" s="211">
        <v>46024</v>
      </c>
      <c r="H167" s="211" t="s">
        <v>507</v>
      </c>
      <c r="I167" s="212"/>
    </row>
    <row r="168" spans="3:9">
      <c r="C168" s="208">
        <v>166</v>
      </c>
      <c r="D168" s="216">
        <v>101387</v>
      </c>
      <c r="E168" s="209" t="s">
        <v>491</v>
      </c>
      <c r="F168" s="210" t="s">
        <v>412</v>
      </c>
      <c r="G168" s="211">
        <v>46048</v>
      </c>
      <c r="H168" s="211" t="s">
        <v>508</v>
      </c>
      <c r="I168" s="212"/>
    </row>
    <row r="169" spans="3:9">
      <c r="C169" s="208">
        <v>167</v>
      </c>
      <c r="D169" s="216">
        <v>107634</v>
      </c>
      <c r="E169" s="209" t="s">
        <v>512</v>
      </c>
      <c r="F169" s="210" t="s">
        <v>412</v>
      </c>
      <c r="G169" s="211">
        <v>46051</v>
      </c>
      <c r="H169" s="211">
        <v>46051</v>
      </c>
      <c r="I169" s="212"/>
    </row>
    <row r="170" spans="3:9">
      <c r="C170" s="208">
        <v>168</v>
      </c>
      <c r="D170" s="216">
        <v>105269</v>
      </c>
      <c r="E170" s="209" t="s">
        <v>470</v>
      </c>
      <c r="F170" s="210" t="s">
        <v>412</v>
      </c>
      <c r="G170" s="211">
        <v>46059</v>
      </c>
      <c r="H170" s="211">
        <v>46063</v>
      </c>
      <c r="I170" s="212"/>
    </row>
    <row r="171" spans="3:9">
      <c r="C171" s="208">
        <v>169</v>
      </c>
      <c r="D171" s="216">
        <v>105999</v>
      </c>
      <c r="E171" s="209" t="s">
        <v>469</v>
      </c>
      <c r="F171" s="210" t="s">
        <v>412</v>
      </c>
      <c r="G171" s="211">
        <v>46060</v>
      </c>
      <c r="H171" s="211"/>
      <c r="I171" s="212"/>
    </row>
    <row r="172" spans="3:9">
      <c r="C172" s="208">
        <v>170</v>
      </c>
      <c r="D172" s="216">
        <v>106456</v>
      </c>
      <c r="E172" s="218" t="s">
        <v>462</v>
      </c>
      <c r="F172" s="219" t="s">
        <v>411</v>
      </c>
      <c r="G172" s="211">
        <v>46060</v>
      </c>
      <c r="H172" s="211">
        <v>46063</v>
      </c>
      <c r="I172" s="212"/>
    </row>
    <row r="173" spans="3:9">
      <c r="C173" s="208">
        <v>171</v>
      </c>
      <c r="D173" s="216">
        <v>106457</v>
      </c>
      <c r="E173" s="218" t="s">
        <v>463</v>
      </c>
      <c r="F173" s="219" t="s">
        <v>411</v>
      </c>
      <c r="G173" s="211">
        <v>46060</v>
      </c>
      <c r="H173" s="211">
        <v>46063</v>
      </c>
      <c r="I173" s="212"/>
    </row>
    <row r="174" spans="3:9">
      <c r="C174" s="208">
        <v>172</v>
      </c>
      <c r="D174" s="216">
        <v>107811</v>
      </c>
      <c r="E174" s="218" t="s">
        <v>536</v>
      </c>
      <c r="F174" s="219" t="s">
        <v>411</v>
      </c>
      <c r="G174" s="211">
        <v>46062</v>
      </c>
      <c r="H174" s="211"/>
      <c r="I174" s="212"/>
    </row>
    <row r="175" spans="3:9">
      <c r="C175" s="208">
        <v>173</v>
      </c>
      <c r="D175" s="216">
        <v>107812</v>
      </c>
      <c r="E175" s="218" t="s">
        <v>537</v>
      </c>
      <c r="F175" s="219" t="s">
        <v>411</v>
      </c>
      <c r="G175" s="211">
        <v>46062</v>
      </c>
      <c r="H175" s="211">
        <v>46063</v>
      </c>
      <c r="I175" s="212"/>
    </row>
    <row r="176" spans="3:9">
      <c r="C176" s="208">
        <v>174</v>
      </c>
      <c r="D176" s="216"/>
      <c r="E176" s="218" t="s">
        <v>538</v>
      </c>
      <c r="F176" s="219" t="s">
        <v>411</v>
      </c>
      <c r="G176" s="211">
        <v>46062</v>
      </c>
      <c r="H176" s="211"/>
      <c r="I176" s="212"/>
    </row>
    <row r="177" spans="3:9">
      <c r="C177" s="208">
        <v>175</v>
      </c>
      <c r="D177" s="216"/>
      <c r="E177" s="218" t="s">
        <v>539</v>
      </c>
      <c r="F177" s="219" t="s">
        <v>411</v>
      </c>
      <c r="G177" s="211">
        <v>46062</v>
      </c>
      <c r="H177" s="211"/>
      <c r="I177" s="212"/>
    </row>
    <row r="178" spans="3:9">
      <c r="C178" s="208">
        <v>176</v>
      </c>
      <c r="D178" s="216">
        <v>101332</v>
      </c>
      <c r="E178" s="209" t="s">
        <v>513</v>
      </c>
      <c r="F178" s="210" t="s">
        <v>524</v>
      </c>
      <c r="G178" s="211">
        <v>46054</v>
      </c>
      <c r="H178" s="211">
        <v>46055</v>
      </c>
      <c r="I178" s="212"/>
    </row>
    <row r="179" spans="3:9">
      <c r="C179" s="208">
        <v>177</v>
      </c>
      <c r="D179" s="216">
        <v>105691</v>
      </c>
      <c r="E179" s="209" t="s">
        <v>51</v>
      </c>
      <c r="F179" s="210" t="s">
        <v>273</v>
      </c>
      <c r="G179" s="211">
        <v>46054</v>
      </c>
      <c r="H179" s="211">
        <v>46055</v>
      </c>
      <c r="I179" s="212"/>
    </row>
    <row r="180" spans="3:9">
      <c r="C180" s="208">
        <v>178</v>
      </c>
      <c r="D180" s="216">
        <v>105708</v>
      </c>
      <c r="E180" s="209" t="s">
        <v>52</v>
      </c>
      <c r="F180" s="210" t="s">
        <v>273</v>
      </c>
      <c r="G180" s="211">
        <v>46054</v>
      </c>
      <c r="H180" s="211">
        <v>46055</v>
      </c>
      <c r="I180" s="212"/>
    </row>
    <row r="181" spans="3:9">
      <c r="C181" s="208">
        <v>179</v>
      </c>
      <c r="D181" s="216">
        <v>105698</v>
      </c>
      <c r="E181" s="209" t="s">
        <v>195</v>
      </c>
      <c r="F181" s="210" t="s">
        <v>273</v>
      </c>
      <c r="G181" s="211">
        <v>46054</v>
      </c>
      <c r="H181" s="211">
        <v>46055</v>
      </c>
      <c r="I181" s="212"/>
    </row>
    <row r="182" spans="3:9">
      <c r="C182" s="208">
        <v>180</v>
      </c>
      <c r="D182" s="216">
        <v>106549</v>
      </c>
      <c r="E182" s="209" t="s">
        <v>294</v>
      </c>
      <c r="F182" s="210" t="s">
        <v>273</v>
      </c>
      <c r="G182" s="211">
        <v>46054</v>
      </c>
      <c r="H182" s="211">
        <v>46055</v>
      </c>
      <c r="I182" s="212"/>
    </row>
    <row r="183" spans="3:9">
      <c r="C183" s="208">
        <v>181</v>
      </c>
      <c r="D183" s="216">
        <v>106417</v>
      </c>
      <c r="E183" s="209" t="s">
        <v>296</v>
      </c>
      <c r="F183" s="210" t="s">
        <v>273</v>
      </c>
      <c r="G183" s="211">
        <v>46054</v>
      </c>
      <c r="H183" s="211">
        <v>46055</v>
      </c>
      <c r="I183" s="212"/>
    </row>
    <row r="184" spans="3:9">
      <c r="C184" s="208">
        <v>182</v>
      </c>
      <c r="D184" s="216">
        <v>105704</v>
      </c>
      <c r="E184" s="209" t="s">
        <v>514</v>
      </c>
      <c r="F184" s="210" t="s">
        <v>273</v>
      </c>
      <c r="G184" s="211">
        <v>46054</v>
      </c>
      <c r="H184" s="211">
        <v>46055</v>
      </c>
      <c r="I184" s="212"/>
    </row>
    <row r="185" spans="3:9">
      <c r="C185" s="208">
        <v>183</v>
      </c>
      <c r="D185" s="216">
        <v>105703</v>
      </c>
      <c r="E185" s="209" t="s">
        <v>515</v>
      </c>
      <c r="F185" s="210" t="s">
        <v>273</v>
      </c>
      <c r="G185" s="211">
        <v>46054</v>
      </c>
      <c r="H185" s="211">
        <v>46055</v>
      </c>
      <c r="I185" s="212"/>
    </row>
    <row r="186" spans="3:9">
      <c r="C186" s="208">
        <v>184</v>
      </c>
      <c r="D186" s="216">
        <v>105707</v>
      </c>
      <c r="E186" s="209" t="s">
        <v>516</v>
      </c>
      <c r="F186" s="210" t="s">
        <v>273</v>
      </c>
      <c r="G186" s="211">
        <v>46054</v>
      </c>
      <c r="H186" s="211">
        <v>46055</v>
      </c>
      <c r="I186" s="212"/>
    </row>
    <row r="187" spans="3:9">
      <c r="C187" s="208">
        <v>185</v>
      </c>
      <c r="D187" s="216">
        <v>105705</v>
      </c>
      <c r="E187" s="209" t="s">
        <v>517</v>
      </c>
      <c r="F187" s="210" t="s">
        <v>273</v>
      </c>
      <c r="G187" s="211">
        <v>46054</v>
      </c>
      <c r="H187" s="211">
        <v>46055</v>
      </c>
      <c r="I187" s="212"/>
    </row>
    <row r="188" spans="3:9">
      <c r="C188" s="208">
        <v>186</v>
      </c>
      <c r="D188" s="216">
        <v>105833</v>
      </c>
      <c r="E188" s="209" t="s">
        <v>518</v>
      </c>
      <c r="F188" s="210" t="s">
        <v>273</v>
      </c>
      <c r="G188" s="211">
        <v>46054</v>
      </c>
      <c r="H188" s="211">
        <v>46055</v>
      </c>
      <c r="I188" s="212"/>
    </row>
    <row r="189" spans="3:9">
      <c r="C189" s="208">
        <v>187</v>
      </c>
      <c r="D189" s="216">
        <v>105858</v>
      </c>
      <c r="E189" s="209" t="s">
        <v>519</v>
      </c>
      <c r="F189" s="210" t="s">
        <v>273</v>
      </c>
      <c r="G189" s="211">
        <v>46054</v>
      </c>
      <c r="H189" s="211">
        <v>46055</v>
      </c>
      <c r="I189" s="212"/>
    </row>
    <row r="190" spans="3:9">
      <c r="C190" s="208">
        <v>188</v>
      </c>
      <c r="D190" s="216">
        <v>106122</v>
      </c>
      <c r="E190" s="209" t="s">
        <v>520</v>
      </c>
      <c r="F190" s="210" t="s">
        <v>273</v>
      </c>
      <c r="G190" s="211">
        <v>46054</v>
      </c>
      <c r="H190" s="211">
        <v>46055</v>
      </c>
      <c r="I190" s="212"/>
    </row>
    <row r="191" spans="3:9">
      <c r="C191" s="208">
        <v>189</v>
      </c>
      <c r="D191" s="216">
        <v>106548</v>
      </c>
      <c r="E191" s="209" t="s">
        <v>521</v>
      </c>
      <c r="F191" s="210" t="s">
        <v>273</v>
      </c>
      <c r="G191" s="211">
        <v>46054</v>
      </c>
      <c r="H191" s="211">
        <v>46055</v>
      </c>
      <c r="I191" s="212"/>
    </row>
    <row r="192" spans="3:9">
      <c r="C192" s="208">
        <v>190</v>
      </c>
      <c r="D192" s="216">
        <v>104620</v>
      </c>
      <c r="E192" s="209" t="s">
        <v>522</v>
      </c>
      <c r="F192" s="210" t="s">
        <v>273</v>
      </c>
      <c r="G192" s="211">
        <v>46054</v>
      </c>
      <c r="H192" s="211">
        <v>46055</v>
      </c>
      <c r="I192" s="212"/>
    </row>
    <row r="193" spans="3:9">
      <c r="C193" s="208">
        <v>191</v>
      </c>
      <c r="D193" s="216">
        <v>101363</v>
      </c>
      <c r="E193" s="209" t="s">
        <v>523</v>
      </c>
      <c r="F193" s="210" t="s">
        <v>273</v>
      </c>
      <c r="G193" s="211">
        <v>46054</v>
      </c>
      <c r="H193" s="211">
        <v>46055</v>
      </c>
      <c r="I193" s="212"/>
    </row>
    <row r="194" spans="3:9">
      <c r="C194" s="208">
        <v>192</v>
      </c>
      <c r="D194" s="216">
        <v>105210</v>
      </c>
      <c r="E194" s="218" t="s">
        <v>421</v>
      </c>
      <c r="F194" s="219" t="s">
        <v>412</v>
      </c>
      <c r="G194" s="211">
        <v>45848</v>
      </c>
      <c r="H194" s="220"/>
      <c r="I194" s="211">
        <v>45870</v>
      </c>
    </row>
    <row r="195" spans="3:9">
      <c r="C195" s="208">
        <v>193</v>
      </c>
      <c r="D195" s="216">
        <v>105209</v>
      </c>
      <c r="E195" s="218" t="s">
        <v>422</v>
      </c>
      <c r="F195" s="219" t="s">
        <v>412</v>
      </c>
      <c r="G195" s="211">
        <v>45848</v>
      </c>
      <c r="H195" s="220"/>
      <c r="I195" s="211">
        <v>45870</v>
      </c>
    </row>
    <row r="196" spans="3:9">
      <c r="C196" s="208">
        <v>194</v>
      </c>
      <c r="D196" s="216">
        <v>105845</v>
      </c>
      <c r="E196" s="218" t="s">
        <v>423</v>
      </c>
      <c r="F196" s="219" t="s">
        <v>412</v>
      </c>
      <c r="G196" s="211">
        <v>45890</v>
      </c>
      <c r="H196" s="220"/>
      <c r="I196" s="211">
        <v>45904</v>
      </c>
    </row>
    <row r="197" spans="3:9">
      <c r="C197" s="208">
        <v>195</v>
      </c>
      <c r="D197" s="216">
        <v>105690</v>
      </c>
      <c r="E197" s="218" t="s">
        <v>424</v>
      </c>
      <c r="F197" s="219" t="s">
        <v>412</v>
      </c>
      <c r="G197" s="211">
        <v>45881</v>
      </c>
      <c r="H197" s="211">
        <v>45897</v>
      </c>
      <c r="I197" s="211">
        <v>45908</v>
      </c>
    </row>
    <row r="198" spans="3:9">
      <c r="C198" s="208">
        <v>196</v>
      </c>
      <c r="D198" s="216">
        <v>104935</v>
      </c>
      <c r="E198" s="218" t="s">
        <v>425</v>
      </c>
      <c r="F198" s="219" t="s">
        <v>412</v>
      </c>
      <c r="G198" s="211">
        <v>45834</v>
      </c>
      <c r="H198" s="211">
        <v>45833</v>
      </c>
      <c r="I198" s="211">
        <v>45908</v>
      </c>
    </row>
    <row r="199" spans="3:9">
      <c r="C199" s="208">
        <v>197</v>
      </c>
      <c r="D199" s="216">
        <v>105596</v>
      </c>
      <c r="E199" s="218" t="s">
        <v>303</v>
      </c>
      <c r="F199" s="219" t="s">
        <v>412</v>
      </c>
      <c r="G199" s="211">
        <v>45875</v>
      </c>
      <c r="H199" s="211">
        <v>45876</v>
      </c>
      <c r="I199" s="211">
        <v>45922</v>
      </c>
    </row>
    <row r="200" spans="3:9">
      <c r="C200" s="208">
        <v>198</v>
      </c>
      <c r="D200" s="216">
        <v>105970</v>
      </c>
      <c r="E200" s="218" t="s">
        <v>426</v>
      </c>
      <c r="F200" s="219" t="s">
        <v>411</v>
      </c>
      <c r="G200" s="211">
        <v>45901</v>
      </c>
      <c r="H200" s="220"/>
      <c r="I200" s="211">
        <v>45929</v>
      </c>
    </row>
    <row r="201" spans="3:9">
      <c r="C201" s="208">
        <v>199</v>
      </c>
      <c r="D201" s="216">
        <v>104936</v>
      </c>
      <c r="E201" s="218" t="s">
        <v>302</v>
      </c>
      <c r="F201" s="219" t="s">
        <v>412</v>
      </c>
      <c r="G201" s="211">
        <v>45834</v>
      </c>
      <c r="H201" s="211">
        <v>45833</v>
      </c>
      <c r="I201" s="211">
        <v>45930</v>
      </c>
    </row>
    <row r="202" spans="3:9">
      <c r="C202" s="208">
        <v>200</v>
      </c>
      <c r="D202" s="216">
        <v>105035</v>
      </c>
      <c r="E202" s="218" t="s">
        <v>249</v>
      </c>
      <c r="F202" s="219" t="s">
        <v>412</v>
      </c>
      <c r="G202" s="211">
        <v>45841</v>
      </c>
      <c r="H202" s="211">
        <v>45840</v>
      </c>
      <c r="I202" s="211">
        <v>45934</v>
      </c>
    </row>
    <row r="203" spans="3:9">
      <c r="C203" s="208">
        <v>201</v>
      </c>
      <c r="D203" s="216">
        <v>105037</v>
      </c>
      <c r="E203" s="218" t="s">
        <v>427</v>
      </c>
      <c r="F203" s="219" t="s">
        <v>412</v>
      </c>
      <c r="G203" s="211">
        <v>45840</v>
      </c>
      <c r="H203" s="211">
        <v>45839</v>
      </c>
      <c r="I203" s="211">
        <v>45934</v>
      </c>
    </row>
    <row r="204" spans="3:9">
      <c r="C204" s="208">
        <v>202</v>
      </c>
      <c r="D204" s="216">
        <v>105928</v>
      </c>
      <c r="E204" s="218" t="s">
        <v>428</v>
      </c>
      <c r="F204" s="219" t="s">
        <v>412</v>
      </c>
      <c r="G204" s="211">
        <v>45897</v>
      </c>
      <c r="H204" s="211">
        <v>45918</v>
      </c>
      <c r="I204" s="211">
        <v>45934</v>
      </c>
    </row>
    <row r="205" spans="3:9">
      <c r="C205" s="208">
        <v>203</v>
      </c>
      <c r="D205" s="216">
        <v>105354</v>
      </c>
      <c r="E205" s="218" t="s">
        <v>429</v>
      </c>
      <c r="F205" s="219" t="s">
        <v>430</v>
      </c>
      <c r="G205" s="211">
        <v>45856</v>
      </c>
      <c r="H205" s="211">
        <v>45897</v>
      </c>
      <c r="I205" s="211">
        <v>45936</v>
      </c>
    </row>
    <row r="206" spans="3:9">
      <c r="C206" s="208">
        <v>204</v>
      </c>
      <c r="D206" s="216">
        <v>105355</v>
      </c>
      <c r="E206" s="218" t="s">
        <v>246</v>
      </c>
      <c r="F206" s="219" t="s">
        <v>431</v>
      </c>
      <c r="G206" s="211">
        <v>45856</v>
      </c>
      <c r="H206" s="211">
        <v>45897</v>
      </c>
      <c r="I206" s="211">
        <v>45938</v>
      </c>
    </row>
    <row r="207" spans="3:9">
      <c r="C207" s="208">
        <v>205</v>
      </c>
      <c r="D207" s="216">
        <v>105353</v>
      </c>
      <c r="E207" s="218" t="s">
        <v>432</v>
      </c>
      <c r="F207" s="219" t="s">
        <v>412</v>
      </c>
      <c r="G207" s="211">
        <v>45856</v>
      </c>
      <c r="H207" s="211">
        <v>45897</v>
      </c>
      <c r="I207" s="211">
        <v>45938</v>
      </c>
    </row>
    <row r="208" spans="3:9">
      <c r="C208" s="208">
        <v>206</v>
      </c>
      <c r="D208" s="216">
        <v>105117</v>
      </c>
      <c r="E208" s="218" t="s">
        <v>433</v>
      </c>
      <c r="F208" s="219" t="s">
        <v>412</v>
      </c>
      <c r="G208" s="211">
        <v>45845</v>
      </c>
      <c r="H208" s="211">
        <v>45846</v>
      </c>
      <c r="I208" s="211">
        <v>45944</v>
      </c>
    </row>
    <row r="209" spans="3:9">
      <c r="C209" s="208">
        <v>207</v>
      </c>
      <c r="D209" s="216">
        <v>105531</v>
      </c>
      <c r="E209" s="218" t="s">
        <v>434</v>
      </c>
      <c r="F209" s="219" t="s">
        <v>412</v>
      </c>
      <c r="G209" s="211">
        <v>45869</v>
      </c>
      <c r="H209" s="211">
        <v>45896</v>
      </c>
      <c r="I209" s="211">
        <v>45950</v>
      </c>
    </row>
    <row r="210" spans="3:9">
      <c r="C210" s="208">
        <v>208</v>
      </c>
      <c r="D210" s="216">
        <v>106620</v>
      </c>
      <c r="E210" s="218" t="s">
        <v>435</v>
      </c>
      <c r="F210" s="219" t="s">
        <v>412</v>
      </c>
      <c r="G210" s="211">
        <v>45943</v>
      </c>
      <c r="H210" s="220"/>
      <c r="I210" s="211">
        <v>45950</v>
      </c>
    </row>
    <row r="211" spans="3:9">
      <c r="C211" s="208">
        <v>209</v>
      </c>
      <c r="D211" s="216">
        <v>104934</v>
      </c>
      <c r="E211" s="218" t="s">
        <v>436</v>
      </c>
      <c r="F211" s="219" t="s">
        <v>412</v>
      </c>
      <c r="G211" s="211">
        <v>45834</v>
      </c>
      <c r="H211" s="211">
        <v>45833</v>
      </c>
      <c r="I211" s="211">
        <v>45955</v>
      </c>
    </row>
    <row r="212" spans="3:9">
      <c r="C212" s="208">
        <v>210</v>
      </c>
      <c r="D212" s="216">
        <v>106434</v>
      </c>
      <c r="E212" s="218" t="s">
        <v>437</v>
      </c>
      <c r="F212" s="219" t="s">
        <v>411</v>
      </c>
      <c r="G212" s="211">
        <v>45924</v>
      </c>
      <c r="H212" s="211">
        <v>45923</v>
      </c>
      <c r="I212" s="211">
        <v>45958</v>
      </c>
    </row>
    <row r="213" spans="3:9">
      <c r="C213" s="208">
        <v>211</v>
      </c>
      <c r="D213" s="216">
        <v>104937</v>
      </c>
      <c r="E213" s="218" t="s">
        <v>438</v>
      </c>
      <c r="F213" s="219" t="s">
        <v>411</v>
      </c>
      <c r="G213" s="211">
        <v>45834</v>
      </c>
      <c r="H213" s="211">
        <v>45833</v>
      </c>
      <c r="I213" s="211">
        <v>45961</v>
      </c>
    </row>
    <row r="214" spans="3:9">
      <c r="C214" s="208">
        <v>212</v>
      </c>
      <c r="D214" s="216">
        <v>105727</v>
      </c>
      <c r="E214" s="218" t="s">
        <v>439</v>
      </c>
      <c r="F214" s="219" t="s">
        <v>412</v>
      </c>
      <c r="G214" s="211">
        <v>45882</v>
      </c>
      <c r="H214" s="211">
        <v>45882</v>
      </c>
      <c r="I214" s="211">
        <v>45969</v>
      </c>
    </row>
    <row r="215" spans="3:9">
      <c r="C215" s="208">
        <v>213</v>
      </c>
      <c r="D215" s="216">
        <v>106788</v>
      </c>
      <c r="E215" s="218" t="s">
        <v>440</v>
      </c>
      <c r="F215" s="219" t="s">
        <v>412</v>
      </c>
      <c r="G215" s="211">
        <v>45962</v>
      </c>
      <c r="H215" s="211">
        <v>45962</v>
      </c>
      <c r="I215" s="211">
        <v>45980</v>
      </c>
    </row>
    <row r="216" spans="3:9">
      <c r="C216" s="208">
        <v>214</v>
      </c>
      <c r="D216" s="216">
        <v>105773</v>
      </c>
      <c r="E216" s="218" t="s">
        <v>441</v>
      </c>
      <c r="F216" s="219" t="s">
        <v>412</v>
      </c>
      <c r="G216" s="211">
        <v>45885</v>
      </c>
      <c r="H216" s="211">
        <v>45888</v>
      </c>
      <c r="I216" s="211">
        <v>45982</v>
      </c>
    </row>
    <row r="217" spans="3:9">
      <c r="C217" s="208">
        <v>215</v>
      </c>
      <c r="D217" s="216">
        <v>104585</v>
      </c>
      <c r="E217" s="218" t="s">
        <v>442</v>
      </c>
      <c r="F217" s="219" t="s">
        <v>400</v>
      </c>
      <c r="G217" s="211">
        <v>45811</v>
      </c>
      <c r="H217" s="211">
        <v>45811</v>
      </c>
      <c r="I217" s="211">
        <v>45984</v>
      </c>
    </row>
    <row r="218" spans="3:9">
      <c r="C218" s="208">
        <v>216</v>
      </c>
      <c r="D218" s="216">
        <v>105971</v>
      </c>
      <c r="E218" s="218" t="s">
        <v>443</v>
      </c>
      <c r="F218" s="219" t="s">
        <v>411</v>
      </c>
      <c r="G218" s="211">
        <v>45901</v>
      </c>
      <c r="H218" s="211">
        <v>45902</v>
      </c>
      <c r="I218" s="211">
        <v>45985</v>
      </c>
    </row>
    <row r="219" spans="3:9">
      <c r="C219" s="208">
        <v>217</v>
      </c>
      <c r="D219" s="216">
        <v>106436</v>
      </c>
      <c r="E219" s="218" t="s">
        <v>444</v>
      </c>
      <c r="F219" s="219" t="s">
        <v>411</v>
      </c>
      <c r="G219" s="211">
        <v>45924</v>
      </c>
      <c r="H219" s="211">
        <v>45923</v>
      </c>
      <c r="I219" s="211">
        <v>45989</v>
      </c>
    </row>
    <row r="220" spans="3:9">
      <c r="C220" s="208">
        <v>218</v>
      </c>
      <c r="D220" s="216">
        <v>105034</v>
      </c>
      <c r="E220" s="218" t="s">
        <v>445</v>
      </c>
      <c r="F220" s="219" t="s">
        <v>412</v>
      </c>
      <c r="G220" s="211">
        <v>45840</v>
      </c>
      <c r="H220" s="211">
        <v>45861</v>
      </c>
      <c r="I220" s="211">
        <v>45989</v>
      </c>
    </row>
    <row r="221" spans="3:9">
      <c r="C221" s="208">
        <v>219</v>
      </c>
      <c r="D221" s="216">
        <v>105453</v>
      </c>
      <c r="E221" s="218" t="s">
        <v>446</v>
      </c>
      <c r="F221" s="219" t="s">
        <v>412</v>
      </c>
      <c r="G221" s="211">
        <v>45862</v>
      </c>
      <c r="H221" s="211">
        <v>45905</v>
      </c>
      <c r="I221" s="211">
        <v>45989</v>
      </c>
    </row>
    <row r="222" spans="3:9">
      <c r="C222" s="208">
        <v>220</v>
      </c>
      <c r="D222" s="216">
        <v>105879</v>
      </c>
      <c r="E222" s="218" t="s">
        <v>447</v>
      </c>
      <c r="F222" s="219" t="s">
        <v>411</v>
      </c>
      <c r="G222" s="211">
        <v>45870</v>
      </c>
      <c r="H222" s="211">
        <v>45874</v>
      </c>
      <c r="I222" s="211">
        <v>45991</v>
      </c>
    </row>
    <row r="223" spans="3:9">
      <c r="C223" s="208">
        <v>221</v>
      </c>
      <c r="D223" s="216">
        <v>105398</v>
      </c>
      <c r="E223" s="218" t="s">
        <v>448</v>
      </c>
      <c r="F223" s="219" t="s">
        <v>412</v>
      </c>
      <c r="G223" s="211">
        <v>45859</v>
      </c>
      <c r="H223" s="211">
        <v>45884</v>
      </c>
      <c r="I223" s="211">
        <v>45993</v>
      </c>
    </row>
    <row r="224" spans="3:9">
      <c r="C224" s="208">
        <v>222</v>
      </c>
      <c r="D224" s="216">
        <v>105031</v>
      </c>
      <c r="E224" s="218" t="s">
        <v>449</v>
      </c>
      <c r="F224" s="219" t="s">
        <v>412</v>
      </c>
      <c r="G224" s="211">
        <v>45840</v>
      </c>
      <c r="H224" s="211">
        <v>45839</v>
      </c>
      <c r="I224" s="211">
        <v>45995</v>
      </c>
    </row>
    <row r="225" spans="3:9">
      <c r="C225" s="208">
        <v>223</v>
      </c>
      <c r="D225" s="216">
        <v>105516</v>
      </c>
      <c r="E225" s="218" t="s">
        <v>450</v>
      </c>
      <c r="F225" s="219" t="s">
        <v>375</v>
      </c>
      <c r="G225" s="211">
        <v>45868</v>
      </c>
      <c r="H225" s="211">
        <v>45873</v>
      </c>
      <c r="I225" s="211">
        <v>45996</v>
      </c>
    </row>
    <row r="226" spans="3:9">
      <c r="C226" s="208">
        <v>224</v>
      </c>
      <c r="D226" s="216">
        <v>105040</v>
      </c>
      <c r="E226" s="218" t="s">
        <v>451</v>
      </c>
      <c r="F226" s="219" t="s">
        <v>412</v>
      </c>
      <c r="G226" s="211">
        <v>45840</v>
      </c>
      <c r="H226" s="211">
        <v>45839</v>
      </c>
      <c r="I226" s="211">
        <v>46000</v>
      </c>
    </row>
    <row r="227" spans="3:9">
      <c r="C227" s="208">
        <v>225</v>
      </c>
      <c r="D227" s="216">
        <v>107203</v>
      </c>
      <c r="E227" s="218" t="s">
        <v>452</v>
      </c>
      <c r="F227" s="219" t="s">
        <v>412</v>
      </c>
      <c r="G227" s="211">
        <v>46000</v>
      </c>
      <c r="H227" s="211">
        <v>46000</v>
      </c>
      <c r="I227" s="211">
        <v>46003</v>
      </c>
    </row>
    <row r="228" spans="3:9">
      <c r="C228" s="208">
        <v>226</v>
      </c>
      <c r="D228" s="216">
        <v>105595</v>
      </c>
      <c r="E228" s="218" t="s">
        <v>453</v>
      </c>
      <c r="F228" s="219" t="s">
        <v>412</v>
      </c>
      <c r="G228" s="211">
        <v>45875</v>
      </c>
      <c r="H228" s="211" t="s">
        <v>454</v>
      </c>
      <c r="I228" s="211">
        <v>46004</v>
      </c>
    </row>
    <row r="229" spans="3:9">
      <c r="C229" s="208">
        <v>227</v>
      </c>
      <c r="D229" s="216">
        <v>105357</v>
      </c>
      <c r="E229" s="218" t="s">
        <v>455</v>
      </c>
      <c r="F229" s="219" t="s">
        <v>412</v>
      </c>
      <c r="G229" s="211">
        <v>45856</v>
      </c>
      <c r="H229" s="211">
        <v>45876</v>
      </c>
      <c r="I229" s="211">
        <v>46007</v>
      </c>
    </row>
    <row r="230" spans="3:9">
      <c r="C230" s="208">
        <v>228</v>
      </c>
      <c r="D230" s="216">
        <v>107498</v>
      </c>
      <c r="E230" s="209" t="s">
        <v>408</v>
      </c>
      <c r="F230" s="210" t="s">
        <v>406</v>
      </c>
      <c r="G230" s="211">
        <v>46043</v>
      </c>
      <c r="H230" s="214"/>
      <c r="I230" s="211">
        <v>46045</v>
      </c>
    </row>
    <row r="231" spans="3:9">
      <c r="C231" s="208">
        <v>229</v>
      </c>
      <c r="D231" s="216">
        <v>105528</v>
      </c>
      <c r="E231" s="218" t="s">
        <v>456</v>
      </c>
      <c r="F231" s="219" t="s">
        <v>412</v>
      </c>
      <c r="G231" s="211">
        <v>45869</v>
      </c>
      <c r="H231" s="211" t="s">
        <v>457</v>
      </c>
      <c r="I231" s="211">
        <v>46014</v>
      </c>
    </row>
    <row r="232" spans="3:9">
      <c r="C232" s="208">
        <v>230</v>
      </c>
      <c r="D232" s="216">
        <v>106071</v>
      </c>
      <c r="E232" s="218" t="s">
        <v>458</v>
      </c>
      <c r="F232" s="219" t="s">
        <v>411</v>
      </c>
      <c r="G232" s="211">
        <v>45904</v>
      </c>
      <c r="H232" s="211" t="s">
        <v>417</v>
      </c>
      <c r="I232" s="211">
        <v>46016</v>
      </c>
    </row>
    <row r="233" spans="3:9">
      <c r="C233" s="208">
        <v>231</v>
      </c>
      <c r="D233" s="216">
        <v>105039</v>
      </c>
      <c r="E233" s="218" t="s">
        <v>459</v>
      </c>
      <c r="F233" s="219" t="s">
        <v>412</v>
      </c>
      <c r="G233" s="211">
        <v>45840</v>
      </c>
      <c r="H233" s="211">
        <v>45854</v>
      </c>
      <c r="I233" s="211">
        <v>46016</v>
      </c>
    </row>
    <row r="234" spans="3:9">
      <c r="C234" s="208">
        <v>232</v>
      </c>
      <c r="D234" s="216">
        <v>105041</v>
      </c>
      <c r="E234" s="218" t="s">
        <v>460</v>
      </c>
      <c r="F234" s="219" t="s">
        <v>412</v>
      </c>
      <c r="G234" s="211">
        <v>45840</v>
      </c>
      <c r="H234" s="211">
        <v>45854</v>
      </c>
      <c r="I234" s="211">
        <v>46016</v>
      </c>
    </row>
    <row r="235" spans="3:9">
      <c r="C235" s="208">
        <v>233</v>
      </c>
      <c r="D235" s="216">
        <v>107006</v>
      </c>
      <c r="E235" s="218" t="s">
        <v>461</v>
      </c>
      <c r="F235" s="219" t="s">
        <v>412</v>
      </c>
      <c r="G235" s="211">
        <v>45983</v>
      </c>
      <c r="H235" s="211">
        <v>45996</v>
      </c>
      <c r="I235" s="211">
        <v>46016</v>
      </c>
    </row>
    <row r="236" spans="3:9">
      <c r="C236" s="208">
        <v>234</v>
      </c>
      <c r="D236" s="216">
        <v>106456</v>
      </c>
      <c r="E236" s="218" t="s">
        <v>462</v>
      </c>
      <c r="F236" s="219" t="s">
        <v>411</v>
      </c>
      <c r="G236" s="211">
        <v>45926</v>
      </c>
      <c r="H236" s="211">
        <v>45924</v>
      </c>
      <c r="I236" s="211">
        <v>46017</v>
      </c>
    </row>
    <row r="237" spans="3:9">
      <c r="C237" s="208">
        <v>235</v>
      </c>
      <c r="D237" s="216">
        <v>106457</v>
      </c>
      <c r="E237" s="218" t="s">
        <v>463</v>
      </c>
      <c r="F237" s="219" t="s">
        <v>411</v>
      </c>
      <c r="G237" s="211">
        <v>45926</v>
      </c>
      <c r="H237" s="211">
        <v>45924</v>
      </c>
      <c r="I237" s="211">
        <v>46017</v>
      </c>
    </row>
    <row r="238" spans="3:9">
      <c r="C238" s="208">
        <v>236</v>
      </c>
      <c r="D238" s="216">
        <v>104137</v>
      </c>
      <c r="E238" s="218" t="s">
        <v>464</v>
      </c>
      <c r="F238" s="219" t="s">
        <v>29</v>
      </c>
      <c r="G238" s="211">
        <v>45773</v>
      </c>
      <c r="H238" s="211">
        <v>45773</v>
      </c>
      <c r="I238" s="211">
        <v>46017</v>
      </c>
    </row>
    <row r="239" spans="3:9">
      <c r="C239" s="208">
        <v>237</v>
      </c>
      <c r="D239" s="216">
        <v>106782</v>
      </c>
      <c r="E239" s="218" t="s">
        <v>465</v>
      </c>
      <c r="F239" s="219" t="s">
        <v>466</v>
      </c>
      <c r="G239" s="211">
        <v>45959</v>
      </c>
      <c r="H239" s="211">
        <v>45985</v>
      </c>
      <c r="I239" s="211">
        <v>45992</v>
      </c>
    </row>
    <row r="240" spans="3:9">
      <c r="C240" s="208">
        <v>238</v>
      </c>
      <c r="D240" s="216">
        <v>105391</v>
      </c>
      <c r="E240" s="218" t="s">
        <v>467</v>
      </c>
      <c r="F240" s="219" t="s">
        <v>412</v>
      </c>
      <c r="G240" s="211">
        <v>45857</v>
      </c>
      <c r="H240" s="211">
        <v>45895</v>
      </c>
      <c r="I240" s="211">
        <v>46022</v>
      </c>
    </row>
    <row r="241" spans="3:9">
      <c r="C241" s="208">
        <v>239</v>
      </c>
      <c r="D241" s="216">
        <v>107059</v>
      </c>
      <c r="E241" s="218" t="s">
        <v>468</v>
      </c>
      <c r="F241" s="219" t="s">
        <v>412</v>
      </c>
      <c r="G241" s="211">
        <v>45990</v>
      </c>
      <c r="H241" s="211">
        <v>45994</v>
      </c>
      <c r="I241" s="211">
        <v>46022</v>
      </c>
    </row>
    <row r="242" spans="3:9">
      <c r="C242" s="208">
        <v>240</v>
      </c>
      <c r="D242" s="216">
        <v>105999</v>
      </c>
      <c r="E242" s="218" t="s">
        <v>469</v>
      </c>
      <c r="F242" s="219" t="s">
        <v>411</v>
      </c>
      <c r="G242" s="211">
        <v>45902</v>
      </c>
      <c r="H242" s="211" t="s">
        <v>413</v>
      </c>
      <c r="I242" s="211">
        <v>46025</v>
      </c>
    </row>
    <row r="243" spans="3:9">
      <c r="C243" s="208">
        <v>241</v>
      </c>
      <c r="D243" s="216">
        <v>105269</v>
      </c>
      <c r="E243" s="218" t="s">
        <v>470</v>
      </c>
      <c r="F243" s="219" t="s">
        <v>412</v>
      </c>
      <c r="G243" s="211">
        <v>45853</v>
      </c>
      <c r="H243" s="211">
        <v>45852</v>
      </c>
      <c r="I243" s="211">
        <v>46027</v>
      </c>
    </row>
    <row r="244" spans="3:9">
      <c r="C244" s="208">
        <v>242</v>
      </c>
      <c r="D244" s="216">
        <v>106520</v>
      </c>
      <c r="E244" s="218" t="s">
        <v>471</v>
      </c>
      <c r="F244" s="219" t="s">
        <v>411</v>
      </c>
      <c r="G244" s="211">
        <v>45931</v>
      </c>
      <c r="H244" s="211">
        <v>45932</v>
      </c>
      <c r="I244" s="211">
        <v>46034</v>
      </c>
    </row>
    <row r="245" spans="3:9">
      <c r="C245" s="208">
        <v>243</v>
      </c>
      <c r="D245" s="208">
        <v>104777</v>
      </c>
      <c r="E245" s="209" t="s">
        <v>390</v>
      </c>
      <c r="F245" s="210" t="s">
        <v>387</v>
      </c>
      <c r="G245" s="211">
        <v>45821</v>
      </c>
      <c r="H245" s="211">
        <v>45842</v>
      </c>
      <c r="I245" s="211">
        <v>46046</v>
      </c>
    </row>
    <row r="246" spans="3:9">
      <c r="C246" s="208">
        <v>244</v>
      </c>
      <c r="D246" s="216">
        <v>105968</v>
      </c>
      <c r="E246" s="209" t="s">
        <v>125</v>
      </c>
      <c r="F246" s="210" t="s">
        <v>411</v>
      </c>
      <c r="G246" s="211">
        <v>45901</v>
      </c>
      <c r="H246" s="211" t="s">
        <v>413</v>
      </c>
      <c r="I246" s="211">
        <v>46048</v>
      </c>
    </row>
    <row r="247" spans="3:9">
      <c r="C247" s="208">
        <v>245</v>
      </c>
      <c r="D247" s="216">
        <v>105927</v>
      </c>
      <c r="E247" s="209" t="s">
        <v>99</v>
      </c>
      <c r="F247" s="210" t="s">
        <v>412</v>
      </c>
      <c r="G247" s="211">
        <v>45897</v>
      </c>
      <c r="H247" s="211">
        <v>45925</v>
      </c>
      <c r="I247" s="211">
        <v>46048</v>
      </c>
    </row>
    <row r="248" spans="3:9">
      <c r="C248" s="208">
        <v>246</v>
      </c>
      <c r="D248" s="216">
        <v>105764</v>
      </c>
      <c r="E248" s="209" t="s">
        <v>121</v>
      </c>
      <c r="F248" s="210" t="s">
        <v>412</v>
      </c>
      <c r="G248" s="211">
        <v>45884</v>
      </c>
      <c r="H248" s="211">
        <v>45925</v>
      </c>
      <c r="I248" s="211">
        <v>46049</v>
      </c>
    </row>
    <row r="249" spans="3:9">
      <c r="C249" s="208">
        <v>247</v>
      </c>
      <c r="D249" s="216">
        <v>105036</v>
      </c>
      <c r="E249" s="209" t="s">
        <v>131</v>
      </c>
      <c r="F249" s="210" t="s">
        <v>412</v>
      </c>
      <c r="G249" s="211">
        <v>45840</v>
      </c>
      <c r="H249" s="211">
        <v>45839</v>
      </c>
      <c r="I249" s="211">
        <v>46049</v>
      </c>
    </row>
    <row r="250" spans="3:9">
      <c r="C250" s="208">
        <v>248</v>
      </c>
      <c r="D250" s="216">
        <v>107050</v>
      </c>
      <c r="E250" s="209" t="s">
        <v>287</v>
      </c>
      <c r="F250" s="210" t="s">
        <v>412</v>
      </c>
      <c r="G250" s="211">
        <v>45988</v>
      </c>
      <c r="H250" s="211">
        <v>45999</v>
      </c>
      <c r="I250" s="211">
        <v>46049</v>
      </c>
    </row>
    <row r="251" spans="3:9">
      <c r="C251" s="208">
        <v>249</v>
      </c>
      <c r="D251" s="216">
        <v>107460</v>
      </c>
      <c r="E251" s="209" t="s">
        <v>359</v>
      </c>
      <c r="F251" s="210" t="s">
        <v>412</v>
      </c>
      <c r="G251" s="211">
        <v>46041</v>
      </c>
      <c r="H251" s="211">
        <v>46042</v>
      </c>
      <c r="I251" s="211">
        <v>46049</v>
      </c>
    </row>
    <row r="252" spans="3:9">
      <c r="C252" s="208">
        <v>250</v>
      </c>
      <c r="D252" s="208">
        <v>107461</v>
      </c>
      <c r="E252" s="209" t="s">
        <v>365</v>
      </c>
      <c r="F252" s="210" t="s">
        <v>412</v>
      </c>
      <c r="G252" s="211">
        <v>46044</v>
      </c>
      <c r="H252" s="214"/>
      <c r="I252" s="211">
        <v>46049</v>
      </c>
    </row>
    <row r="253" spans="3:9">
      <c r="C253" s="208">
        <v>251</v>
      </c>
      <c r="D253" s="216">
        <v>106421</v>
      </c>
      <c r="E253" s="209" t="s">
        <v>127</v>
      </c>
      <c r="F253" s="210" t="s">
        <v>411</v>
      </c>
      <c r="G253" s="211">
        <v>45923</v>
      </c>
      <c r="H253" s="211">
        <v>45922</v>
      </c>
      <c r="I253" s="211">
        <v>46051</v>
      </c>
    </row>
    <row r="254" spans="3:9">
      <c r="C254" s="208">
        <v>252</v>
      </c>
      <c r="D254" s="216">
        <v>105966</v>
      </c>
      <c r="E254" s="209" t="s">
        <v>123</v>
      </c>
      <c r="F254" s="210" t="s">
        <v>411</v>
      </c>
      <c r="G254" s="211">
        <v>45901</v>
      </c>
      <c r="H254" s="211" t="s">
        <v>413</v>
      </c>
      <c r="I254" s="211">
        <v>46052</v>
      </c>
    </row>
    <row r="255" spans="3:9">
      <c r="C255" s="208">
        <v>253</v>
      </c>
      <c r="D255" s="216">
        <v>105886</v>
      </c>
      <c r="E255" s="209" t="s">
        <v>95</v>
      </c>
      <c r="F255" s="210" t="s">
        <v>412</v>
      </c>
      <c r="G255" s="211">
        <v>45894</v>
      </c>
      <c r="H255" s="211" t="s">
        <v>417</v>
      </c>
      <c r="I255" s="211">
        <v>46052</v>
      </c>
    </row>
    <row r="256" spans="3:9">
      <c r="C256" s="208">
        <v>254</v>
      </c>
      <c r="D256" s="216">
        <v>106015</v>
      </c>
      <c r="E256" s="209" t="s">
        <v>102</v>
      </c>
      <c r="F256" s="210" t="s">
        <v>411</v>
      </c>
      <c r="G256" s="211">
        <v>45903</v>
      </c>
      <c r="H256" s="211" t="s">
        <v>417</v>
      </c>
      <c r="I256" s="211">
        <v>46052</v>
      </c>
    </row>
    <row r="257" spans="3:9">
      <c r="C257" s="208">
        <v>255</v>
      </c>
      <c r="D257" s="216">
        <v>106519</v>
      </c>
      <c r="E257" s="209" t="s">
        <v>104</v>
      </c>
      <c r="F257" s="210" t="s">
        <v>411</v>
      </c>
      <c r="G257" s="211">
        <v>45931</v>
      </c>
      <c r="H257" s="211">
        <v>45931</v>
      </c>
      <c r="I257" s="211">
        <v>46052</v>
      </c>
    </row>
    <row r="258" spans="3:9">
      <c r="C258" s="208"/>
      <c r="D258" s="216"/>
      <c r="E258" s="218"/>
      <c r="F258" s="219"/>
      <c r="G258" s="211"/>
      <c r="H258" s="211"/>
      <c r="I258" s="211"/>
    </row>
    <row r="259" spans="3:9">
      <c r="C259" s="208"/>
      <c r="D259" s="216"/>
      <c r="E259" s="218"/>
      <c r="F259" s="219"/>
      <c r="G259" s="211"/>
      <c r="H259" s="211"/>
      <c r="I259" s="211"/>
    </row>
  </sheetData>
  <autoFilter ref="C2:I259" xr:uid="{8F8F63DC-011E-4FD7-BE8D-90BB79950BBD}"/>
  <conditionalFormatting sqref="E36">
    <cfRule type="duplicateValues" dxfId="62" priority="59"/>
    <cfRule type="duplicateValues" dxfId="61" priority="60"/>
    <cfRule type="duplicateValues" dxfId="60" priority="61"/>
    <cfRule type="duplicateValues" dxfId="59" priority="62"/>
  </conditionalFormatting>
  <conditionalFormatting sqref="E37">
    <cfRule type="duplicateValues" dxfId="58" priority="55"/>
    <cfRule type="duplicateValues" dxfId="57" priority="56"/>
    <cfRule type="duplicateValues" dxfId="56" priority="57"/>
    <cfRule type="duplicateValues" dxfId="55" priority="58"/>
  </conditionalFormatting>
  <conditionalFormatting sqref="E41">
    <cfRule type="duplicateValues" dxfId="54" priority="51"/>
    <cfRule type="duplicateValues" dxfId="53" priority="52"/>
    <cfRule type="duplicateValues" dxfId="52" priority="53"/>
    <cfRule type="duplicateValues" dxfId="51" priority="54"/>
  </conditionalFormatting>
  <conditionalFormatting sqref="E53">
    <cfRule type="duplicateValues" dxfId="50" priority="47"/>
    <cfRule type="duplicateValues" dxfId="49" priority="48"/>
    <cfRule type="duplicateValues" dxfId="48" priority="49"/>
    <cfRule type="duplicateValues" dxfId="47" priority="50"/>
  </conditionalFormatting>
  <conditionalFormatting sqref="E54">
    <cfRule type="duplicateValues" dxfId="46" priority="43"/>
    <cfRule type="duplicateValues" dxfId="45" priority="44"/>
    <cfRule type="duplicateValues" dxfId="44" priority="45"/>
    <cfRule type="duplicateValues" dxfId="43" priority="46"/>
  </conditionalFormatting>
  <conditionalFormatting sqref="E55">
    <cfRule type="duplicateValues" dxfId="42" priority="39"/>
    <cfRule type="duplicateValues" dxfId="41" priority="40"/>
    <cfRule type="duplicateValues" dxfId="40" priority="41"/>
    <cfRule type="duplicateValues" dxfId="39" priority="42"/>
  </conditionalFormatting>
  <conditionalFormatting sqref="E56:E58">
    <cfRule type="duplicateValues" dxfId="38" priority="35"/>
    <cfRule type="duplicateValues" dxfId="37" priority="36"/>
    <cfRule type="duplicateValues" dxfId="36" priority="37"/>
    <cfRule type="duplicateValues" dxfId="35" priority="38"/>
  </conditionalFormatting>
  <conditionalFormatting sqref="E59">
    <cfRule type="duplicateValues" dxfId="34" priority="31"/>
    <cfRule type="duplicateValues" dxfId="33" priority="32"/>
    <cfRule type="duplicateValues" dxfId="32" priority="33"/>
    <cfRule type="duplicateValues" dxfId="31" priority="34"/>
  </conditionalFormatting>
  <conditionalFormatting sqref="E72">
    <cfRule type="duplicateValues" dxfId="30" priority="22"/>
    <cfRule type="duplicateValues" dxfId="29" priority="23"/>
    <cfRule type="duplicateValues" dxfId="28" priority="24"/>
    <cfRule type="duplicateValues" dxfId="27" priority="25"/>
  </conditionalFormatting>
  <conditionalFormatting sqref="E101">
    <cfRule type="duplicateValues" dxfId="26" priority="16"/>
  </conditionalFormatting>
  <conditionalFormatting sqref="E129:E130">
    <cfRule type="duplicateValues" dxfId="25" priority="19"/>
    <cfRule type="duplicateValues" dxfId="24" priority="20"/>
    <cfRule type="duplicateValues" dxfId="23" priority="21"/>
  </conditionalFormatting>
  <conditionalFormatting sqref="E194:E229 E258:E259 E231:E243">
    <cfRule type="duplicateValues" dxfId="22" priority="17"/>
  </conditionalFormatting>
  <conditionalFormatting sqref="E145:E171 E178:E193">
    <cfRule type="duplicateValues" dxfId="21" priority="66"/>
  </conditionalFormatting>
  <conditionalFormatting sqref="E172:E177">
    <cfRule type="duplicateValues" dxfId="20" priority="15"/>
  </conditionalFormatting>
  <conditionalFormatting sqref="E244">
    <cfRule type="duplicateValues" dxfId="19" priority="14"/>
  </conditionalFormatting>
  <conditionalFormatting sqref="E246">
    <cfRule type="duplicateValues" dxfId="18" priority="13"/>
  </conditionalFormatting>
  <conditionalFormatting sqref="E248">
    <cfRule type="duplicateValues" dxfId="17" priority="12"/>
  </conditionalFormatting>
  <conditionalFormatting sqref="E249">
    <cfRule type="duplicateValues" dxfId="16" priority="8"/>
    <cfRule type="duplicateValues" dxfId="15" priority="9"/>
    <cfRule type="duplicateValues" dxfId="14" priority="10"/>
  </conditionalFormatting>
  <conditionalFormatting sqref="E249">
    <cfRule type="duplicateValues" dxfId="13" priority="11"/>
  </conditionalFormatting>
  <conditionalFormatting sqref="E80:E82">
    <cfRule type="duplicateValues" dxfId="12" priority="71"/>
    <cfRule type="duplicateValues" dxfId="11" priority="72"/>
    <cfRule type="duplicateValues" dxfId="10" priority="73"/>
  </conditionalFormatting>
  <conditionalFormatting sqref="E250">
    <cfRule type="duplicateValues" dxfId="9" priority="7"/>
  </conditionalFormatting>
  <conditionalFormatting sqref="E90:E95">
    <cfRule type="duplicateValues" dxfId="8" priority="80"/>
  </conditionalFormatting>
  <conditionalFormatting sqref="E247">
    <cfRule type="duplicateValues" dxfId="7" priority="6"/>
  </conditionalFormatting>
  <conditionalFormatting sqref="E255">
    <cfRule type="duplicateValues" dxfId="6" priority="5"/>
  </conditionalFormatting>
  <conditionalFormatting sqref="E256">
    <cfRule type="duplicateValues" dxfId="5" priority="4"/>
  </conditionalFormatting>
  <conditionalFormatting sqref="E257">
    <cfRule type="duplicateValues" dxfId="4" priority="3"/>
  </conditionalFormatting>
  <conditionalFormatting sqref="E102:E144">
    <cfRule type="duplicateValues" dxfId="3" priority="90"/>
  </conditionalFormatting>
  <conditionalFormatting sqref="E253">
    <cfRule type="duplicateValues" dxfId="2" priority="2"/>
  </conditionalFormatting>
  <conditionalFormatting sqref="E254">
    <cfRule type="duplicateValues" dxfId="1" priority="1"/>
  </conditionalFormatting>
  <conditionalFormatting sqref="E69:E71 E73:E89">
    <cfRule type="duplicateValues" dxfId="0" priority="9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ЕЖЕДНЕВНЫЙ ОТЧЕТ</vt:lpstr>
      <vt:lpstr>РАСХОД ЗА МЕСЯЦ</vt:lpstr>
      <vt:lpstr>СКУД (турникет)</vt:lpstr>
      <vt:lpstr>ОВ и ВК</vt:lpstr>
      <vt:lpstr>Отчет по Строительство</vt:lpstr>
      <vt:lpstr>Дата прием на работу сотруд. </vt:lpstr>
      <vt:lpstr>'ЕЖЕДНЕВНЫЙ ОТЧЕТ'!Область_печати</vt:lpstr>
      <vt:lpstr>'Отчет по Строительство'!Область_печати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-Burak</dc:creator>
  <cp:lastModifiedBy>Пользователь</cp:lastModifiedBy>
  <cp:lastPrinted>2026-01-05T12:25:07Z</cp:lastPrinted>
  <dcterms:created xsi:type="dcterms:W3CDTF">2015-06-05T18:17:20Z</dcterms:created>
  <dcterms:modified xsi:type="dcterms:W3CDTF">2026-02-11T05:52:19Z</dcterms:modified>
</cp:coreProperties>
</file>