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 tabRatio="680"/>
  </bookViews>
  <sheets>
    <sheet name="附表1-1" sheetId="4" r:id="rId1"/>
    <sheet name="附表1-2" sheetId="26" r:id="rId2"/>
    <sheet name="Sheet2" sheetId="2" r:id="rId3"/>
    <sheet name="Sheet3" sheetId="3" r:id="rId4"/>
  </sheets>
  <definedNames>
    <definedName name="_a999923423">#REF!</definedName>
    <definedName name="_a9999323">#REF!</definedName>
    <definedName name="_a999942323">#REF!</definedName>
    <definedName name="_a9999548">#REF!</definedName>
    <definedName name="_a9999555">#REF!</definedName>
    <definedName name="_a99996544">#REF!</definedName>
    <definedName name="_a99999">#REF!</definedName>
    <definedName name="_a999991">#REF!</definedName>
    <definedName name="_a999991145">#REF!</definedName>
    <definedName name="_a99999222">#REF!</definedName>
    <definedName name="_a99999234234">#REF!</definedName>
    <definedName name="_a999995">#REF!</definedName>
    <definedName name="_a999996">#REF!</definedName>
    <definedName name="_a999999999">#REF!</definedName>
    <definedName name="_Order1" hidden="1">255</definedName>
    <definedName name="_Order2" hidden="1">255</definedName>
    <definedName name="_xlnm.Database" hidden="1">#REF!</definedName>
    <definedName name="_xlnm.Print_Area" localSheetId="0">'附表1-1'!$A$1:$B$24</definedName>
    <definedName name="wrn.月报打印." localSheetId="0" hidden="1">{#N/A,#N/A,FALSE,"p9";#N/A,#N/A,FALSE,"p1";#N/A,#N/A,FALSE,"p2";#N/A,#N/A,FALSE,"p3";#N/A,#N/A,FALSE,"p4";#N/A,#N/A,FALSE,"p5";#N/A,#N/A,FALSE,"p6";#N/A,#N/A,FALSE,"p7";#N/A,#N/A,FALSE,"p8"}</definedName>
    <definedName name="wrn.月报打印." hidden="1">{#N/A,#N/A,FALSE,"p9";#N/A,#N/A,FALSE,"p1";#N/A,#N/A,FALSE,"p2";#N/A,#N/A,FALSE,"p3";#N/A,#N/A,FALSE,"p4";#N/A,#N/A,FALSE,"p5";#N/A,#N/A,FALSE,"p6";#N/A,#N/A,FALSE,"p7";#N/A,#N/A,FALSE,"p8"}</definedName>
    <definedName name="地区名称" localSheetId="0">#REF!</definedName>
    <definedName name="地区名称">#REF!</definedName>
    <definedName name="地区名称1">#REF!</definedName>
    <definedName name="地区名称10">#REF!</definedName>
    <definedName name="地区名称2">#REF!</definedName>
    <definedName name="地区名称3">#REF!</definedName>
    <definedName name="地区名称32">#REF!</definedName>
    <definedName name="地区名称432">#REF!</definedName>
    <definedName name="地区名称444">#REF!</definedName>
    <definedName name="地区名称45234">#REF!</definedName>
    <definedName name="地区名称5">#REF!</definedName>
    <definedName name="地区名称55">#REF!</definedName>
    <definedName name="地区名称6">#REF!</definedName>
    <definedName name="地区名称7">#REF!</definedName>
    <definedName name="地区名称874">#REF!</definedName>
    <definedName name="地区名称9">#REF!</definedName>
    <definedName name="地区明确222">#REF!</definedName>
    <definedName name="基金" localSheetId="0" hidden="1">{#N/A,#N/A,FALSE,"p9";#N/A,#N/A,FALSE,"p1";#N/A,#N/A,FALSE,"p2";#N/A,#N/A,FALSE,"p3";#N/A,#N/A,FALSE,"p4";#N/A,#N/A,FALSE,"p5";#N/A,#N/A,FALSE,"p6";#N/A,#N/A,FALSE,"p7";#N/A,#N/A,FALSE,"p8"}</definedName>
    <definedName name="基金" hidden="1">{#N/A,#N/A,FALSE,"p9";#N/A,#N/A,FALSE,"p1";#N/A,#N/A,FALSE,"p2";#N/A,#N/A,FALSE,"p3";#N/A,#N/A,FALSE,"p4";#N/A,#N/A,FALSE,"p5";#N/A,#N/A,FALSE,"p6";#N/A,#N/A,FALSE,"p7";#N/A,#N/A,FALSE,"p8"}</definedName>
    <definedName name="计划1" localSheetId="0" hidden="1">{#N/A,#N/A,FALSE,"p9";#N/A,#N/A,FALSE,"p1";#N/A,#N/A,FALSE,"p2";#N/A,#N/A,FALSE,"p3";#N/A,#N/A,FALSE,"p4";#N/A,#N/A,FALSE,"p5";#N/A,#N/A,FALSE,"p6";#N/A,#N/A,FALSE,"p7";#N/A,#N/A,FALSE,"p8"}</definedName>
    <definedName name="计划1" hidden="1">{#N/A,#N/A,FALSE,"p9";#N/A,#N/A,FALSE,"p1";#N/A,#N/A,FALSE,"p2";#N/A,#N/A,FALSE,"p3";#N/A,#N/A,FALSE,"p4";#N/A,#N/A,FALSE,"p5";#N/A,#N/A,FALSE,"p6";#N/A,#N/A,FALSE,"p7";#N/A,#N/A,FALSE,"p8"}</definedName>
    <definedName name="计划2" hidden="1">{#N/A,#N/A,FALSE,"p9";#N/A,#N/A,FALSE,"p1";#N/A,#N/A,FALSE,"p2";#N/A,#N/A,FALSE,"p3";#N/A,#N/A,FALSE,"p4";#N/A,#N/A,FALSE,"p5";#N/A,#N/A,FALSE,"p6";#N/A,#N/A,FALSE,"p7";#N/A,#N/A,FALSE,"p8"}</definedName>
  </definedNames>
  <calcPr calcId="125725"/>
</workbook>
</file>

<file path=xl/calcChain.xml><?xml version="1.0" encoding="utf-8"?>
<calcChain xmlns="http://schemas.openxmlformats.org/spreadsheetml/2006/main">
  <c r="B30" i="4"/>
  <c r="B18"/>
  <c r="B19"/>
  <c r="B29" i="26" l="1"/>
  <c r="B27" s="1"/>
  <c r="B5" l="1"/>
  <c r="B32" s="1"/>
  <c r="B5" i="4"/>
  <c r="X35" i="26" l="1"/>
  <c r="W35"/>
  <c r="X34"/>
  <c r="W34"/>
  <c r="X33"/>
  <c r="W33"/>
  <c r="W32"/>
  <c r="V32"/>
  <c r="N32"/>
  <c r="M32"/>
  <c r="L32"/>
  <c r="H32"/>
  <c r="G32"/>
  <c r="F32"/>
  <c r="X31"/>
  <c r="W31"/>
  <c r="P31"/>
  <c r="O31"/>
  <c r="J31"/>
  <c r="I31"/>
  <c r="X30"/>
  <c r="W30"/>
  <c r="P30"/>
  <c r="O30"/>
  <c r="J30"/>
  <c r="I30"/>
  <c r="X28"/>
  <c r="W28"/>
  <c r="P28"/>
  <c r="O28"/>
  <c r="J28"/>
  <c r="I28"/>
  <c r="X27"/>
  <c r="W27"/>
  <c r="P27"/>
  <c r="O27"/>
  <c r="J27"/>
  <c r="I27"/>
  <c r="E27"/>
  <c r="X5"/>
  <c r="W5"/>
  <c r="P5"/>
  <c r="O5"/>
  <c r="J5"/>
  <c r="I5"/>
  <c r="E5"/>
</calcChain>
</file>

<file path=xl/sharedStrings.xml><?xml version="1.0" encoding="utf-8"?>
<sst xmlns="http://schemas.openxmlformats.org/spreadsheetml/2006/main" count="104" uniqueCount="76">
  <si>
    <t>2320301</t>
  </si>
  <si>
    <t>23203</t>
  </si>
  <si>
    <t>232</t>
  </si>
  <si>
    <t>2010101</t>
  </si>
  <si>
    <t>20101</t>
  </si>
  <si>
    <t>201</t>
  </si>
  <si>
    <t>合计</t>
  </si>
  <si>
    <r>
      <rPr>
        <sz val="12"/>
        <rFont val="方正仿宋_GBK"/>
        <family val="4"/>
        <charset val="134"/>
      </rPr>
      <t>单位：万元</t>
    </r>
  </si>
  <si>
    <r>
      <rPr>
        <sz val="11"/>
        <rFont val="方正仿宋_GBK"/>
        <family val="4"/>
        <charset val="134"/>
      </rPr>
      <t>单位：万元</t>
    </r>
  </si>
  <si>
    <r>
      <rPr>
        <sz val="11"/>
        <rFont val="方正书宋_GBK"/>
        <family val="4"/>
        <charset val="134"/>
      </rPr>
      <t>科目编码</t>
    </r>
  </si>
  <si>
    <r>
      <rPr>
        <sz val="11"/>
        <rFont val="方正书宋_GBK"/>
        <family val="4"/>
        <charset val="134"/>
      </rPr>
      <t>科目（单位）名称</t>
    </r>
  </si>
  <si>
    <r>
      <rPr>
        <sz val="11"/>
        <rFont val="方正书宋_GBK"/>
        <family val="4"/>
        <charset val="134"/>
      </rPr>
      <t>合计</t>
    </r>
  </si>
  <si>
    <r>
      <rPr>
        <sz val="11"/>
        <rFont val="方正仿宋_GBK"/>
        <family val="4"/>
        <charset val="134"/>
      </rPr>
      <t>一般公共服务支出类合计</t>
    </r>
  </si>
  <si>
    <r>
      <t xml:space="preserve"> </t>
    </r>
    <r>
      <rPr>
        <sz val="11"/>
        <rFont val="方正仿宋_GBK"/>
        <family val="4"/>
        <charset val="134"/>
      </rPr>
      <t>人大事务款合计</t>
    </r>
  </si>
  <si>
    <r>
      <t xml:space="preserve">  </t>
    </r>
    <r>
      <rPr>
        <sz val="11"/>
        <rFont val="方正仿宋_GBK"/>
        <family val="4"/>
        <charset val="134"/>
      </rPr>
      <t>行政运行项合计</t>
    </r>
  </si>
  <si>
    <r>
      <rPr>
        <sz val="9"/>
        <rFont val="宋体"/>
        <family val="3"/>
        <charset val="134"/>
      </rPr>
      <t>债务付息支出类合计</t>
    </r>
  </si>
  <si>
    <r>
      <t xml:space="preserve"> </t>
    </r>
    <r>
      <rPr>
        <sz val="9"/>
        <rFont val="宋体"/>
        <family val="3"/>
        <charset val="134"/>
      </rPr>
      <t>地方政府一般债务付息支出款合计</t>
    </r>
  </si>
  <si>
    <r>
      <t xml:space="preserve">  </t>
    </r>
    <r>
      <rPr>
        <sz val="9"/>
        <rFont val="宋体"/>
        <family val="3"/>
        <charset val="134"/>
      </rPr>
      <t>地方政府一般债券付息支出项合计</t>
    </r>
  </si>
  <si>
    <r>
      <rPr>
        <b/>
        <sz val="11"/>
        <rFont val="方正书宋_GBK"/>
        <family val="4"/>
        <charset val="134"/>
      </rPr>
      <t>预算数</t>
    </r>
    <phoneticPr fontId="2" type="noConversion"/>
  </si>
  <si>
    <t>一般性转移支付</t>
    <phoneticPr fontId="2" type="noConversion"/>
  </si>
  <si>
    <t>项目</t>
    <phoneticPr fontId="2" type="noConversion"/>
  </si>
  <si>
    <t>一、本级支出</t>
    <phoneticPr fontId="2" type="noConversion"/>
  </si>
  <si>
    <t>二、对下税收返还和转移支付</t>
    <phoneticPr fontId="2" type="noConversion"/>
  </si>
  <si>
    <t>税收返还</t>
    <phoneticPr fontId="2" type="noConversion"/>
  </si>
  <si>
    <t>转移支付</t>
    <phoneticPr fontId="2" type="noConversion"/>
  </si>
  <si>
    <t>专项转移支付</t>
    <phoneticPr fontId="2" type="noConversion"/>
  </si>
  <si>
    <t>一、税收收入</t>
    <phoneticPr fontId="2" type="noConversion"/>
  </si>
  <si>
    <t>二、非税收入</t>
    <phoneticPr fontId="2" type="noConversion"/>
  </si>
  <si>
    <t>一般公共预算支出表</t>
    <phoneticPr fontId="7" type="noConversion"/>
  </si>
  <si>
    <t>一般公共预算收入表</t>
    <phoneticPr fontId="7" type="noConversion"/>
  </si>
  <si>
    <r>
      <rPr>
        <b/>
        <sz val="11"/>
        <rFont val="方正书宋_GBK"/>
        <family val="4"/>
        <charset val="134"/>
      </rPr>
      <t>预算数</t>
    </r>
    <phoneticPr fontId="7" type="noConversion"/>
  </si>
  <si>
    <t xml:space="preserve">      增值税</t>
  </si>
  <si>
    <t xml:space="preserve">      营业税</t>
  </si>
  <si>
    <t xml:space="preserve">      企业所得税</t>
  </si>
  <si>
    <t xml:space="preserve">      个人所得税</t>
  </si>
  <si>
    <t xml:space="preserve">      城市维护建设税</t>
  </si>
  <si>
    <t xml:space="preserve">      房产税</t>
  </si>
  <si>
    <t xml:space="preserve">      印花税</t>
  </si>
  <si>
    <t xml:space="preserve">      城镇土地使用税</t>
  </si>
  <si>
    <t xml:space="preserve">      土地增值税</t>
  </si>
  <si>
    <t xml:space="preserve">      车船税</t>
  </si>
  <si>
    <t xml:space="preserve">      耕地占用税</t>
  </si>
  <si>
    <t xml:space="preserve">      契税</t>
  </si>
  <si>
    <t xml:space="preserve">      专项收入</t>
  </si>
  <si>
    <t xml:space="preserve">      行政事业性收费收入</t>
  </si>
  <si>
    <t xml:space="preserve">      罚没收入</t>
  </si>
  <si>
    <t xml:space="preserve">      国有资源（资产）有偿使用收入</t>
  </si>
  <si>
    <t>201  一般公共服务</t>
  </si>
  <si>
    <t>203  国防</t>
  </si>
  <si>
    <t>204  公共安全</t>
  </si>
  <si>
    <t>205  教育</t>
  </si>
  <si>
    <t>206  科学技术</t>
  </si>
  <si>
    <t>207  文化体育与传媒</t>
  </si>
  <si>
    <t>208  社会保障和就业</t>
  </si>
  <si>
    <t>210  医疗卫生</t>
  </si>
  <si>
    <t>211  节能环保支出</t>
  </si>
  <si>
    <t>212  城乡社区事务</t>
  </si>
  <si>
    <t>213  农林水事务</t>
  </si>
  <si>
    <t>214  交通运输</t>
  </si>
  <si>
    <t>215  资源勘探电力信息等事务</t>
  </si>
  <si>
    <t>216  商业服务业等事务</t>
  </si>
  <si>
    <t>219  援助其他地区支出</t>
  </si>
  <si>
    <t>220  国土资源气象等事务</t>
  </si>
  <si>
    <t>221  住房保障支出</t>
  </si>
  <si>
    <t>222  粮油物资储备事务</t>
  </si>
  <si>
    <t>227  预备费</t>
  </si>
  <si>
    <t>229  其他支出</t>
  </si>
  <si>
    <t>232  债务付息支出</t>
  </si>
  <si>
    <t xml:space="preserve">        排污费收入</t>
  </si>
  <si>
    <t xml:space="preserve">        教育费附加收入</t>
  </si>
  <si>
    <t xml:space="preserve">        残疾人就业保障金收入</t>
  </si>
  <si>
    <t xml:space="preserve">        教育资金收入</t>
  </si>
  <si>
    <t xml:space="preserve">        农田水利建设资金收入</t>
  </si>
  <si>
    <t xml:space="preserve">        其他专项收入</t>
  </si>
  <si>
    <r>
      <rPr>
        <sz val="11"/>
        <color theme="1"/>
        <rFont val="宋体"/>
        <family val="3"/>
        <charset val="134"/>
      </rPr>
      <t xml:space="preserve"> </t>
    </r>
    <r>
      <rPr>
        <sz val="11"/>
        <color theme="1"/>
        <rFont val="宋体"/>
        <family val="3"/>
        <charset val="134"/>
      </rPr>
      <t xml:space="preserve">     </t>
    </r>
    <r>
      <rPr>
        <sz val="11"/>
        <color theme="1"/>
        <rFont val="宋体"/>
        <family val="3"/>
        <charset val="134"/>
      </rPr>
      <t>政府住房基金收入</t>
    </r>
  </si>
  <si>
    <t>合          计</t>
  </si>
</sst>
</file>

<file path=xl/styles.xml><?xml version="1.0" encoding="utf-8"?>
<styleSheet xmlns="http://schemas.openxmlformats.org/spreadsheetml/2006/main">
  <numFmts count="5">
    <numFmt numFmtId="176" formatCode="0.0_ "/>
    <numFmt numFmtId="177" formatCode="0_ "/>
    <numFmt numFmtId="178" formatCode="0.0"/>
    <numFmt numFmtId="179" formatCode="0_);[Red]\(0\)"/>
    <numFmt numFmtId="181" formatCode="0.00_ "/>
  </numFmts>
  <fonts count="31">
    <font>
      <sz val="11"/>
      <color theme="1"/>
      <name val="宋体"/>
      <family val="2"/>
      <scheme val="minor"/>
    </font>
    <font>
      <sz val="12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name val="Helv"/>
      <family val="2"/>
    </font>
    <font>
      <sz val="12"/>
      <name val="Times New Roman"/>
      <family val="1"/>
    </font>
    <font>
      <sz val="18"/>
      <name val="Times New Roman"/>
      <family val="1"/>
    </font>
    <font>
      <sz val="18"/>
      <name val="方正小标宋_GBK"/>
      <family val="4"/>
      <charset val="134"/>
    </font>
    <font>
      <sz val="9"/>
      <name val="宋体"/>
      <family val="3"/>
      <charset val="134"/>
    </font>
    <font>
      <sz val="12"/>
      <name val="方正仿宋_GBK"/>
      <family val="4"/>
      <charset val="134"/>
    </font>
    <font>
      <b/>
      <sz val="12"/>
      <name val="Times New Roman"/>
      <family val="1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7"/>
      <name val="Small Fonts"/>
      <family val="2"/>
    </font>
    <font>
      <sz val="10"/>
      <name val="MS Sans Serif"/>
      <family val="2"/>
    </font>
    <font>
      <sz val="11"/>
      <name val="宋体"/>
      <family val="3"/>
      <charset val="134"/>
    </font>
    <font>
      <sz val="12"/>
      <name val="Courier"/>
      <family val="3"/>
    </font>
    <font>
      <sz val="11"/>
      <name val="Times New Roman"/>
      <family val="1"/>
    </font>
    <font>
      <b/>
      <sz val="11"/>
      <name val="Times New Roman"/>
      <family val="1"/>
    </font>
    <font>
      <sz val="11"/>
      <color indexed="20"/>
      <name val="宋体"/>
      <family val="3"/>
      <charset val="134"/>
    </font>
    <font>
      <sz val="11"/>
      <name val="方正书宋_GBK"/>
      <family val="4"/>
      <charset val="134"/>
    </font>
    <font>
      <b/>
      <sz val="11"/>
      <name val="方正书宋_GBK"/>
      <family val="4"/>
      <charset val="134"/>
    </font>
    <font>
      <b/>
      <sz val="11"/>
      <name val="方正仿宋_GBK"/>
      <family val="4"/>
      <charset val="134"/>
    </font>
    <font>
      <sz val="11"/>
      <name val="方正仿宋_GBK"/>
      <family val="4"/>
      <charset val="134"/>
    </font>
    <font>
      <sz val="9"/>
      <name val="Times New Roman"/>
      <family val="1"/>
    </font>
    <font>
      <sz val="14"/>
      <name val="Times New Roman"/>
      <family val="1"/>
    </font>
    <font>
      <b/>
      <sz val="11"/>
      <name val="宋体"/>
      <family val="3"/>
      <charset val="134"/>
    </font>
    <font>
      <sz val="12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10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78">
    <xf numFmtId="0" fontId="0" fillId="0" borderId="0"/>
    <xf numFmtId="0" fontId="1" fillId="0" borderId="0"/>
    <xf numFmtId="0" fontId="3" fillId="0" borderId="0"/>
    <xf numFmtId="0" fontId="3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11" fillId="2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37" fontId="13" fillId="0" borderId="0"/>
    <xf numFmtId="0" fontId="14" fillId="0" borderId="0"/>
    <xf numFmtId="9" fontId="3" fillId="0" borderId="0" applyFont="0" applyFill="0" applyBorder="0" applyAlignment="0" applyProtection="0"/>
    <xf numFmtId="0" fontId="15" fillId="0" borderId="1">
      <alignment horizontal="distributed" vertical="center" wrapText="1"/>
    </xf>
    <xf numFmtId="0" fontId="14" fillId="0" borderId="0"/>
    <xf numFmtId="0" fontId="3" fillId="0" borderId="0" applyFont="0" applyFill="0" applyBorder="0" applyAlignment="0" applyProtection="0"/>
    <xf numFmtId="4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1" fontId="15" fillId="0" borderId="1">
      <alignment vertical="center"/>
      <protection locked="0"/>
    </xf>
    <xf numFmtId="0" fontId="16" fillId="0" borderId="0"/>
    <xf numFmtId="178" fontId="15" fillId="0" borderId="1">
      <alignment vertical="center"/>
      <protection locked="0"/>
    </xf>
    <xf numFmtId="0" fontId="3" fillId="0" borderId="0"/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7" fillId="0" borderId="0">
      <protection locked="0"/>
    </xf>
    <xf numFmtId="0" fontId="1" fillId="0" borderId="0"/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7" fillId="0" borderId="0">
      <protection locked="0"/>
    </xf>
    <xf numFmtId="0" fontId="7" fillId="0" borderId="0">
      <protection locked="0"/>
    </xf>
    <xf numFmtId="0" fontId="7" fillId="0" borderId="0">
      <protection locked="0"/>
    </xf>
    <xf numFmtId="0" fontId="7" fillId="0" borderId="0">
      <protection locked="0"/>
    </xf>
    <xf numFmtId="0" fontId="7" fillId="0" borderId="0">
      <protection locked="0"/>
    </xf>
    <xf numFmtId="0" fontId="7" fillId="0" borderId="0">
      <protection locked="0"/>
    </xf>
    <xf numFmtId="0" fontId="7" fillId="0" borderId="0">
      <protection locked="0"/>
    </xf>
    <xf numFmtId="0" fontId="7" fillId="0" borderId="0">
      <protection locked="0"/>
    </xf>
    <xf numFmtId="0" fontId="7" fillId="0" borderId="0">
      <protection locked="0"/>
    </xf>
    <xf numFmtId="0" fontId="7" fillId="0" borderId="0">
      <protection locked="0"/>
    </xf>
    <xf numFmtId="0" fontId="7" fillId="0" borderId="0">
      <protection locked="0"/>
    </xf>
    <xf numFmtId="0" fontId="7" fillId="0" borderId="0">
      <protection locked="0"/>
    </xf>
    <xf numFmtId="0" fontId="7" fillId="0" borderId="0">
      <protection locked="0"/>
    </xf>
    <xf numFmtId="0" fontId="7" fillId="0" borderId="0">
      <protection locked="0"/>
    </xf>
    <xf numFmtId="0" fontId="7" fillId="0" borderId="0">
      <protection locked="0"/>
    </xf>
    <xf numFmtId="0" fontId="7" fillId="0" borderId="0">
      <protection locked="0"/>
    </xf>
    <xf numFmtId="0" fontId="7" fillId="0" borderId="0">
      <protection locked="0"/>
    </xf>
    <xf numFmtId="0" fontId="7" fillId="0" borderId="0">
      <protection locked="0"/>
    </xf>
    <xf numFmtId="0" fontId="7" fillId="0" borderId="0">
      <protection locked="0"/>
    </xf>
    <xf numFmtId="0" fontId="7" fillId="0" borderId="0">
      <protection locked="0"/>
    </xf>
    <xf numFmtId="0" fontId="28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1" fillId="0" borderId="0"/>
    <xf numFmtId="0" fontId="11" fillId="0" borderId="0">
      <alignment vertical="center"/>
    </xf>
    <xf numFmtId="0" fontId="11" fillId="0" borderId="0">
      <alignment vertical="center"/>
    </xf>
    <xf numFmtId="0" fontId="1" fillId="0" borderId="0"/>
    <xf numFmtId="0" fontId="1" fillId="0" borderId="0"/>
    <xf numFmtId="0" fontId="1" fillId="0" borderId="0"/>
    <xf numFmtId="0" fontId="28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2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" fillId="0" borderId="0"/>
    <xf numFmtId="0" fontId="2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7" fillId="0" borderId="0">
      <protection locked="0"/>
    </xf>
    <xf numFmtId="0" fontId="1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2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0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</cellStyleXfs>
  <cellXfs count="70">
    <xf numFmtId="0" fontId="0" fillId="0" borderId="0" xfId="0"/>
    <xf numFmtId="0" fontId="4" fillId="0" borderId="0" xfId="2" applyFont="1"/>
    <xf numFmtId="179" fontId="17" fillId="0" borderId="0" xfId="45" applyNumberFormat="1" applyFont="1" applyFill="1" applyAlignment="1">
      <alignment vertical="top"/>
      <protection locked="0"/>
    </xf>
    <xf numFmtId="0" fontId="17" fillId="0" borderId="0" xfId="45" applyFont="1" applyFill="1" applyAlignment="1">
      <alignment vertical="top"/>
      <protection locked="0"/>
    </xf>
    <xf numFmtId="49" fontId="17" fillId="0" borderId="0" xfId="45" applyNumberFormat="1" applyFont="1" applyFill="1" applyAlignment="1">
      <alignment horizontal="left" vertical="top"/>
      <protection locked="0"/>
    </xf>
    <xf numFmtId="177" fontId="18" fillId="0" borderId="1" xfId="45" applyNumberFormat="1" applyFont="1" applyFill="1" applyBorder="1" applyAlignment="1">
      <alignment vertical="center"/>
      <protection locked="0"/>
    </xf>
    <xf numFmtId="0" fontId="9" fillId="0" borderId="0" xfId="2" applyFont="1" applyAlignment="1">
      <alignment horizontal="center"/>
    </xf>
    <xf numFmtId="0" fontId="18" fillId="0" borderId="0" xfId="2" applyFont="1" applyBorder="1" applyAlignment="1">
      <alignment horizontal="center" vertical="center"/>
    </xf>
    <xf numFmtId="0" fontId="18" fillId="0" borderId="0" xfId="2" applyFont="1" applyAlignment="1">
      <alignment horizontal="center" vertical="center"/>
    </xf>
    <xf numFmtId="0" fontId="17" fillId="0" borderId="0" xfId="2" applyFont="1" applyBorder="1"/>
    <xf numFmtId="0" fontId="17" fillId="0" borderId="0" xfId="2" applyFont="1"/>
    <xf numFmtId="0" fontId="18" fillId="0" borderId="0" xfId="2" applyFont="1" applyBorder="1"/>
    <xf numFmtId="0" fontId="18" fillId="0" borderId="0" xfId="2" applyFont="1"/>
    <xf numFmtId="1" fontId="18" fillId="0" borderId="1" xfId="2" applyNumberFormat="1" applyFont="1" applyBorder="1" applyAlignment="1" applyProtection="1">
      <alignment horizontal="center" vertical="center" wrapText="1"/>
      <protection locked="0"/>
    </xf>
    <xf numFmtId="49" fontId="23" fillId="0" borderId="1" xfId="45" applyNumberFormat="1" applyFont="1" applyFill="1" applyBorder="1" applyAlignment="1">
      <alignment horizontal="left" vertical="center" indent="1"/>
      <protection locked="0"/>
    </xf>
    <xf numFmtId="49" fontId="21" fillId="0" borderId="1" xfId="45" applyNumberFormat="1" applyFont="1" applyFill="1" applyBorder="1" applyAlignment="1">
      <alignment horizontal="center" vertical="center"/>
      <protection locked="0"/>
    </xf>
    <xf numFmtId="0" fontId="17" fillId="0" borderId="0" xfId="1" applyFont="1" applyBorder="1" applyAlignment="1">
      <alignment horizontal="left" vertical="center"/>
    </xf>
    <xf numFmtId="0" fontId="24" fillId="0" borderId="0" xfId="45" applyFont="1" applyFill="1" applyAlignment="1">
      <alignment vertical="top"/>
      <protection locked="0"/>
    </xf>
    <xf numFmtId="49" fontId="24" fillId="0" borderId="0" xfId="46" applyNumberFormat="1" applyFont="1" applyFill="1"/>
    <xf numFmtId="2" fontId="24" fillId="0" borderId="0" xfId="46" applyNumberFormat="1" applyFont="1" applyFill="1"/>
    <xf numFmtId="179" fontId="24" fillId="0" borderId="0" xfId="45" applyNumberFormat="1" applyFont="1" applyFill="1" applyAlignment="1">
      <alignment vertical="top"/>
      <protection locked="0"/>
    </xf>
    <xf numFmtId="179" fontId="18" fillId="0" borderId="1" xfId="45" applyNumberFormat="1" applyFont="1" applyFill="1" applyBorder="1" applyAlignment="1">
      <alignment horizontal="center" vertical="center"/>
      <protection locked="0"/>
    </xf>
    <xf numFmtId="0" fontId="17" fillId="0" borderId="0" xfId="46" applyFont="1" applyFill="1" applyAlignment="1">
      <alignment vertical="center" wrapText="1"/>
    </xf>
    <xf numFmtId="0" fontId="17" fillId="0" borderId="0" xfId="46" applyFont="1" applyFill="1" applyAlignment="1">
      <alignment horizontal="center" vertical="center" wrapText="1"/>
    </xf>
    <xf numFmtId="177" fontId="17" fillId="0" borderId="0" xfId="45" applyNumberFormat="1" applyFont="1" applyFill="1" applyAlignment="1">
      <alignment vertical="top"/>
      <protection locked="0"/>
    </xf>
    <xf numFmtId="181" fontId="17" fillId="0" borderId="0" xfId="45" applyNumberFormat="1" applyFont="1" applyFill="1" applyAlignment="1">
      <alignment vertical="top"/>
      <protection locked="0"/>
    </xf>
    <xf numFmtId="49" fontId="17" fillId="0" borderId="0" xfId="46" applyNumberFormat="1" applyFont="1" applyFill="1"/>
    <xf numFmtId="2" fontId="17" fillId="0" borderId="0" xfId="46" applyNumberFormat="1" applyFont="1" applyFill="1"/>
    <xf numFmtId="49" fontId="17" fillId="0" borderId="0" xfId="46" applyNumberFormat="1" applyFont="1" applyFill="1" applyAlignment="1" applyProtection="1">
      <alignment vertical="center"/>
      <protection locked="0"/>
    </xf>
    <xf numFmtId="2" fontId="17" fillId="0" borderId="0" xfId="46" applyNumberFormat="1" applyFont="1" applyFill="1" applyAlignment="1" applyProtection="1">
      <alignment vertical="center"/>
      <protection locked="0"/>
    </xf>
    <xf numFmtId="177" fontId="24" fillId="0" borderId="0" xfId="45" applyNumberFormat="1" applyFont="1" applyFill="1" applyAlignment="1">
      <alignment vertical="top"/>
      <protection locked="0"/>
    </xf>
    <xf numFmtId="49" fontId="24" fillId="0" borderId="0" xfId="46" applyNumberFormat="1" applyFont="1" applyFill="1" applyAlignment="1" applyProtection="1">
      <alignment vertical="center"/>
      <protection locked="0"/>
    </xf>
    <xf numFmtId="2" fontId="24" fillId="0" borderId="0" xfId="46" applyNumberFormat="1" applyFont="1" applyFill="1" applyAlignment="1" applyProtection="1">
      <alignment vertical="center"/>
      <protection locked="0"/>
    </xf>
    <xf numFmtId="49" fontId="18" fillId="0" borderId="0" xfId="2" applyNumberFormat="1" applyFont="1" applyBorder="1" applyAlignment="1">
      <alignment horizontal="left" vertical="center"/>
    </xf>
    <xf numFmtId="49" fontId="18" fillId="0" borderId="0" xfId="2" applyNumberFormat="1" applyFont="1" applyAlignment="1">
      <alignment horizontal="left" vertical="center"/>
    </xf>
    <xf numFmtId="49" fontId="17" fillId="0" borderId="0" xfId="46" applyNumberFormat="1" applyFont="1" applyFill="1" applyAlignment="1">
      <alignment horizontal="left"/>
    </xf>
    <xf numFmtId="49" fontId="17" fillId="0" borderId="0" xfId="46" applyNumberFormat="1" applyFont="1" applyFill="1" applyAlignment="1" applyProtection="1">
      <alignment horizontal="left" vertical="center"/>
      <protection locked="0"/>
    </xf>
    <xf numFmtId="49" fontId="23" fillId="0" borderId="1" xfId="45" applyNumberFormat="1" applyFont="1" applyFill="1" applyBorder="1" applyAlignment="1">
      <alignment horizontal="left" vertical="center" indent="2"/>
      <protection locked="0"/>
    </xf>
    <xf numFmtId="179" fontId="17" fillId="0" borderId="0" xfId="45" applyNumberFormat="1" applyFont="1" applyFill="1" applyAlignment="1">
      <alignment horizontal="right" vertical="center"/>
      <protection locked="0"/>
    </xf>
    <xf numFmtId="0" fontId="21" fillId="0" borderId="1" xfId="2" applyFont="1" applyBorder="1" applyAlignment="1">
      <alignment horizontal="center" vertical="center"/>
    </xf>
    <xf numFmtId="0" fontId="22" fillId="0" borderId="2" xfId="45" applyFont="1" applyFill="1" applyBorder="1" applyAlignment="1">
      <alignment horizontal="center" vertical="center"/>
      <protection locked="0"/>
    </xf>
    <xf numFmtId="49" fontId="22" fillId="0" borderId="1" xfId="45" applyNumberFormat="1" applyFont="1" applyFill="1" applyBorder="1" applyAlignment="1">
      <alignment horizontal="left" vertical="center"/>
      <protection locked="0"/>
    </xf>
    <xf numFmtId="49" fontId="22" fillId="0" borderId="1" xfId="2" applyNumberFormat="1" applyFont="1" applyBorder="1" applyAlignment="1">
      <alignment horizontal="left" vertical="center"/>
    </xf>
    <xf numFmtId="49" fontId="26" fillId="0" borderId="1" xfId="2" applyNumberFormat="1" applyFont="1" applyFill="1" applyBorder="1" applyAlignment="1">
      <alignment horizontal="left"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25" fillId="0" borderId="0" xfId="1" applyFont="1" applyBorder="1" applyAlignment="1">
      <alignment horizontal="center" vertical="center"/>
    </xf>
    <xf numFmtId="0" fontId="18" fillId="0" borderId="1" xfId="2" applyNumberFormat="1" applyFont="1" applyFill="1" applyBorder="1" applyAlignment="1">
      <alignment horizontal="center" vertical="center"/>
    </xf>
    <xf numFmtId="177" fontId="18" fillId="0" borderId="1" xfId="2" applyNumberFormat="1" applyFont="1" applyFill="1" applyBorder="1" applyAlignment="1">
      <alignment horizontal="center" vertical="center"/>
    </xf>
    <xf numFmtId="0" fontId="4" fillId="0" borderId="0" xfId="2" applyFont="1" applyAlignment="1">
      <alignment horizontal="center"/>
    </xf>
    <xf numFmtId="0" fontId="27" fillId="0" borderId="1" xfId="0" applyFont="1" applyBorder="1" applyAlignment="1">
      <alignment vertical="center"/>
    </xf>
    <xf numFmtId="0" fontId="27" fillId="0" borderId="1" xfId="0" applyFont="1" applyBorder="1" applyAlignment="1">
      <alignment horizontal="center" vertical="center"/>
    </xf>
    <xf numFmtId="0" fontId="27" fillId="0" borderId="1" xfId="0" applyFont="1" applyBorder="1" applyAlignment="1">
      <alignment horizontal="justify" vertical="center"/>
    </xf>
    <xf numFmtId="179" fontId="17" fillId="0" borderId="0" xfId="45" applyNumberFormat="1" applyFont="1" applyFill="1" applyAlignment="1">
      <alignment horizontal="center" vertical="top"/>
      <protection locked="0"/>
    </xf>
    <xf numFmtId="0" fontId="17" fillId="0" borderId="1" xfId="45" applyNumberFormat="1" applyFont="1" applyFill="1" applyBorder="1" applyAlignment="1">
      <alignment horizontal="center" vertical="center"/>
      <protection locked="0"/>
    </xf>
    <xf numFmtId="179" fontId="17" fillId="0" borderId="1" xfId="45" applyNumberFormat="1" applyFont="1" applyFill="1" applyBorder="1" applyAlignment="1">
      <alignment horizontal="center" vertical="center"/>
      <protection locked="0"/>
    </xf>
    <xf numFmtId="176" fontId="4" fillId="0" borderId="0" xfId="2" applyNumberFormat="1" applyFont="1" applyAlignment="1">
      <alignment horizontal="right" vertical="center"/>
    </xf>
    <xf numFmtId="0" fontId="28" fillId="0" borderId="1" xfId="69" applyBorder="1" applyAlignment="1">
      <alignment horizontal="center" vertical="center" wrapText="1"/>
    </xf>
    <xf numFmtId="0" fontId="28" fillId="0" borderId="3" xfId="69" applyBorder="1" applyAlignment="1">
      <alignment horizontal="center" vertical="center" wrapText="1"/>
    </xf>
    <xf numFmtId="177" fontId="28" fillId="0" borderId="5" xfId="89" applyNumberFormat="1" applyBorder="1" applyAlignment="1">
      <alignment horizontal="center" vertical="center" wrapText="1"/>
    </xf>
    <xf numFmtId="0" fontId="28" fillId="0" borderId="5" xfId="89" applyBorder="1" applyAlignment="1">
      <alignment vertical="center" wrapText="1"/>
    </xf>
    <xf numFmtId="0" fontId="28" fillId="0" borderId="5" xfId="89" applyBorder="1" applyAlignment="1">
      <alignment horizontal="center" vertical="center" wrapText="1"/>
    </xf>
    <xf numFmtId="0" fontId="28" fillId="0" borderId="6" xfId="89" applyBorder="1" applyAlignment="1">
      <alignment vertical="center" wrapText="1"/>
    </xf>
    <xf numFmtId="0" fontId="28" fillId="0" borderId="6" xfId="89" applyBorder="1" applyAlignment="1">
      <alignment horizontal="left" vertical="center" wrapText="1" indent="1"/>
    </xf>
    <xf numFmtId="0" fontId="28" fillId="0" borderId="5" xfId="89" applyBorder="1" applyAlignment="1">
      <alignment horizontal="left" vertical="center" wrapText="1" indent="1"/>
    </xf>
    <xf numFmtId="0" fontId="28" fillId="0" borderId="4" xfId="89" applyBorder="1" applyAlignment="1">
      <alignment horizontal="center" vertical="center" wrapText="1"/>
    </xf>
    <xf numFmtId="0" fontId="28" fillId="0" borderId="5" xfId="89" applyFont="1" applyBorder="1" applyAlignment="1">
      <alignment vertical="center" wrapText="1"/>
    </xf>
    <xf numFmtId="49" fontId="6" fillId="0" borderId="0" xfId="2" applyNumberFormat="1" applyFont="1" applyAlignment="1">
      <alignment horizontal="center" vertical="center"/>
    </xf>
    <xf numFmtId="0" fontId="6" fillId="0" borderId="0" xfId="45" applyFont="1" applyFill="1" applyAlignment="1">
      <alignment horizontal="center" vertical="top"/>
      <protection locked="0"/>
    </xf>
    <xf numFmtId="179" fontId="5" fillId="0" borderId="0" xfId="45" applyNumberFormat="1" applyFont="1" applyFill="1" applyAlignment="1">
      <alignment horizontal="center" vertical="top"/>
      <protection locked="0"/>
    </xf>
  </cellXfs>
  <cellStyles count="378">
    <cellStyle name="_ET_STYLE_NoName_00_" xfId="5"/>
    <cellStyle name="_ET_STYLE_NoName_00__2016年人代会报告附表20160104" xfId="6"/>
    <cellStyle name="_ET_STYLE_NoName_00__国库1月5日调整表" xfId="7"/>
    <cellStyle name="20% - 着色 1" xfId="8"/>
    <cellStyle name="20% - 着色 2" xfId="9"/>
    <cellStyle name="20% - 着色 3" xfId="10"/>
    <cellStyle name="20% - 着色 4" xfId="11"/>
    <cellStyle name="20% - 着色 5" xfId="12"/>
    <cellStyle name="20% - 着色 6" xfId="13"/>
    <cellStyle name="40% - 着色 1" xfId="14"/>
    <cellStyle name="40% - 着色 2" xfId="15"/>
    <cellStyle name="40% - 着色 3" xfId="16"/>
    <cellStyle name="40% - 着色 4" xfId="17"/>
    <cellStyle name="40% - 着色 5" xfId="18"/>
    <cellStyle name="40% - 着色 6" xfId="19"/>
    <cellStyle name="60% - 着色 1" xfId="20"/>
    <cellStyle name="60% - 着色 2" xfId="21"/>
    <cellStyle name="60% - 着色 3" xfId="22"/>
    <cellStyle name="60% - 着色 4" xfId="23"/>
    <cellStyle name="60% - 着色 5" xfId="24"/>
    <cellStyle name="60% - 着色 6" xfId="25"/>
    <cellStyle name="no dec" xfId="26"/>
    <cellStyle name="Normal_APR" xfId="27"/>
    <cellStyle name="RowLevel_3" xfId="138"/>
    <cellStyle name="百分比 2" xfId="28"/>
    <cellStyle name="表标题" xfId="29"/>
    <cellStyle name="差_发老吕2016基本支出测算11.28" xfId="47"/>
    <cellStyle name="差_全国各省民生政策标准10.7(lp稿)(1)" xfId="48"/>
    <cellStyle name="常规" xfId="0" builtinId="0"/>
    <cellStyle name="常规 10" xfId="49"/>
    <cellStyle name="常规 10 10" xfId="335"/>
    <cellStyle name="常规 10 2" xfId="136"/>
    <cellStyle name="常规 10 3" xfId="167"/>
    <cellStyle name="常规 10 4" xfId="181"/>
    <cellStyle name="常规 10 5" xfId="207"/>
    <cellStyle name="常规 10 6" xfId="233"/>
    <cellStyle name="常规 10 7" xfId="259"/>
    <cellStyle name="常规 10 8" xfId="285"/>
    <cellStyle name="常规 10 9" xfId="310"/>
    <cellStyle name="常规 100" xfId="75"/>
    <cellStyle name="常规 100 10" xfId="332"/>
    <cellStyle name="常规 100 2" xfId="139"/>
    <cellStyle name="常规 100 3" xfId="170"/>
    <cellStyle name="常规 100 4" xfId="178"/>
    <cellStyle name="常规 100 5" xfId="204"/>
    <cellStyle name="常规 100 6" xfId="230"/>
    <cellStyle name="常规 100 7" xfId="256"/>
    <cellStyle name="常规 100 8" xfId="282"/>
    <cellStyle name="常规 100 9" xfId="307"/>
    <cellStyle name="常规 106" xfId="76"/>
    <cellStyle name="常规 106 10" xfId="277"/>
    <cellStyle name="常规 106 2" xfId="140"/>
    <cellStyle name="常规 106 3" xfId="171"/>
    <cellStyle name="常规 106 4" xfId="169"/>
    <cellStyle name="常规 106 5" xfId="168"/>
    <cellStyle name="常规 106 6" xfId="173"/>
    <cellStyle name="常规 106 7" xfId="199"/>
    <cellStyle name="常规 106 8" xfId="225"/>
    <cellStyle name="常规 106 9" xfId="251"/>
    <cellStyle name="常规 11" xfId="50"/>
    <cellStyle name="常规 11 10" xfId="224"/>
    <cellStyle name="常规 11 11" xfId="250"/>
    <cellStyle name="常规 11 12" xfId="276"/>
    <cellStyle name="常规 11 13" xfId="302"/>
    <cellStyle name="常规 11 14" xfId="327"/>
    <cellStyle name="常规 11 15" xfId="352"/>
    <cellStyle name="常规 11 2" xfId="77"/>
    <cellStyle name="常规 11 3" xfId="95"/>
    <cellStyle name="常规 11 4" xfId="98"/>
    <cellStyle name="常规 11 5" xfId="92"/>
    <cellStyle name="常规 11 6" xfId="112"/>
    <cellStyle name="常规 11 7" xfId="141"/>
    <cellStyle name="常规 11 8" xfId="172"/>
    <cellStyle name="常规 11 9" xfId="198"/>
    <cellStyle name="常规 12" xfId="51"/>
    <cellStyle name="常规 12 10" xfId="340"/>
    <cellStyle name="常规 12 2" xfId="131"/>
    <cellStyle name="常规 12 3" xfId="151"/>
    <cellStyle name="常规 12 4" xfId="186"/>
    <cellStyle name="常规 12 5" xfId="212"/>
    <cellStyle name="常规 12 6" xfId="238"/>
    <cellStyle name="常规 12 7" xfId="264"/>
    <cellStyle name="常规 12 8" xfId="290"/>
    <cellStyle name="常规 12 9" xfId="315"/>
    <cellStyle name="常规 13" xfId="52"/>
    <cellStyle name="常规 13 10" xfId="226"/>
    <cellStyle name="常规 13 11" xfId="252"/>
    <cellStyle name="常规 13 12" xfId="278"/>
    <cellStyle name="常规 13 13" xfId="303"/>
    <cellStyle name="常规 13 14" xfId="328"/>
    <cellStyle name="常规 13 15" xfId="353"/>
    <cellStyle name="常规 13 2" xfId="78"/>
    <cellStyle name="常规 13 3" xfId="96"/>
    <cellStyle name="常规 13 4" xfId="94"/>
    <cellStyle name="常规 13 5" xfId="101"/>
    <cellStyle name="常规 13 6" xfId="118"/>
    <cellStyle name="常规 13 7" xfId="143"/>
    <cellStyle name="常规 13 8" xfId="174"/>
    <cellStyle name="常规 13 9" xfId="200"/>
    <cellStyle name="常规 14" xfId="53"/>
    <cellStyle name="常规 14 10" xfId="227"/>
    <cellStyle name="常规 14 11" xfId="253"/>
    <cellStyle name="常规 14 12" xfId="279"/>
    <cellStyle name="常规 14 13" xfId="304"/>
    <cellStyle name="常规 14 14" xfId="329"/>
    <cellStyle name="常规 14 15" xfId="354"/>
    <cellStyle name="常规 14 2" xfId="79"/>
    <cellStyle name="常规 14 3" xfId="97"/>
    <cellStyle name="常规 14 4" xfId="93"/>
    <cellStyle name="常规 14 5" xfId="117"/>
    <cellStyle name="常规 14 6" xfId="109"/>
    <cellStyle name="常规 14 7" xfId="144"/>
    <cellStyle name="常规 14 8" xfId="175"/>
    <cellStyle name="常规 14 9" xfId="201"/>
    <cellStyle name="常规 15" xfId="89"/>
    <cellStyle name="常规 15 10" xfId="355"/>
    <cellStyle name="常规 15 2" xfId="145"/>
    <cellStyle name="常规 15 3" xfId="176"/>
    <cellStyle name="常规 15 4" xfId="202"/>
    <cellStyle name="常规 15 5" xfId="228"/>
    <cellStyle name="常规 15 6" xfId="254"/>
    <cellStyle name="常规 15 7" xfId="280"/>
    <cellStyle name="常规 15 8" xfId="305"/>
    <cellStyle name="常规 15 9" xfId="330"/>
    <cellStyle name="常规 16" xfId="108"/>
    <cellStyle name="常规 16 10" xfId="337"/>
    <cellStyle name="常规 16 2" xfId="134"/>
    <cellStyle name="常规 16 3" xfId="137"/>
    <cellStyle name="常规 16 4" xfId="183"/>
    <cellStyle name="常规 16 5" xfId="209"/>
    <cellStyle name="常规 16 6" xfId="235"/>
    <cellStyle name="常规 16 7" xfId="261"/>
    <cellStyle name="常规 16 8" xfId="287"/>
    <cellStyle name="常规 16 9" xfId="312"/>
    <cellStyle name="常规 17" xfId="80"/>
    <cellStyle name="常规 18" xfId="116"/>
    <cellStyle name="常规 18 10" xfId="357"/>
    <cellStyle name="常规 18 2" xfId="148"/>
    <cellStyle name="常规 18 3" xfId="179"/>
    <cellStyle name="常规 18 4" xfId="205"/>
    <cellStyle name="常规 18 5" xfId="231"/>
    <cellStyle name="常规 18 6" xfId="257"/>
    <cellStyle name="常规 18 7" xfId="283"/>
    <cellStyle name="常规 18 8" xfId="308"/>
    <cellStyle name="常规 18 9" xfId="333"/>
    <cellStyle name="常规 19" xfId="54"/>
    <cellStyle name="常规 19 10" xfId="232"/>
    <cellStyle name="常规 19 11" xfId="258"/>
    <cellStyle name="常规 19 12" xfId="284"/>
    <cellStyle name="常规 19 13" xfId="309"/>
    <cellStyle name="常规 19 14" xfId="334"/>
    <cellStyle name="常规 19 15" xfId="358"/>
    <cellStyle name="常规 19 2" xfId="81"/>
    <cellStyle name="常规 19 3" xfId="99"/>
    <cellStyle name="常规 19 4" xfId="110"/>
    <cellStyle name="常规 19 5" xfId="119"/>
    <cellStyle name="常规 19 6" xfId="125"/>
    <cellStyle name="常规 19 7" xfId="149"/>
    <cellStyle name="常规 19 8" xfId="180"/>
    <cellStyle name="常规 19 9" xfId="206"/>
    <cellStyle name="常规 2" xfId="3"/>
    <cellStyle name="常规 2 2" xfId="4"/>
    <cellStyle name="常规 2 2 10" xfId="336"/>
    <cellStyle name="常规 2 2 11" xfId="359"/>
    <cellStyle name="常规 2 2 12" xfId="370"/>
    <cellStyle name="常规 2 2 13" xfId="371"/>
    <cellStyle name="常规 2 2 14" xfId="369"/>
    <cellStyle name="常规 2 2 15" xfId="372"/>
    <cellStyle name="常规 2 2 2" xfId="135"/>
    <cellStyle name="常规 2 2 3" xfId="147"/>
    <cellStyle name="常规 2 2 4" xfId="182"/>
    <cellStyle name="常规 2 2 5" xfId="208"/>
    <cellStyle name="常规 2 2 6" xfId="234"/>
    <cellStyle name="常规 2 2 7" xfId="260"/>
    <cellStyle name="常规 2 2 8" xfId="286"/>
    <cellStyle name="常规 2 2 9" xfId="311"/>
    <cellStyle name="常规 2 3" xfId="82"/>
    <cellStyle name="常规 2 4" xfId="100"/>
    <cellStyle name="常规 2 5" xfId="111"/>
    <cellStyle name="常规 2 6" xfId="120"/>
    <cellStyle name="常规 2 7" xfId="126"/>
    <cellStyle name="常规 2 8" xfId="153"/>
    <cellStyle name="常规 20" xfId="55"/>
    <cellStyle name="常规 20 10" xfId="356"/>
    <cellStyle name="常规 20 2" xfId="146"/>
    <cellStyle name="常规 20 3" xfId="177"/>
    <cellStyle name="常规 20 4" xfId="203"/>
    <cellStyle name="常规 20 5" xfId="229"/>
    <cellStyle name="常规 20 6" xfId="255"/>
    <cellStyle name="常规 20 7" xfId="281"/>
    <cellStyle name="常规 20 8" xfId="306"/>
    <cellStyle name="常规 20 9" xfId="331"/>
    <cellStyle name="常规 21" xfId="56"/>
    <cellStyle name="常规 21 10" xfId="338"/>
    <cellStyle name="常规 21 2" xfId="133"/>
    <cellStyle name="常规 21 3" xfId="142"/>
    <cellStyle name="常规 21 4" xfId="184"/>
    <cellStyle name="常规 21 5" xfId="210"/>
    <cellStyle name="常规 21 6" xfId="236"/>
    <cellStyle name="常规 21 7" xfId="262"/>
    <cellStyle name="常规 21 8" xfId="288"/>
    <cellStyle name="常规 21 9" xfId="313"/>
    <cellStyle name="常规 22" xfId="129"/>
    <cellStyle name="常规 23" xfId="123"/>
    <cellStyle name="常规 24" xfId="165"/>
    <cellStyle name="常规 25" xfId="196"/>
    <cellStyle name="常规 26" xfId="222"/>
    <cellStyle name="常规 27" xfId="154"/>
    <cellStyle name="常规 28" xfId="155"/>
    <cellStyle name="常规 29" xfId="156"/>
    <cellStyle name="常规 3" xfId="46"/>
    <cellStyle name="常规 3 10" xfId="240"/>
    <cellStyle name="常规 3 11" xfId="266"/>
    <cellStyle name="常规 3 12" xfId="292"/>
    <cellStyle name="常规 3 13" xfId="317"/>
    <cellStyle name="常规 3 14" xfId="342"/>
    <cellStyle name="常规 3 15" xfId="360"/>
    <cellStyle name="常规 3 2" xfId="84"/>
    <cellStyle name="常规 3 3" xfId="102"/>
    <cellStyle name="常规 3 4" xfId="113"/>
    <cellStyle name="常规 3 5" xfId="121"/>
    <cellStyle name="常规 3 6" xfId="127"/>
    <cellStyle name="常规 3 7" xfId="157"/>
    <cellStyle name="常规 3 8" xfId="188"/>
    <cellStyle name="常规 3 9" xfId="214"/>
    <cellStyle name="常规 3_Xl0000034" xfId="74"/>
    <cellStyle name="常规 30" xfId="248"/>
    <cellStyle name="常规 31" xfId="274"/>
    <cellStyle name="常规 32" xfId="300"/>
    <cellStyle name="常规 33" xfId="325"/>
    <cellStyle name="常规 34" xfId="350"/>
    <cellStyle name="常规 35" xfId="373"/>
    <cellStyle name="常规 36" xfId="374"/>
    <cellStyle name="常规 37" xfId="375"/>
    <cellStyle name="常规 39" xfId="57"/>
    <cellStyle name="常规 4" xfId="58"/>
    <cellStyle name="常规 4 10" xfId="361"/>
    <cellStyle name="常规 4 2" xfId="158"/>
    <cellStyle name="常规 4 3" xfId="189"/>
    <cellStyle name="常规 4 4" xfId="215"/>
    <cellStyle name="常规 4 5" xfId="241"/>
    <cellStyle name="常规 4 6" xfId="267"/>
    <cellStyle name="常规 4 7" xfId="293"/>
    <cellStyle name="常规 4 8" xfId="318"/>
    <cellStyle name="常规 4 9" xfId="343"/>
    <cellStyle name="常规 40" xfId="59"/>
    <cellStyle name="常规 41" xfId="60"/>
    <cellStyle name="常规 42" xfId="376"/>
    <cellStyle name="常规 43" xfId="61"/>
    <cellStyle name="常规 44" xfId="62"/>
    <cellStyle name="常规 45" xfId="63"/>
    <cellStyle name="常规 46" xfId="64"/>
    <cellStyle name="常规 47" xfId="65"/>
    <cellStyle name="常规 49" xfId="377"/>
    <cellStyle name="常规 5" xfId="66"/>
    <cellStyle name="常规 5 10" xfId="242"/>
    <cellStyle name="常规 5 11" xfId="268"/>
    <cellStyle name="常规 5 12" xfId="294"/>
    <cellStyle name="常规 5 13" xfId="319"/>
    <cellStyle name="常规 5 14" xfId="344"/>
    <cellStyle name="常规 5 15" xfId="362"/>
    <cellStyle name="常规 5 2" xfId="85"/>
    <cellStyle name="常规 5 3" xfId="103"/>
    <cellStyle name="常规 5 4" xfId="114"/>
    <cellStyle name="常规 5 5" xfId="122"/>
    <cellStyle name="常规 5 6" xfId="128"/>
    <cellStyle name="常规 5 7" xfId="159"/>
    <cellStyle name="常规 5 8" xfId="190"/>
    <cellStyle name="常规 5 9" xfId="216"/>
    <cellStyle name="常规 6" xfId="67"/>
    <cellStyle name="常规 6 10" xfId="213"/>
    <cellStyle name="常规 6 11" xfId="239"/>
    <cellStyle name="常规 6 12" xfId="265"/>
    <cellStyle name="常规 6 13" xfId="291"/>
    <cellStyle name="常规 6 14" xfId="316"/>
    <cellStyle name="常规 6 15" xfId="341"/>
    <cellStyle name="常规 6 2" xfId="71"/>
    <cellStyle name="常规 6 3" xfId="90"/>
    <cellStyle name="常规 6 4" xfId="106"/>
    <cellStyle name="常规 6 5" xfId="104"/>
    <cellStyle name="常规 6 6" xfId="124"/>
    <cellStyle name="常规 6 7" xfId="130"/>
    <cellStyle name="常规 6 8" xfId="152"/>
    <cellStyle name="常规 6 9" xfId="187"/>
    <cellStyle name="常规 64" xfId="83"/>
    <cellStyle name="常规 64 10" xfId="363"/>
    <cellStyle name="常规 64 2" xfId="160"/>
    <cellStyle name="常规 64 3" xfId="191"/>
    <cellStyle name="常规 64 4" xfId="217"/>
    <cellStyle name="常规 64 5" xfId="243"/>
    <cellStyle name="常规 64 6" xfId="269"/>
    <cellStyle name="常规 64 7" xfId="295"/>
    <cellStyle name="常规 64 8" xfId="320"/>
    <cellStyle name="常规 64 9" xfId="345"/>
    <cellStyle name="常规 7" xfId="69"/>
    <cellStyle name="常规 7 10" xfId="364"/>
    <cellStyle name="常规 7 2" xfId="161"/>
    <cellStyle name="常规 7 3" xfId="192"/>
    <cellStyle name="常规 7 4" xfId="218"/>
    <cellStyle name="常规 7 5" xfId="244"/>
    <cellStyle name="常规 7 6" xfId="270"/>
    <cellStyle name="常规 7 7" xfId="296"/>
    <cellStyle name="常规 7 8" xfId="321"/>
    <cellStyle name="常规 7 9" xfId="346"/>
    <cellStyle name="常规 8" xfId="68"/>
    <cellStyle name="常规 8 10" xfId="245"/>
    <cellStyle name="常规 8 11" xfId="271"/>
    <cellStyle name="常规 8 12" xfId="297"/>
    <cellStyle name="常规 8 13" xfId="322"/>
    <cellStyle name="常规 8 14" xfId="347"/>
    <cellStyle name="常规 8 15" xfId="365"/>
    <cellStyle name="常规 8 2" xfId="72"/>
    <cellStyle name="常规 8 3" xfId="91"/>
    <cellStyle name="常规 8 4" xfId="105"/>
    <cellStyle name="常规 8 5" xfId="115"/>
    <cellStyle name="常规 8 6" xfId="107"/>
    <cellStyle name="常规 8 7" xfId="162"/>
    <cellStyle name="常规 8 8" xfId="193"/>
    <cellStyle name="常规 8 9" xfId="219"/>
    <cellStyle name="常规 88" xfId="70"/>
    <cellStyle name="常规 88 10" xfId="366"/>
    <cellStyle name="常规 88 2" xfId="163"/>
    <cellStyle name="常规 88 3" xfId="194"/>
    <cellStyle name="常规 88 4" xfId="220"/>
    <cellStyle name="常规 88 5" xfId="246"/>
    <cellStyle name="常规 88 6" xfId="272"/>
    <cellStyle name="常规 88 7" xfId="298"/>
    <cellStyle name="常规 88 8" xfId="323"/>
    <cellStyle name="常规 88 9" xfId="348"/>
    <cellStyle name="常规 89" xfId="86"/>
    <cellStyle name="常规 89 10" xfId="367"/>
    <cellStyle name="常规 89 2" xfId="164"/>
    <cellStyle name="常规 89 3" xfId="195"/>
    <cellStyle name="常规 89 4" xfId="221"/>
    <cellStyle name="常规 89 5" xfId="247"/>
    <cellStyle name="常规 89 6" xfId="273"/>
    <cellStyle name="常规 89 7" xfId="299"/>
    <cellStyle name="常规 89 8" xfId="324"/>
    <cellStyle name="常规 89 9" xfId="349"/>
    <cellStyle name="常规 9" xfId="87"/>
    <cellStyle name="常规 90" xfId="73"/>
    <cellStyle name="常规 90 10" xfId="339"/>
    <cellStyle name="常规 90 2" xfId="132"/>
    <cellStyle name="常规 90 3" xfId="150"/>
    <cellStyle name="常规 90 4" xfId="185"/>
    <cellStyle name="常规 90 5" xfId="211"/>
    <cellStyle name="常规 90 6" xfId="237"/>
    <cellStyle name="常规 90 7" xfId="263"/>
    <cellStyle name="常规 90 8" xfId="289"/>
    <cellStyle name="常规 90 9" xfId="314"/>
    <cellStyle name="常规 99" xfId="88"/>
    <cellStyle name="常规 99 10" xfId="368"/>
    <cellStyle name="常规 99 2" xfId="166"/>
    <cellStyle name="常规 99 3" xfId="197"/>
    <cellStyle name="常规 99 4" xfId="223"/>
    <cellStyle name="常规 99 5" xfId="249"/>
    <cellStyle name="常规 99 6" xfId="275"/>
    <cellStyle name="常规 99 7" xfId="301"/>
    <cellStyle name="常规 99 8" xfId="326"/>
    <cellStyle name="常规 99 9" xfId="351"/>
    <cellStyle name="常规_2013.1.人代会报告附表" xfId="2"/>
    <cellStyle name="常规_功能分类1212zhangl" xfId="45"/>
    <cellStyle name="常规_人代会报告附表（定）曹铂0103" xfId="1"/>
    <cellStyle name="普通_97-917" xfId="30"/>
    <cellStyle name="千分位[0]_BT (2)" xfId="31"/>
    <cellStyle name="千分位_97-917" xfId="32"/>
    <cellStyle name="千位[0]_1" xfId="33"/>
    <cellStyle name="千位_1" xfId="34"/>
    <cellStyle name="数字" xfId="35"/>
    <cellStyle name="未定义" xfId="36"/>
    <cellStyle name="小数" xfId="37"/>
    <cellStyle name="样式 1" xfId="38"/>
    <cellStyle name="着色 1" xfId="39"/>
    <cellStyle name="着色 2" xfId="40"/>
    <cellStyle name="着色 3" xfId="41"/>
    <cellStyle name="着色 4" xfId="42"/>
    <cellStyle name="着色 5" xfId="43"/>
    <cellStyle name="着色 6" xfId="44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indexed="14"/>
  </sheetPr>
  <dimension ref="A1:F30"/>
  <sheetViews>
    <sheetView tabSelected="1" workbookViewId="0">
      <selection activeCell="B31" sqref="B31"/>
    </sheetView>
  </sheetViews>
  <sheetFormatPr defaultRowHeight="15.75"/>
  <cols>
    <col min="1" max="1" width="33.5" style="1" customWidth="1"/>
    <col min="2" max="2" width="33.5" style="49" customWidth="1"/>
    <col min="3" max="3" width="8" style="1" bestFit="1" customWidth="1"/>
    <col min="4" max="4" width="7.875" style="1" bestFit="1" customWidth="1"/>
    <col min="5" max="5" width="8.5" style="1" hidden="1" customWidth="1"/>
    <col min="6" max="6" width="7.875" style="1" hidden="1" customWidth="1"/>
    <col min="7" max="254" width="7.875" style="1"/>
    <col min="255" max="255" width="35.75" style="1" customWidth="1"/>
    <col min="256" max="256" width="0" style="1" hidden="1" customWidth="1"/>
    <col min="257" max="258" width="12" style="1" customWidth="1"/>
    <col min="259" max="259" width="8" style="1" bestFit="1" customWidth="1"/>
    <col min="260" max="260" width="7.875" style="1" bestFit="1" customWidth="1"/>
    <col min="261" max="262" width="0" style="1" hidden="1" customWidth="1"/>
    <col min="263" max="510" width="7.875" style="1"/>
    <col min="511" max="511" width="35.75" style="1" customWidth="1"/>
    <col min="512" max="512" width="0" style="1" hidden="1" customWidth="1"/>
    <col min="513" max="514" width="12" style="1" customWidth="1"/>
    <col min="515" max="515" width="8" style="1" bestFit="1" customWidth="1"/>
    <col min="516" max="516" width="7.875" style="1" bestFit="1" customWidth="1"/>
    <col min="517" max="518" width="0" style="1" hidden="1" customWidth="1"/>
    <col min="519" max="766" width="7.875" style="1"/>
    <col min="767" max="767" width="35.75" style="1" customWidth="1"/>
    <col min="768" max="768" width="0" style="1" hidden="1" customWidth="1"/>
    <col min="769" max="770" width="12" style="1" customWidth="1"/>
    <col min="771" max="771" width="8" style="1" bestFit="1" customWidth="1"/>
    <col min="772" max="772" width="7.875" style="1" bestFit="1" customWidth="1"/>
    <col min="773" max="774" width="0" style="1" hidden="1" customWidth="1"/>
    <col min="775" max="1022" width="7.875" style="1"/>
    <col min="1023" max="1023" width="35.75" style="1" customWidth="1"/>
    <col min="1024" max="1024" width="0" style="1" hidden="1" customWidth="1"/>
    <col min="1025" max="1026" width="12" style="1" customWidth="1"/>
    <col min="1027" max="1027" width="8" style="1" bestFit="1" customWidth="1"/>
    <col min="1028" max="1028" width="7.875" style="1" bestFit="1" customWidth="1"/>
    <col min="1029" max="1030" width="0" style="1" hidden="1" customWidth="1"/>
    <col min="1031" max="1278" width="7.875" style="1"/>
    <col min="1279" max="1279" width="35.75" style="1" customWidth="1"/>
    <col min="1280" max="1280" width="0" style="1" hidden="1" customWidth="1"/>
    <col min="1281" max="1282" width="12" style="1" customWidth="1"/>
    <col min="1283" max="1283" width="8" style="1" bestFit="1" customWidth="1"/>
    <col min="1284" max="1284" width="7.875" style="1" bestFit="1" customWidth="1"/>
    <col min="1285" max="1286" width="0" style="1" hidden="1" customWidth="1"/>
    <col min="1287" max="1534" width="7.875" style="1"/>
    <col min="1535" max="1535" width="35.75" style="1" customWidth="1"/>
    <col min="1536" max="1536" width="0" style="1" hidden="1" customWidth="1"/>
    <col min="1537" max="1538" width="12" style="1" customWidth="1"/>
    <col min="1539" max="1539" width="8" style="1" bestFit="1" customWidth="1"/>
    <col min="1540" max="1540" width="7.875" style="1" bestFit="1" customWidth="1"/>
    <col min="1541" max="1542" width="0" style="1" hidden="1" customWidth="1"/>
    <col min="1543" max="1790" width="7.875" style="1"/>
    <col min="1791" max="1791" width="35.75" style="1" customWidth="1"/>
    <col min="1792" max="1792" width="0" style="1" hidden="1" customWidth="1"/>
    <col min="1793" max="1794" width="12" style="1" customWidth="1"/>
    <col min="1795" max="1795" width="8" style="1" bestFit="1" customWidth="1"/>
    <col min="1796" max="1796" width="7.875" style="1" bestFit="1" customWidth="1"/>
    <col min="1797" max="1798" width="0" style="1" hidden="1" customWidth="1"/>
    <col min="1799" max="2046" width="7.875" style="1"/>
    <col min="2047" max="2047" width="35.75" style="1" customWidth="1"/>
    <col min="2048" max="2048" width="0" style="1" hidden="1" customWidth="1"/>
    <col min="2049" max="2050" width="12" style="1" customWidth="1"/>
    <col min="2051" max="2051" width="8" style="1" bestFit="1" customWidth="1"/>
    <col min="2052" max="2052" width="7.875" style="1" bestFit="1" customWidth="1"/>
    <col min="2053" max="2054" width="0" style="1" hidden="1" customWidth="1"/>
    <col min="2055" max="2302" width="7.875" style="1"/>
    <col min="2303" max="2303" width="35.75" style="1" customWidth="1"/>
    <col min="2304" max="2304" width="0" style="1" hidden="1" customWidth="1"/>
    <col min="2305" max="2306" width="12" style="1" customWidth="1"/>
    <col min="2307" max="2307" width="8" style="1" bestFit="1" customWidth="1"/>
    <col min="2308" max="2308" width="7.875" style="1" bestFit="1" customWidth="1"/>
    <col min="2309" max="2310" width="0" style="1" hidden="1" customWidth="1"/>
    <col min="2311" max="2558" width="7.875" style="1"/>
    <col min="2559" max="2559" width="35.75" style="1" customWidth="1"/>
    <col min="2560" max="2560" width="0" style="1" hidden="1" customWidth="1"/>
    <col min="2561" max="2562" width="12" style="1" customWidth="1"/>
    <col min="2563" max="2563" width="8" style="1" bestFit="1" customWidth="1"/>
    <col min="2564" max="2564" width="7.875" style="1" bestFit="1" customWidth="1"/>
    <col min="2565" max="2566" width="0" style="1" hidden="1" customWidth="1"/>
    <col min="2567" max="2814" width="7.875" style="1"/>
    <col min="2815" max="2815" width="35.75" style="1" customWidth="1"/>
    <col min="2816" max="2816" width="0" style="1" hidden="1" customWidth="1"/>
    <col min="2817" max="2818" width="12" style="1" customWidth="1"/>
    <col min="2819" max="2819" width="8" style="1" bestFit="1" customWidth="1"/>
    <col min="2820" max="2820" width="7.875" style="1" bestFit="1" customWidth="1"/>
    <col min="2821" max="2822" width="0" style="1" hidden="1" customWidth="1"/>
    <col min="2823" max="3070" width="7.875" style="1"/>
    <col min="3071" max="3071" width="35.75" style="1" customWidth="1"/>
    <col min="3072" max="3072" width="0" style="1" hidden="1" customWidth="1"/>
    <col min="3073" max="3074" width="12" style="1" customWidth="1"/>
    <col min="3075" max="3075" width="8" style="1" bestFit="1" customWidth="1"/>
    <col min="3076" max="3076" width="7.875" style="1" bestFit="1" customWidth="1"/>
    <col min="3077" max="3078" width="0" style="1" hidden="1" customWidth="1"/>
    <col min="3079" max="3326" width="7.875" style="1"/>
    <col min="3327" max="3327" width="35.75" style="1" customWidth="1"/>
    <col min="3328" max="3328" width="0" style="1" hidden="1" customWidth="1"/>
    <col min="3329" max="3330" width="12" style="1" customWidth="1"/>
    <col min="3331" max="3331" width="8" style="1" bestFit="1" customWidth="1"/>
    <col min="3332" max="3332" width="7.875" style="1" bestFit="1" customWidth="1"/>
    <col min="3333" max="3334" width="0" style="1" hidden="1" customWidth="1"/>
    <col min="3335" max="3582" width="7.875" style="1"/>
    <col min="3583" max="3583" width="35.75" style="1" customWidth="1"/>
    <col min="3584" max="3584" width="0" style="1" hidden="1" customWidth="1"/>
    <col min="3585" max="3586" width="12" style="1" customWidth="1"/>
    <col min="3587" max="3587" width="8" style="1" bestFit="1" customWidth="1"/>
    <col min="3588" max="3588" width="7.875" style="1" bestFit="1" customWidth="1"/>
    <col min="3589" max="3590" width="0" style="1" hidden="1" customWidth="1"/>
    <col min="3591" max="3838" width="7.875" style="1"/>
    <col min="3839" max="3839" width="35.75" style="1" customWidth="1"/>
    <col min="3840" max="3840" width="0" style="1" hidden="1" customWidth="1"/>
    <col min="3841" max="3842" width="12" style="1" customWidth="1"/>
    <col min="3843" max="3843" width="8" style="1" bestFit="1" customWidth="1"/>
    <col min="3844" max="3844" width="7.875" style="1" bestFit="1" customWidth="1"/>
    <col min="3845" max="3846" width="0" style="1" hidden="1" customWidth="1"/>
    <col min="3847" max="4094" width="7.875" style="1"/>
    <col min="4095" max="4095" width="35.75" style="1" customWidth="1"/>
    <col min="4096" max="4096" width="0" style="1" hidden="1" customWidth="1"/>
    <col min="4097" max="4098" width="12" style="1" customWidth="1"/>
    <col min="4099" max="4099" width="8" style="1" bestFit="1" customWidth="1"/>
    <col min="4100" max="4100" width="7.875" style="1" bestFit="1" customWidth="1"/>
    <col min="4101" max="4102" width="0" style="1" hidden="1" customWidth="1"/>
    <col min="4103" max="4350" width="7.875" style="1"/>
    <col min="4351" max="4351" width="35.75" style="1" customWidth="1"/>
    <col min="4352" max="4352" width="0" style="1" hidden="1" customWidth="1"/>
    <col min="4353" max="4354" width="12" style="1" customWidth="1"/>
    <col min="4355" max="4355" width="8" style="1" bestFit="1" customWidth="1"/>
    <col min="4356" max="4356" width="7.875" style="1" bestFit="1" customWidth="1"/>
    <col min="4357" max="4358" width="0" style="1" hidden="1" customWidth="1"/>
    <col min="4359" max="4606" width="7.875" style="1"/>
    <col min="4607" max="4607" width="35.75" style="1" customWidth="1"/>
    <col min="4608" max="4608" width="0" style="1" hidden="1" customWidth="1"/>
    <col min="4609" max="4610" width="12" style="1" customWidth="1"/>
    <col min="4611" max="4611" width="8" style="1" bestFit="1" customWidth="1"/>
    <col min="4612" max="4612" width="7.875" style="1" bestFit="1" customWidth="1"/>
    <col min="4613" max="4614" width="0" style="1" hidden="1" customWidth="1"/>
    <col min="4615" max="4862" width="7.875" style="1"/>
    <col min="4863" max="4863" width="35.75" style="1" customWidth="1"/>
    <col min="4864" max="4864" width="0" style="1" hidden="1" customWidth="1"/>
    <col min="4865" max="4866" width="12" style="1" customWidth="1"/>
    <col min="4867" max="4867" width="8" style="1" bestFit="1" customWidth="1"/>
    <col min="4868" max="4868" width="7.875" style="1" bestFit="1" customWidth="1"/>
    <col min="4869" max="4870" width="0" style="1" hidden="1" customWidth="1"/>
    <col min="4871" max="5118" width="7.875" style="1"/>
    <col min="5119" max="5119" width="35.75" style="1" customWidth="1"/>
    <col min="5120" max="5120" width="0" style="1" hidden="1" customWidth="1"/>
    <col min="5121" max="5122" width="12" style="1" customWidth="1"/>
    <col min="5123" max="5123" width="8" style="1" bestFit="1" customWidth="1"/>
    <col min="5124" max="5124" width="7.875" style="1" bestFit="1" customWidth="1"/>
    <col min="5125" max="5126" width="0" style="1" hidden="1" customWidth="1"/>
    <col min="5127" max="5374" width="7.875" style="1"/>
    <col min="5375" max="5375" width="35.75" style="1" customWidth="1"/>
    <col min="5376" max="5376" width="0" style="1" hidden="1" customWidth="1"/>
    <col min="5377" max="5378" width="12" style="1" customWidth="1"/>
    <col min="5379" max="5379" width="8" style="1" bestFit="1" customWidth="1"/>
    <col min="5380" max="5380" width="7.875" style="1" bestFit="1" customWidth="1"/>
    <col min="5381" max="5382" width="0" style="1" hidden="1" customWidth="1"/>
    <col min="5383" max="5630" width="7.875" style="1"/>
    <col min="5631" max="5631" width="35.75" style="1" customWidth="1"/>
    <col min="5632" max="5632" width="0" style="1" hidden="1" customWidth="1"/>
    <col min="5633" max="5634" width="12" style="1" customWidth="1"/>
    <col min="5635" max="5635" width="8" style="1" bestFit="1" customWidth="1"/>
    <col min="5636" max="5636" width="7.875" style="1" bestFit="1" customWidth="1"/>
    <col min="5637" max="5638" width="0" style="1" hidden="1" customWidth="1"/>
    <col min="5639" max="5886" width="7.875" style="1"/>
    <col min="5887" max="5887" width="35.75" style="1" customWidth="1"/>
    <col min="5888" max="5888" width="0" style="1" hidden="1" customWidth="1"/>
    <col min="5889" max="5890" width="12" style="1" customWidth="1"/>
    <col min="5891" max="5891" width="8" style="1" bestFit="1" customWidth="1"/>
    <col min="5892" max="5892" width="7.875" style="1" bestFit="1" customWidth="1"/>
    <col min="5893" max="5894" width="0" style="1" hidden="1" customWidth="1"/>
    <col min="5895" max="6142" width="7.875" style="1"/>
    <col min="6143" max="6143" width="35.75" style="1" customWidth="1"/>
    <col min="6144" max="6144" width="0" style="1" hidden="1" customWidth="1"/>
    <col min="6145" max="6146" width="12" style="1" customWidth="1"/>
    <col min="6147" max="6147" width="8" style="1" bestFit="1" customWidth="1"/>
    <col min="6148" max="6148" width="7.875" style="1" bestFit="1" customWidth="1"/>
    <col min="6149" max="6150" width="0" style="1" hidden="1" customWidth="1"/>
    <col min="6151" max="6398" width="7.875" style="1"/>
    <col min="6399" max="6399" width="35.75" style="1" customWidth="1"/>
    <col min="6400" max="6400" width="0" style="1" hidden="1" customWidth="1"/>
    <col min="6401" max="6402" width="12" style="1" customWidth="1"/>
    <col min="6403" max="6403" width="8" style="1" bestFit="1" customWidth="1"/>
    <col min="6404" max="6404" width="7.875" style="1" bestFit="1" customWidth="1"/>
    <col min="6405" max="6406" width="0" style="1" hidden="1" customWidth="1"/>
    <col min="6407" max="6654" width="7.875" style="1"/>
    <col min="6655" max="6655" width="35.75" style="1" customWidth="1"/>
    <col min="6656" max="6656" width="0" style="1" hidden="1" customWidth="1"/>
    <col min="6657" max="6658" width="12" style="1" customWidth="1"/>
    <col min="6659" max="6659" width="8" style="1" bestFit="1" customWidth="1"/>
    <col min="6660" max="6660" width="7.875" style="1" bestFit="1" customWidth="1"/>
    <col min="6661" max="6662" width="0" style="1" hidden="1" customWidth="1"/>
    <col min="6663" max="6910" width="7.875" style="1"/>
    <col min="6911" max="6911" width="35.75" style="1" customWidth="1"/>
    <col min="6912" max="6912" width="0" style="1" hidden="1" customWidth="1"/>
    <col min="6913" max="6914" width="12" style="1" customWidth="1"/>
    <col min="6915" max="6915" width="8" style="1" bestFit="1" customWidth="1"/>
    <col min="6916" max="6916" width="7.875" style="1" bestFit="1" customWidth="1"/>
    <col min="6917" max="6918" width="0" style="1" hidden="1" customWidth="1"/>
    <col min="6919" max="7166" width="7.875" style="1"/>
    <col min="7167" max="7167" width="35.75" style="1" customWidth="1"/>
    <col min="7168" max="7168" width="0" style="1" hidden="1" customWidth="1"/>
    <col min="7169" max="7170" width="12" style="1" customWidth="1"/>
    <col min="7171" max="7171" width="8" style="1" bestFit="1" customWidth="1"/>
    <col min="7172" max="7172" width="7.875" style="1" bestFit="1" customWidth="1"/>
    <col min="7173" max="7174" width="0" style="1" hidden="1" customWidth="1"/>
    <col min="7175" max="7422" width="7.875" style="1"/>
    <col min="7423" max="7423" width="35.75" style="1" customWidth="1"/>
    <col min="7424" max="7424" width="0" style="1" hidden="1" customWidth="1"/>
    <col min="7425" max="7426" width="12" style="1" customWidth="1"/>
    <col min="7427" max="7427" width="8" style="1" bestFit="1" customWidth="1"/>
    <col min="7428" max="7428" width="7.875" style="1" bestFit="1" customWidth="1"/>
    <col min="7429" max="7430" width="0" style="1" hidden="1" customWidth="1"/>
    <col min="7431" max="7678" width="7.875" style="1"/>
    <col min="7679" max="7679" width="35.75" style="1" customWidth="1"/>
    <col min="7680" max="7680" width="0" style="1" hidden="1" customWidth="1"/>
    <col min="7681" max="7682" width="12" style="1" customWidth="1"/>
    <col min="7683" max="7683" width="8" style="1" bestFit="1" customWidth="1"/>
    <col min="7684" max="7684" width="7.875" style="1" bestFit="1" customWidth="1"/>
    <col min="7685" max="7686" width="0" style="1" hidden="1" customWidth="1"/>
    <col min="7687" max="7934" width="7.875" style="1"/>
    <col min="7935" max="7935" width="35.75" style="1" customWidth="1"/>
    <col min="7936" max="7936" width="0" style="1" hidden="1" customWidth="1"/>
    <col min="7937" max="7938" width="12" style="1" customWidth="1"/>
    <col min="7939" max="7939" width="8" style="1" bestFit="1" customWidth="1"/>
    <col min="7940" max="7940" width="7.875" style="1" bestFit="1" customWidth="1"/>
    <col min="7941" max="7942" width="0" style="1" hidden="1" customWidth="1"/>
    <col min="7943" max="8190" width="7.875" style="1"/>
    <col min="8191" max="8191" width="35.75" style="1" customWidth="1"/>
    <col min="8192" max="8192" width="0" style="1" hidden="1" customWidth="1"/>
    <col min="8193" max="8194" width="12" style="1" customWidth="1"/>
    <col min="8195" max="8195" width="8" style="1" bestFit="1" customWidth="1"/>
    <col min="8196" max="8196" width="7.875" style="1" bestFit="1" customWidth="1"/>
    <col min="8197" max="8198" width="0" style="1" hidden="1" customWidth="1"/>
    <col min="8199" max="8446" width="7.875" style="1"/>
    <col min="8447" max="8447" width="35.75" style="1" customWidth="1"/>
    <col min="8448" max="8448" width="0" style="1" hidden="1" customWidth="1"/>
    <col min="8449" max="8450" width="12" style="1" customWidth="1"/>
    <col min="8451" max="8451" width="8" style="1" bestFit="1" customWidth="1"/>
    <col min="8452" max="8452" width="7.875" style="1" bestFit="1" customWidth="1"/>
    <col min="8453" max="8454" width="0" style="1" hidden="1" customWidth="1"/>
    <col min="8455" max="8702" width="7.875" style="1"/>
    <col min="8703" max="8703" width="35.75" style="1" customWidth="1"/>
    <col min="8704" max="8704" width="0" style="1" hidden="1" customWidth="1"/>
    <col min="8705" max="8706" width="12" style="1" customWidth="1"/>
    <col min="8707" max="8707" width="8" style="1" bestFit="1" customWidth="1"/>
    <col min="8708" max="8708" width="7.875" style="1" bestFit="1" customWidth="1"/>
    <col min="8709" max="8710" width="0" style="1" hidden="1" customWidth="1"/>
    <col min="8711" max="8958" width="7.875" style="1"/>
    <col min="8959" max="8959" width="35.75" style="1" customWidth="1"/>
    <col min="8960" max="8960" width="0" style="1" hidden="1" customWidth="1"/>
    <col min="8961" max="8962" width="12" style="1" customWidth="1"/>
    <col min="8963" max="8963" width="8" style="1" bestFit="1" customWidth="1"/>
    <col min="8964" max="8964" width="7.875" style="1" bestFit="1" customWidth="1"/>
    <col min="8965" max="8966" width="0" style="1" hidden="1" customWidth="1"/>
    <col min="8967" max="9214" width="7.875" style="1"/>
    <col min="9215" max="9215" width="35.75" style="1" customWidth="1"/>
    <col min="9216" max="9216" width="0" style="1" hidden="1" customWidth="1"/>
    <col min="9217" max="9218" width="12" style="1" customWidth="1"/>
    <col min="9219" max="9219" width="8" style="1" bestFit="1" customWidth="1"/>
    <col min="9220" max="9220" width="7.875" style="1" bestFit="1" customWidth="1"/>
    <col min="9221" max="9222" width="0" style="1" hidden="1" customWidth="1"/>
    <col min="9223" max="9470" width="7.875" style="1"/>
    <col min="9471" max="9471" width="35.75" style="1" customWidth="1"/>
    <col min="9472" max="9472" width="0" style="1" hidden="1" customWidth="1"/>
    <col min="9473" max="9474" width="12" style="1" customWidth="1"/>
    <col min="9475" max="9475" width="8" style="1" bestFit="1" customWidth="1"/>
    <col min="9476" max="9476" width="7.875" style="1" bestFit="1" customWidth="1"/>
    <col min="9477" max="9478" width="0" style="1" hidden="1" customWidth="1"/>
    <col min="9479" max="9726" width="7.875" style="1"/>
    <col min="9727" max="9727" width="35.75" style="1" customWidth="1"/>
    <col min="9728" max="9728" width="0" style="1" hidden="1" customWidth="1"/>
    <col min="9729" max="9730" width="12" style="1" customWidth="1"/>
    <col min="9731" max="9731" width="8" style="1" bestFit="1" customWidth="1"/>
    <col min="9732" max="9732" width="7.875" style="1" bestFit="1" customWidth="1"/>
    <col min="9733" max="9734" width="0" style="1" hidden="1" customWidth="1"/>
    <col min="9735" max="9982" width="7.875" style="1"/>
    <col min="9983" max="9983" width="35.75" style="1" customWidth="1"/>
    <col min="9984" max="9984" width="0" style="1" hidden="1" customWidth="1"/>
    <col min="9985" max="9986" width="12" style="1" customWidth="1"/>
    <col min="9987" max="9987" width="8" style="1" bestFit="1" customWidth="1"/>
    <col min="9988" max="9988" width="7.875" style="1" bestFit="1" customWidth="1"/>
    <col min="9989" max="9990" width="0" style="1" hidden="1" customWidth="1"/>
    <col min="9991" max="10238" width="7.875" style="1"/>
    <col min="10239" max="10239" width="35.75" style="1" customWidth="1"/>
    <col min="10240" max="10240" width="0" style="1" hidden="1" customWidth="1"/>
    <col min="10241" max="10242" width="12" style="1" customWidth="1"/>
    <col min="10243" max="10243" width="8" style="1" bestFit="1" customWidth="1"/>
    <col min="10244" max="10244" width="7.875" style="1" bestFit="1" customWidth="1"/>
    <col min="10245" max="10246" width="0" style="1" hidden="1" customWidth="1"/>
    <col min="10247" max="10494" width="7.875" style="1"/>
    <col min="10495" max="10495" width="35.75" style="1" customWidth="1"/>
    <col min="10496" max="10496" width="0" style="1" hidden="1" customWidth="1"/>
    <col min="10497" max="10498" width="12" style="1" customWidth="1"/>
    <col min="10499" max="10499" width="8" style="1" bestFit="1" customWidth="1"/>
    <col min="10500" max="10500" width="7.875" style="1" bestFit="1" customWidth="1"/>
    <col min="10501" max="10502" width="0" style="1" hidden="1" customWidth="1"/>
    <col min="10503" max="10750" width="7.875" style="1"/>
    <col min="10751" max="10751" width="35.75" style="1" customWidth="1"/>
    <col min="10752" max="10752" width="0" style="1" hidden="1" customWidth="1"/>
    <col min="10753" max="10754" width="12" style="1" customWidth="1"/>
    <col min="10755" max="10755" width="8" style="1" bestFit="1" customWidth="1"/>
    <col min="10756" max="10756" width="7.875" style="1" bestFit="1" customWidth="1"/>
    <col min="10757" max="10758" width="0" style="1" hidden="1" customWidth="1"/>
    <col min="10759" max="11006" width="7.875" style="1"/>
    <col min="11007" max="11007" width="35.75" style="1" customWidth="1"/>
    <col min="11008" max="11008" width="0" style="1" hidden="1" customWidth="1"/>
    <col min="11009" max="11010" width="12" style="1" customWidth="1"/>
    <col min="11011" max="11011" width="8" style="1" bestFit="1" customWidth="1"/>
    <col min="11012" max="11012" width="7.875" style="1" bestFit="1" customWidth="1"/>
    <col min="11013" max="11014" width="0" style="1" hidden="1" customWidth="1"/>
    <col min="11015" max="11262" width="7.875" style="1"/>
    <col min="11263" max="11263" width="35.75" style="1" customWidth="1"/>
    <col min="11264" max="11264" width="0" style="1" hidden="1" customWidth="1"/>
    <col min="11265" max="11266" width="12" style="1" customWidth="1"/>
    <col min="11267" max="11267" width="8" style="1" bestFit="1" customWidth="1"/>
    <col min="11268" max="11268" width="7.875" style="1" bestFit="1" customWidth="1"/>
    <col min="11269" max="11270" width="0" style="1" hidden="1" customWidth="1"/>
    <col min="11271" max="11518" width="7.875" style="1"/>
    <col min="11519" max="11519" width="35.75" style="1" customWidth="1"/>
    <col min="11520" max="11520" width="0" style="1" hidden="1" customWidth="1"/>
    <col min="11521" max="11522" width="12" style="1" customWidth="1"/>
    <col min="11523" max="11523" width="8" style="1" bestFit="1" customWidth="1"/>
    <col min="11524" max="11524" width="7.875" style="1" bestFit="1" customWidth="1"/>
    <col min="11525" max="11526" width="0" style="1" hidden="1" customWidth="1"/>
    <col min="11527" max="11774" width="7.875" style="1"/>
    <col min="11775" max="11775" width="35.75" style="1" customWidth="1"/>
    <col min="11776" max="11776" width="0" style="1" hidden="1" customWidth="1"/>
    <col min="11777" max="11778" width="12" style="1" customWidth="1"/>
    <col min="11779" max="11779" width="8" style="1" bestFit="1" customWidth="1"/>
    <col min="11780" max="11780" width="7.875" style="1" bestFit="1" customWidth="1"/>
    <col min="11781" max="11782" width="0" style="1" hidden="1" customWidth="1"/>
    <col min="11783" max="12030" width="7.875" style="1"/>
    <col min="12031" max="12031" width="35.75" style="1" customWidth="1"/>
    <col min="12032" max="12032" width="0" style="1" hidden="1" customWidth="1"/>
    <col min="12033" max="12034" width="12" style="1" customWidth="1"/>
    <col min="12035" max="12035" width="8" style="1" bestFit="1" customWidth="1"/>
    <col min="12036" max="12036" width="7.875" style="1" bestFit="1" customWidth="1"/>
    <col min="12037" max="12038" width="0" style="1" hidden="1" customWidth="1"/>
    <col min="12039" max="12286" width="7.875" style="1"/>
    <col min="12287" max="12287" width="35.75" style="1" customWidth="1"/>
    <col min="12288" max="12288" width="0" style="1" hidden="1" customWidth="1"/>
    <col min="12289" max="12290" width="12" style="1" customWidth="1"/>
    <col min="12291" max="12291" width="8" style="1" bestFit="1" customWidth="1"/>
    <col min="12292" max="12292" width="7.875" style="1" bestFit="1" customWidth="1"/>
    <col min="12293" max="12294" width="0" style="1" hidden="1" customWidth="1"/>
    <col min="12295" max="12542" width="7.875" style="1"/>
    <col min="12543" max="12543" width="35.75" style="1" customWidth="1"/>
    <col min="12544" max="12544" width="0" style="1" hidden="1" customWidth="1"/>
    <col min="12545" max="12546" width="12" style="1" customWidth="1"/>
    <col min="12547" max="12547" width="8" style="1" bestFit="1" customWidth="1"/>
    <col min="12548" max="12548" width="7.875" style="1" bestFit="1" customWidth="1"/>
    <col min="12549" max="12550" width="0" style="1" hidden="1" customWidth="1"/>
    <col min="12551" max="12798" width="7.875" style="1"/>
    <col min="12799" max="12799" width="35.75" style="1" customWidth="1"/>
    <col min="12800" max="12800" width="0" style="1" hidden="1" customWidth="1"/>
    <col min="12801" max="12802" width="12" style="1" customWidth="1"/>
    <col min="12803" max="12803" width="8" style="1" bestFit="1" customWidth="1"/>
    <col min="12804" max="12804" width="7.875" style="1" bestFit="1" customWidth="1"/>
    <col min="12805" max="12806" width="0" style="1" hidden="1" customWidth="1"/>
    <col min="12807" max="13054" width="7.875" style="1"/>
    <col min="13055" max="13055" width="35.75" style="1" customWidth="1"/>
    <col min="13056" max="13056" width="0" style="1" hidden="1" customWidth="1"/>
    <col min="13057" max="13058" width="12" style="1" customWidth="1"/>
    <col min="13059" max="13059" width="8" style="1" bestFit="1" customWidth="1"/>
    <col min="13060" max="13060" width="7.875" style="1" bestFit="1" customWidth="1"/>
    <col min="13061" max="13062" width="0" style="1" hidden="1" customWidth="1"/>
    <col min="13063" max="13310" width="7.875" style="1"/>
    <col min="13311" max="13311" width="35.75" style="1" customWidth="1"/>
    <col min="13312" max="13312" width="0" style="1" hidden="1" customWidth="1"/>
    <col min="13313" max="13314" width="12" style="1" customWidth="1"/>
    <col min="13315" max="13315" width="8" style="1" bestFit="1" customWidth="1"/>
    <col min="13316" max="13316" width="7.875" style="1" bestFit="1" customWidth="1"/>
    <col min="13317" max="13318" width="0" style="1" hidden="1" customWidth="1"/>
    <col min="13319" max="13566" width="7.875" style="1"/>
    <col min="13567" max="13567" width="35.75" style="1" customWidth="1"/>
    <col min="13568" max="13568" width="0" style="1" hidden="1" customWidth="1"/>
    <col min="13569" max="13570" width="12" style="1" customWidth="1"/>
    <col min="13571" max="13571" width="8" style="1" bestFit="1" customWidth="1"/>
    <col min="13572" max="13572" width="7.875" style="1" bestFit="1" customWidth="1"/>
    <col min="13573" max="13574" width="0" style="1" hidden="1" customWidth="1"/>
    <col min="13575" max="13822" width="7.875" style="1"/>
    <col min="13823" max="13823" width="35.75" style="1" customWidth="1"/>
    <col min="13824" max="13824" width="0" style="1" hidden="1" customWidth="1"/>
    <col min="13825" max="13826" width="12" style="1" customWidth="1"/>
    <col min="13827" max="13827" width="8" style="1" bestFit="1" customWidth="1"/>
    <col min="13828" max="13828" width="7.875" style="1" bestFit="1" customWidth="1"/>
    <col min="13829" max="13830" width="0" style="1" hidden="1" customWidth="1"/>
    <col min="13831" max="14078" width="7.875" style="1"/>
    <col min="14079" max="14079" width="35.75" style="1" customWidth="1"/>
    <col min="14080" max="14080" width="0" style="1" hidden="1" customWidth="1"/>
    <col min="14081" max="14082" width="12" style="1" customWidth="1"/>
    <col min="14083" max="14083" width="8" style="1" bestFit="1" customWidth="1"/>
    <col min="14084" max="14084" width="7.875" style="1" bestFit="1" customWidth="1"/>
    <col min="14085" max="14086" width="0" style="1" hidden="1" customWidth="1"/>
    <col min="14087" max="14334" width="7.875" style="1"/>
    <col min="14335" max="14335" width="35.75" style="1" customWidth="1"/>
    <col min="14336" max="14336" width="0" style="1" hidden="1" customWidth="1"/>
    <col min="14337" max="14338" width="12" style="1" customWidth="1"/>
    <col min="14339" max="14339" width="8" style="1" bestFit="1" customWidth="1"/>
    <col min="14340" max="14340" width="7.875" style="1" bestFit="1" customWidth="1"/>
    <col min="14341" max="14342" width="0" style="1" hidden="1" customWidth="1"/>
    <col min="14343" max="14590" width="7.875" style="1"/>
    <col min="14591" max="14591" width="35.75" style="1" customWidth="1"/>
    <col min="14592" max="14592" width="0" style="1" hidden="1" customWidth="1"/>
    <col min="14593" max="14594" width="12" style="1" customWidth="1"/>
    <col min="14595" max="14595" width="8" style="1" bestFit="1" customWidth="1"/>
    <col min="14596" max="14596" width="7.875" style="1" bestFit="1" customWidth="1"/>
    <col min="14597" max="14598" width="0" style="1" hidden="1" customWidth="1"/>
    <col min="14599" max="14846" width="7.875" style="1"/>
    <col min="14847" max="14847" width="35.75" style="1" customWidth="1"/>
    <col min="14848" max="14848" width="0" style="1" hidden="1" customWidth="1"/>
    <col min="14849" max="14850" width="12" style="1" customWidth="1"/>
    <col min="14851" max="14851" width="8" style="1" bestFit="1" customWidth="1"/>
    <col min="14852" max="14852" width="7.875" style="1" bestFit="1" customWidth="1"/>
    <col min="14853" max="14854" width="0" style="1" hidden="1" customWidth="1"/>
    <col min="14855" max="15102" width="7.875" style="1"/>
    <col min="15103" max="15103" width="35.75" style="1" customWidth="1"/>
    <col min="15104" max="15104" width="0" style="1" hidden="1" customWidth="1"/>
    <col min="15105" max="15106" width="12" style="1" customWidth="1"/>
    <col min="15107" max="15107" width="8" style="1" bestFit="1" customWidth="1"/>
    <col min="15108" max="15108" width="7.875" style="1" bestFit="1" customWidth="1"/>
    <col min="15109" max="15110" width="0" style="1" hidden="1" customWidth="1"/>
    <col min="15111" max="15358" width="7.875" style="1"/>
    <col min="15359" max="15359" width="35.75" style="1" customWidth="1"/>
    <col min="15360" max="15360" width="0" style="1" hidden="1" customWidth="1"/>
    <col min="15361" max="15362" width="12" style="1" customWidth="1"/>
    <col min="15363" max="15363" width="8" style="1" bestFit="1" customWidth="1"/>
    <col min="15364" max="15364" width="7.875" style="1" bestFit="1" customWidth="1"/>
    <col min="15365" max="15366" width="0" style="1" hidden="1" customWidth="1"/>
    <col min="15367" max="15614" width="7.875" style="1"/>
    <col min="15615" max="15615" width="35.75" style="1" customWidth="1"/>
    <col min="15616" max="15616" width="0" style="1" hidden="1" customWidth="1"/>
    <col min="15617" max="15618" width="12" style="1" customWidth="1"/>
    <col min="15619" max="15619" width="8" style="1" bestFit="1" customWidth="1"/>
    <col min="15620" max="15620" width="7.875" style="1" bestFit="1" customWidth="1"/>
    <col min="15621" max="15622" width="0" style="1" hidden="1" customWidth="1"/>
    <col min="15623" max="15870" width="7.875" style="1"/>
    <col min="15871" max="15871" width="35.75" style="1" customWidth="1"/>
    <col min="15872" max="15872" width="0" style="1" hidden="1" customWidth="1"/>
    <col min="15873" max="15874" width="12" style="1" customWidth="1"/>
    <col min="15875" max="15875" width="8" style="1" bestFit="1" customWidth="1"/>
    <col min="15876" max="15876" width="7.875" style="1" bestFit="1" customWidth="1"/>
    <col min="15877" max="15878" width="0" style="1" hidden="1" customWidth="1"/>
    <col min="15879" max="16126" width="7.875" style="1"/>
    <col min="16127" max="16127" width="35.75" style="1" customWidth="1"/>
    <col min="16128" max="16128" width="0" style="1" hidden="1" customWidth="1"/>
    <col min="16129" max="16130" width="12" style="1" customWidth="1"/>
    <col min="16131" max="16131" width="8" style="1" bestFit="1" customWidth="1"/>
    <col min="16132" max="16132" width="7.875" style="1" bestFit="1" customWidth="1"/>
    <col min="16133" max="16134" width="0" style="1" hidden="1" customWidth="1"/>
    <col min="16135" max="16384" width="9" style="1"/>
  </cols>
  <sheetData>
    <row r="1" spans="1:3" ht="18" customHeight="1">
      <c r="A1" s="16"/>
      <c r="B1" s="46"/>
    </row>
    <row r="2" spans="1:3" ht="39.950000000000003" customHeight="1">
      <c r="A2" s="67" t="s">
        <v>29</v>
      </c>
      <c r="B2" s="67"/>
    </row>
    <row r="3" spans="1:3" ht="18.75" customHeight="1">
      <c r="A3" s="6"/>
      <c r="B3" s="56" t="s">
        <v>7</v>
      </c>
    </row>
    <row r="4" spans="1:3" s="8" customFormat="1" ht="30" customHeight="1">
      <c r="A4" s="39" t="s">
        <v>20</v>
      </c>
      <c r="B4" s="13" t="s">
        <v>30</v>
      </c>
      <c r="C4" s="7"/>
    </row>
    <row r="5" spans="1:3" s="34" customFormat="1" ht="30" customHeight="1">
      <c r="A5" s="42" t="s">
        <v>26</v>
      </c>
      <c r="B5" s="47">
        <f>SUM(B6:B17)</f>
        <v>126900</v>
      </c>
      <c r="C5" s="33"/>
    </row>
    <row r="6" spans="1:3" s="34" customFormat="1" ht="30" customHeight="1">
      <c r="A6" s="44" t="s">
        <v>31</v>
      </c>
      <c r="B6" s="57">
        <v>59500</v>
      </c>
      <c r="C6" s="33"/>
    </row>
    <row r="7" spans="1:3" s="34" customFormat="1" ht="30" customHeight="1">
      <c r="A7" s="44" t="s">
        <v>32</v>
      </c>
      <c r="B7" s="58">
        <v>12545</v>
      </c>
      <c r="C7" s="33"/>
    </row>
    <row r="8" spans="1:3" s="34" customFormat="1" ht="30" customHeight="1">
      <c r="A8" s="44" t="s">
        <v>33</v>
      </c>
      <c r="B8" s="57">
        <v>1590</v>
      </c>
      <c r="C8" s="33"/>
    </row>
    <row r="9" spans="1:3" s="34" customFormat="1" ht="30" customHeight="1">
      <c r="A9" s="44" t="s">
        <v>34</v>
      </c>
      <c r="B9" s="57">
        <v>490</v>
      </c>
      <c r="C9" s="33"/>
    </row>
    <row r="10" spans="1:3" s="34" customFormat="1" ht="30" customHeight="1">
      <c r="A10" s="44" t="s">
        <v>35</v>
      </c>
      <c r="B10" s="57">
        <v>9900</v>
      </c>
      <c r="C10" s="33"/>
    </row>
    <row r="11" spans="1:3" s="34" customFormat="1" ht="30" customHeight="1">
      <c r="A11" s="44" t="s">
        <v>36</v>
      </c>
      <c r="B11" s="57">
        <v>2600</v>
      </c>
      <c r="C11" s="33"/>
    </row>
    <row r="12" spans="1:3" s="34" customFormat="1" ht="30" customHeight="1">
      <c r="A12" s="44" t="s">
        <v>37</v>
      </c>
      <c r="B12" s="57">
        <v>2600</v>
      </c>
      <c r="C12" s="33"/>
    </row>
    <row r="13" spans="1:3" s="34" customFormat="1" ht="30" customHeight="1">
      <c r="A13" s="44" t="s">
        <v>38</v>
      </c>
      <c r="B13" s="57">
        <v>13000</v>
      </c>
      <c r="C13" s="33"/>
    </row>
    <row r="14" spans="1:3" s="34" customFormat="1" ht="30" customHeight="1">
      <c r="A14" s="44" t="s">
        <v>39</v>
      </c>
      <c r="B14" s="57">
        <v>7600</v>
      </c>
      <c r="C14" s="33"/>
    </row>
    <row r="15" spans="1:3" s="34" customFormat="1" ht="30" customHeight="1">
      <c r="A15" s="44" t="s">
        <v>40</v>
      </c>
      <c r="B15" s="57">
        <v>2600</v>
      </c>
      <c r="C15" s="33"/>
    </row>
    <row r="16" spans="1:3" s="34" customFormat="1" ht="30" customHeight="1">
      <c r="A16" s="44" t="s">
        <v>41</v>
      </c>
      <c r="B16" s="57">
        <v>6475</v>
      </c>
      <c r="C16" s="33"/>
    </row>
    <row r="17" spans="1:5" s="34" customFormat="1" ht="30" customHeight="1">
      <c r="A17" s="44" t="s">
        <v>42</v>
      </c>
      <c r="B17" s="57">
        <v>8000</v>
      </c>
      <c r="C17" s="33"/>
    </row>
    <row r="18" spans="1:5" s="8" customFormat="1" ht="30" customHeight="1">
      <c r="A18" s="43" t="s">
        <v>27</v>
      </c>
      <c r="B18" s="48">
        <f>B19+B26+B27+B28+B29</f>
        <v>67900</v>
      </c>
      <c r="C18" s="7"/>
    </row>
    <row r="19" spans="1:5" s="8" customFormat="1" ht="30" customHeight="1">
      <c r="A19" s="62" t="s">
        <v>43</v>
      </c>
      <c r="B19" s="61">
        <f>SUM(B20:B25)</f>
        <v>14000</v>
      </c>
      <c r="C19" s="7"/>
    </row>
    <row r="20" spans="1:5" s="8" customFormat="1" ht="30" customHeight="1">
      <c r="A20" s="63" t="s">
        <v>68</v>
      </c>
      <c r="B20" s="61">
        <v>1600</v>
      </c>
      <c r="C20" s="7"/>
    </row>
    <row r="21" spans="1:5" s="8" customFormat="1" ht="30" customHeight="1">
      <c r="A21" s="64" t="s">
        <v>69</v>
      </c>
      <c r="B21" s="65">
        <v>5500</v>
      </c>
      <c r="C21" s="7"/>
    </row>
    <row r="22" spans="1:5" s="8" customFormat="1" ht="30" customHeight="1">
      <c r="A22" s="64" t="s">
        <v>70</v>
      </c>
      <c r="B22" s="61">
        <v>460</v>
      </c>
      <c r="C22" s="7"/>
    </row>
    <row r="23" spans="1:5" s="10" customFormat="1" ht="30" customHeight="1">
      <c r="A23" s="64" t="s">
        <v>71</v>
      </c>
      <c r="B23" s="61">
        <v>3700</v>
      </c>
      <c r="C23" s="9"/>
      <c r="E23" s="10">
        <v>988753</v>
      </c>
    </row>
    <row r="24" spans="1:5" s="12" customFormat="1" ht="32.25" customHeight="1">
      <c r="A24" s="64" t="s">
        <v>72</v>
      </c>
      <c r="B24" s="61">
        <v>2400</v>
      </c>
      <c r="C24" s="11"/>
    </row>
    <row r="25" spans="1:5" ht="24" customHeight="1">
      <c r="A25" s="64" t="s">
        <v>73</v>
      </c>
      <c r="B25" s="61">
        <v>340</v>
      </c>
    </row>
    <row r="26" spans="1:5" ht="25.5" customHeight="1">
      <c r="A26" s="60" t="s">
        <v>44</v>
      </c>
      <c r="B26" s="61">
        <v>20000</v>
      </c>
    </row>
    <row r="27" spans="1:5" ht="24.75" customHeight="1">
      <c r="A27" s="60" t="s">
        <v>45</v>
      </c>
      <c r="B27" s="61">
        <v>6700</v>
      </c>
    </row>
    <row r="28" spans="1:5" ht="24.75" customHeight="1">
      <c r="A28" s="60" t="s">
        <v>46</v>
      </c>
      <c r="B28" s="61">
        <v>25000</v>
      </c>
    </row>
    <row r="29" spans="1:5" ht="20.25" customHeight="1">
      <c r="A29" s="66" t="s">
        <v>74</v>
      </c>
      <c r="B29" s="61">
        <v>2200</v>
      </c>
    </row>
    <row r="30" spans="1:5" ht="23.25" customHeight="1">
      <c r="A30" s="61" t="s">
        <v>75</v>
      </c>
      <c r="B30" s="59">
        <f>B5+B18</f>
        <v>194800</v>
      </c>
    </row>
  </sheetData>
  <mergeCells count="1">
    <mergeCell ref="A2:B2"/>
  </mergeCells>
  <phoneticPr fontId="2" type="noConversion"/>
  <printOptions horizontalCentered="1"/>
  <pageMargins left="0.98402777777777772" right="0.74791666666666667" top="1.1805555555555556" bottom="0.98402777777777772" header="0.51111111111111107" footer="0.51111111111111107"/>
  <pageSetup paperSize="9" firstPageNumber="4294963191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X48"/>
  <sheetViews>
    <sheetView workbookViewId="0">
      <selection activeCell="B31" sqref="B31"/>
    </sheetView>
  </sheetViews>
  <sheetFormatPr defaultColWidth="7" defaultRowHeight="15"/>
  <cols>
    <col min="1" max="1" width="35.125" style="4" customWidth="1"/>
    <col min="2" max="2" width="29.625" style="53" customWidth="1"/>
    <col min="3" max="3" width="10.375" style="3" hidden="1" customWidth="1"/>
    <col min="4" max="4" width="9.625" style="17" hidden="1" customWidth="1"/>
    <col min="5" max="5" width="8.125" style="17" hidden="1" customWidth="1"/>
    <col min="6" max="6" width="9.625" style="18" hidden="1" customWidth="1"/>
    <col min="7" max="7" width="17.5" style="18" hidden="1" customWidth="1"/>
    <col min="8" max="8" width="12.5" style="19" hidden="1" customWidth="1"/>
    <col min="9" max="9" width="7" style="20" hidden="1" customWidth="1"/>
    <col min="10" max="11" width="7" style="17" hidden="1" customWidth="1"/>
    <col min="12" max="12" width="13.875" style="17" hidden="1" customWidth="1"/>
    <col min="13" max="13" width="7.875" style="17" hidden="1" customWidth="1"/>
    <col min="14" max="14" width="9.5" style="17" hidden="1" customWidth="1"/>
    <col min="15" max="15" width="6.875" style="17" hidden="1" customWidth="1"/>
    <col min="16" max="16" width="9" style="17" hidden="1" customWidth="1"/>
    <col min="17" max="17" width="5.875" style="17" hidden="1" customWidth="1"/>
    <col min="18" max="18" width="5.25" style="17" hidden="1" customWidth="1"/>
    <col min="19" max="19" width="6.5" style="17" hidden="1" customWidth="1"/>
    <col min="20" max="21" width="7" style="17" hidden="1" customWidth="1"/>
    <col min="22" max="22" width="10.625" style="17" hidden="1" customWidth="1"/>
    <col min="23" max="23" width="10.5" style="17" hidden="1" customWidth="1"/>
    <col min="24" max="24" width="7" style="17" hidden="1" customWidth="1"/>
    <col min="25" max="16384" width="7" style="17"/>
  </cols>
  <sheetData>
    <row r="1" spans="1:24" ht="13.9" customHeight="1">
      <c r="A1" s="16"/>
    </row>
    <row r="2" spans="1:24" ht="23.45" customHeight="1">
      <c r="A2" s="68" t="s">
        <v>28</v>
      </c>
      <c r="B2" s="69"/>
      <c r="F2" s="17"/>
      <c r="G2" s="17"/>
      <c r="H2" s="17"/>
    </row>
    <row r="3" spans="1:24" s="3" customFormat="1" ht="14.45" customHeight="1">
      <c r="A3" s="4"/>
      <c r="B3" s="38" t="s">
        <v>8</v>
      </c>
      <c r="D3" s="3">
        <v>12.11</v>
      </c>
      <c r="F3" s="3">
        <v>12.22</v>
      </c>
      <c r="I3" s="2"/>
      <c r="L3" s="3">
        <v>1.2</v>
      </c>
    </row>
    <row r="4" spans="1:24" s="3" customFormat="1" ht="25.15" customHeight="1">
      <c r="A4" s="15" t="s">
        <v>20</v>
      </c>
      <c r="B4" s="21" t="s">
        <v>18</v>
      </c>
      <c r="F4" s="22" t="s">
        <v>9</v>
      </c>
      <c r="G4" s="22" t="s">
        <v>10</v>
      </c>
      <c r="H4" s="22" t="s">
        <v>11</v>
      </c>
      <c r="I4" s="2"/>
      <c r="L4" s="22" t="s">
        <v>9</v>
      </c>
      <c r="M4" s="23" t="s">
        <v>10</v>
      </c>
      <c r="N4" s="22" t="s">
        <v>11</v>
      </c>
    </row>
    <row r="5" spans="1:24" s="4" customFormat="1" ht="25.15" customHeight="1">
      <c r="A5" s="41" t="s">
        <v>21</v>
      </c>
      <c r="B5" s="54">
        <f>SUM(B6:B26)</f>
        <v>479572</v>
      </c>
      <c r="C5" s="4">
        <v>105429</v>
      </c>
      <c r="D5" s="4">
        <v>595734.14</v>
      </c>
      <c r="E5" s="4">
        <f>104401+13602</f>
        <v>118003</v>
      </c>
      <c r="F5" s="35" t="s">
        <v>5</v>
      </c>
      <c r="G5" s="35" t="s">
        <v>12</v>
      </c>
      <c r="H5" s="35">
        <v>596221.15</v>
      </c>
      <c r="I5" s="4" t="e">
        <f t="shared" ref="I5:I28" si="0">F5-A5</f>
        <v>#VALUE!</v>
      </c>
      <c r="J5" s="4">
        <f t="shared" ref="J5:J31" si="1">H5-B5</f>
        <v>116649.15000000002</v>
      </c>
      <c r="K5" s="4">
        <v>75943</v>
      </c>
      <c r="L5" s="35" t="s">
        <v>5</v>
      </c>
      <c r="M5" s="35" t="s">
        <v>12</v>
      </c>
      <c r="N5" s="35">
        <v>643048.94999999995</v>
      </c>
      <c r="O5" s="4" t="e">
        <f t="shared" ref="O5:O28" si="2">L5-A5</f>
        <v>#VALUE!</v>
      </c>
      <c r="P5" s="4">
        <f t="shared" ref="P5:P31" si="3">N5-B5</f>
        <v>163476.94999999995</v>
      </c>
      <c r="R5" s="4">
        <v>717759</v>
      </c>
      <c r="T5" s="36" t="s">
        <v>5</v>
      </c>
      <c r="U5" s="36" t="s">
        <v>12</v>
      </c>
      <c r="V5" s="36">
        <v>659380.53</v>
      </c>
      <c r="W5" s="4">
        <f t="shared" ref="W5:W31" si="4">B5-V5</f>
        <v>-179808.53000000003</v>
      </c>
      <c r="X5" s="4" t="e">
        <f t="shared" ref="X5:X28" si="5">T5-A5</f>
        <v>#VALUE!</v>
      </c>
    </row>
    <row r="6" spans="1:24" s="4" customFormat="1" ht="25.15" customHeight="1">
      <c r="A6" s="50" t="s">
        <v>47</v>
      </c>
      <c r="B6" s="45">
        <v>40234</v>
      </c>
      <c r="F6" s="35"/>
      <c r="G6" s="35"/>
      <c r="H6" s="35"/>
      <c r="L6" s="35"/>
      <c r="M6" s="35"/>
      <c r="N6" s="35"/>
      <c r="T6" s="36"/>
      <c r="U6" s="36"/>
      <c r="V6" s="36"/>
    </row>
    <row r="7" spans="1:24" s="4" customFormat="1" ht="25.15" customHeight="1">
      <c r="A7" s="50" t="s">
        <v>48</v>
      </c>
      <c r="B7" s="45">
        <v>140</v>
      </c>
      <c r="F7" s="35"/>
      <c r="G7" s="35"/>
      <c r="H7" s="35"/>
      <c r="L7" s="35"/>
      <c r="M7" s="35"/>
      <c r="N7" s="35"/>
      <c r="T7" s="36"/>
      <c r="U7" s="36"/>
      <c r="V7" s="36"/>
    </row>
    <row r="8" spans="1:24" s="4" customFormat="1" ht="25.15" customHeight="1">
      <c r="A8" s="50" t="s">
        <v>49</v>
      </c>
      <c r="B8" s="45">
        <v>18625</v>
      </c>
      <c r="F8" s="35"/>
      <c r="G8" s="35"/>
      <c r="H8" s="35"/>
      <c r="L8" s="35"/>
      <c r="M8" s="35"/>
      <c r="N8" s="35"/>
      <c r="T8" s="36"/>
      <c r="U8" s="36"/>
      <c r="V8" s="36"/>
    </row>
    <row r="9" spans="1:24" s="4" customFormat="1" ht="25.15" customHeight="1">
      <c r="A9" s="50" t="s">
        <v>50</v>
      </c>
      <c r="B9" s="45">
        <v>116431</v>
      </c>
      <c r="F9" s="35"/>
      <c r="G9" s="35"/>
      <c r="H9" s="35"/>
      <c r="L9" s="35"/>
      <c r="M9" s="35"/>
      <c r="N9" s="35"/>
      <c r="T9" s="36"/>
      <c r="U9" s="36"/>
      <c r="V9" s="36"/>
    </row>
    <row r="10" spans="1:24" s="4" customFormat="1" ht="25.15" customHeight="1">
      <c r="A10" s="50" t="s">
        <v>51</v>
      </c>
      <c r="B10" s="45">
        <v>5701</v>
      </c>
      <c r="F10" s="35"/>
      <c r="G10" s="35"/>
      <c r="H10" s="35"/>
      <c r="L10" s="35"/>
      <c r="M10" s="35"/>
      <c r="N10" s="35"/>
      <c r="T10" s="36"/>
      <c r="U10" s="36"/>
      <c r="V10" s="36"/>
    </row>
    <row r="11" spans="1:24" s="4" customFormat="1" ht="25.15" customHeight="1">
      <c r="A11" s="52" t="s">
        <v>52</v>
      </c>
      <c r="B11" s="45">
        <v>9810</v>
      </c>
      <c r="F11" s="35"/>
      <c r="G11" s="35"/>
      <c r="H11" s="35"/>
      <c r="L11" s="35"/>
      <c r="M11" s="35"/>
      <c r="N11" s="35"/>
      <c r="T11" s="36"/>
      <c r="U11" s="36"/>
      <c r="V11" s="36"/>
    </row>
    <row r="12" spans="1:24" s="4" customFormat="1" ht="25.15" customHeight="1">
      <c r="A12" s="50" t="s">
        <v>53</v>
      </c>
      <c r="B12" s="45">
        <v>51889</v>
      </c>
      <c r="F12" s="35"/>
      <c r="G12" s="35"/>
      <c r="H12" s="35"/>
      <c r="L12" s="35"/>
      <c r="M12" s="35"/>
      <c r="N12" s="35"/>
      <c r="T12" s="36"/>
      <c r="U12" s="36"/>
      <c r="V12" s="36"/>
    </row>
    <row r="13" spans="1:24" s="4" customFormat="1" ht="25.15" customHeight="1">
      <c r="A13" s="50" t="s">
        <v>54</v>
      </c>
      <c r="B13" s="45">
        <v>81491</v>
      </c>
      <c r="F13" s="35"/>
      <c r="G13" s="35"/>
      <c r="H13" s="35"/>
      <c r="L13" s="35"/>
      <c r="M13" s="35"/>
      <c r="N13" s="35"/>
      <c r="T13" s="36"/>
      <c r="U13" s="36"/>
      <c r="V13" s="36"/>
    </row>
    <row r="14" spans="1:24" s="4" customFormat="1" ht="25.15" customHeight="1">
      <c r="A14" s="50" t="s">
        <v>55</v>
      </c>
      <c r="B14" s="45">
        <v>16728</v>
      </c>
      <c r="F14" s="35"/>
      <c r="G14" s="35"/>
      <c r="H14" s="35"/>
      <c r="L14" s="35"/>
      <c r="M14" s="35"/>
      <c r="N14" s="35"/>
      <c r="T14" s="36"/>
      <c r="U14" s="36"/>
      <c r="V14" s="36"/>
    </row>
    <row r="15" spans="1:24" s="4" customFormat="1" ht="25.15" customHeight="1">
      <c r="A15" s="50" t="s">
        <v>56</v>
      </c>
      <c r="B15" s="45">
        <v>28900</v>
      </c>
      <c r="F15" s="35"/>
      <c r="G15" s="35"/>
      <c r="H15" s="35"/>
      <c r="L15" s="35"/>
      <c r="M15" s="35"/>
      <c r="N15" s="35"/>
      <c r="T15" s="36"/>
      <c r="U15" s="36"/>
      <c r="V15" s="36"/>
    </row>
    <row r="16" spans="1:24" s="4" customFormat="1" ht="25.15" customHeight="1">
      <c r="A16" s="50" t="s">
        <v>57</v>
      </c>
      <c r="B16" s="45">
        <v>60091</v>
      </c>
      <c r="F16" s="35"/>
      <c r="G16" s="35"/>
      <c r="H16" s="35"/>
      <c r="L16" s="35"/>
      <c r="M16" s="35"/>
      <c r="N16" s="35"/>
      <c r="T16" s="36"/>
      <c r="U16" s="36"/>
      <c r="V16" s="36"/>
    </row>
    <row r="17" spans="1:24" s="4" customFormat="1" ht="25.15" customHeight="1">
      <c r="A17" s="50" t="s">
        <v>58</v>
      </c>
      <c r="B17" s="45">
        <v>6745</v>
      </c>
      <c r="F17" s="35"/>
      <c r="G17" s="35"/>
      <c r="H17" s="35"/>
      <c r="L17" s="35"/>
      <c r="M17" s="35"/>
      <c r="N17" s="35"/>
      <c r="T17" s="36"/>
      <c r="U17" s="36"/>
      <c r="V17" s="36"/>
    </row>
    <row r="18" spans="1:24" s="4" customFormat="1" ht="25.15" customHeight="1">
      <c r="A18" s="50" t="s">
        <v>59</v>
      </c>
      <c r="B18" s="45">
        <v>2280</v>
      </c>
      <c r="F18" s="35"/>
      <c r="G18" s="35"/>
      <c r="H18" s="35"/>
      <c r="L18" s="35"/>
      <c r="M18" s="35"/>
      <c r="N18" s="35"/>
      <c r="T18" s="36"/>
      <c r="U18" s="36"/>
      <c r="V18" s="36"/>
    </row>
    <row r="19" spans="1:24" s="4" customFormat="1" ht="25.15" customHeight="1">
      <c r="A19" s="50" t="s">
        <v>60</v>
      </c>
      <c r="B19" s="45">
        <v>2735</v>
      </c>
      <c r="F19" s="35"/>
      <c r="G19" s="35"/>
      <c r="H19" s="35"/>
      <c r="L19" s="35"/>
      <c r="M19" s="35"/>
      <c r="N19" s="35"/>
      <c r="T19" s="36"/>
      <c r="U19" s="36"/>
      <c r="V19" s="36"/>
    </row>
    <row r="20" spans="1:24" s="4" customFormat="1" ht="25.15" customHeight="1">
      <c r="A20" s="50" t="s">
        <v>61</v>
      </c>
      <c r="B20" s="51"/>
      <c r="F20" s="35"/>
      <c r="G20" s="35"/>
      <c r="H20" s="35"/>
      <c r="L20" s="35"/>
      <c r="M20" s="35"/>
      <c r="N20" s="35"/>
      <c r="T20" s="36"/>
      <c r="U20" s="36"/>
      <c r="V20" s="36"/>
    </row>
    <row r="21" spans="1:24" s="4" customFormat="1" ht="25.15" customHeight="1">
      <c r="A21" s="50" t="s">
        <v>62</v>
      </c>
      <c r="B21" s="51">
        <v>7816</v>
      </c>
      <c r="F21" s="35"/>
      <c r="G21" s="35"/>
      <c r="H21" s="35"/>
      <c r="L21" s="35"/>
      <c r="M21" s="35"/>
      <c r="N21" s="35"/>
      <c r="T21" s="36"/>
      <c r="U21" s="36"/>
      <c r="V21" s="36"/>
    </row>
    <row r="22" spans="1:24" s="4" customFormat="1" ht="25.15" customHeight="1">
      <c r="A22" s="50" t="s">
        <v>63</v>
      </c>
      <c r="B22" s="51">
        <v>4155</v>
      </c>
      <c r="F22" s="35"/>
      <c r="G22" s="35"/>
      <c r="H22" s="35"/>
      <c r="L22" s="35"/>
      <c r="M22" s="35"/>
      <c r="N22" s="35"/>
      <c r="T22" s="36"/>
      <c r="U22" s="36"/>
      <c r="V22" s="36"/>
    </row>
    <row r="23" spans="1:24" s="4" customFormat="1" ht="25.15" customHeight="1">
      <c r="A23" s="50" t="s">
        <v>64</v>
      </c>
      <c r="B23" s="51">
        <v>1145</v>
      </c>
      <c r="F23" s="35"/>
      <c r="G23" s="35"/>
      <c r="H23" s="35"/>
      <c r="L23" s="35"/>
      <c r="M23" s="35"/>
      <c r="N23" s="35"/>
      <c r="T23" s="36"/>
      <c r="U23" s="36"/>
      <c r="V23" s="36"/>
    </row>
    <row r="24" spans="1:24" s="4" customFormat="1" ht="25.15" customHeight="1">
      <c r="A24" s="50" t="s">
        <v>65</v>
      </c>
      <c r="B24" s="51">
        <v>5000</v>
      </c>
      <c r="F24" s="35"/>
      <c r="G24" s="35"/>
      <c r="H24" s="35"/>
      <c r="L24" s="35"/>
      <c r="M24" s="35"/>
      <c r="N24" s="35"/>
      <c r="T24" s="36"/>
      <c r="U24" s="36"/>
      <c r="V24" s="36"/>
    </row>
    <row r="25" spans="1:24" s="4" customFormat="1" ht="25.15" customHeight="1">
      <c r="A25" s="50" t="s">
        <v>66</v>
      </c>
      <c r="B25" s="51">
        <v>15756</v>
      </c>
      <c r="F25" s="35"/>
      <c r="G25" s="35"/>
      <c r="H25" s="35"/>
      <c r="L25" s="35"/>
      <c r="M25" s="35"/>
      <c r="N25" s="35"/>
      <c r="T25" s="36"/>
      <c r="U25" s="36"/>
      <c r="V25" s="36"/>
    </row>
    <row r="26" spans="1:24" s="4" customFormat="1" ht="25.15" customHeight="1">
      <c r="A26" s="50" t="s">
        <v>67</v>
      </c>
      <c r="B26" s="51">
        <v>3900</v>
      </c>
      <c r="F26" s="35"/>
      <c r="G26" s="35"/>
      <c r="H26" s="35"/>
      <c r="L26" s="35"/>
      <c r="M26" s="35"/>
      <c r="N26" s="35"/>
      <c r="T26" s="36"/>
      <c r="U26" s="36"/>
      <c r="V26" s="36"/>
    </row>
    <row r="27" spans="1:24" s="3" customFormat="1" ht="25.15" customHeight="1">
      <c r="A27" s="41" t="s">
        <v>22</v>
      </c>
      <c r="B27" s="55">
        <f>SUM(B28:B29)</f>
        <v>20091</v>
      </c>
      <c r="C27" s="24">
        <v>105429</v>
      </c>
      <c r="D27" s="25">
        <v>595734.14</v>
      </c>
      <c r="E27" s="3">
        <f>104401+13602</f>
        <v>118003</v>
      </c>
      <c r="F27" s="26" t="s">
        <v>5</v>
      </c>
      <c r="G27" s="26" t="s">
        <v>12</v>
      </c>
      <c r="H27" s="27">
        <v>596221.15</v>
      </c>
      <c r="I27" s="2" t="e">
        <f t="shared" si="0"/>
        <v>#VALUE!</v>
      </c>
      <c r="J27" s="24">
        <f t="shared" si="1"/>
        <v>576130.15</v>
      </c>
      <c r="K27" s="24">
        <v>75943</v>
      </c>
      <c r="L27" s="26" t="s">
        <v>5</v>
      </c>
      <c r="M27" s="26" t="s">
        <v>12</v>
      </c>
      <c r="N27" s="27">
        <v>643048.94999999995</v>
      </c>
      <c r="O27" s="2" t="e">
        <f t="shared" si="2"/>
        <v>#VALUE!</v>
      </c>
      <c r="P27" s="24">
        <f t="shared" si="3"/>
        <v>622957.94999999995</v>
      </c>
      <c r="R27" s="3">
        <v>717759</v>
      </c>
      <c r="T27" s="28" t="s">
        <v>5</v>
      </c>
      <c r="U27" s="28" t="s">
        <v>12</v>
      </c>
      <c r="V27" s="29">
        <v>659380.53</v>
      </c>
      <c r="W27" s="3">
        <f t="shared" si="4"/>
        <v>-639289.53</v>
      </c>
      <c r="X27" s="3" t="e">
        <f t="shared" si="5"/>
        <v>#VALUE!</v>
      </c>
    </row>
    <row r="28" spans="1:24" s="3" customFormat="1" ht="25.15" customHeight="1">
      <c r="A28" s="14" t="s">
        <v>23</v>
      </c>
      <c r="B28" s="55">
        <v>1512</v>
      </c>
      <c r="C28" s="24"/>
      <c r="D28" s="24">
        <v>7616.62</v>
      </c>
      <c r="F28" s="26" t="s">
        <v>4</v>
      </c>
      <c r="G28" s="26" t="s">
        <v>13</v>
      </c>
      <c r="H28" s="27">
        <v>7616.62</v>
      </c>
      <c r="I28" s="2" t="e">
        <f t="shared" si="0"/>
        <v>#VALUE!</v>
      </c>
      <c r="J28" s="24">
        <f t="shared" si="1"/>
        <v>6104.62</v>
      </c>
      <c r="K28" s="24"/>
      <c r="L28" s="26" t="s">
        <v>4</v>
      </c>
      <c r="M28" s="26" t="s">
        <v>13</v>
      </c>
      <c r="N28" s="27">
        <v>7749.58</v>
      </c>
      <c r="O28" s="2" t="e">
        <f t="shared" si="2"/>
        <v>#VALUE!</v>
      </c>
      <c r="P28" s="24">
        <f t="shared" si="3"/>
        <v>6237.58</v>
      </c>
      <c r="T28" s="28" t="s">
        <v>4</v>
      </c>
      <c r="U28" s="28" t="s">
        <v>13</v>
      </c>
      <c r="V28" s="29">
        <v>8475.4699999999993</v>
      </c>
      <c r="W28" s="3">
        <f t="shared" si="4"/>
        <v>-6963.4699999999993</v>
      </c>
      <c r="X28" s="3" t="e">
        <f t="shared" si="5"/>
        <v>#VALUE!</v>
      </c>
    </row>
    <row r="29" spans="1:24" s="3" customFormat="1" ht="25.15" customHeight="1">
      <c r="A29" s="14" t="s">
        <v>24</v>
      </c>
      <c r="B29" s="55">
        <f>SUM(B30:B31)</f>
        <v>18579</v>
      </c>
      <c r="C29" s="24"/>
      <c r="D29" s="24"/>
      <c r="F29" s="26"/>
      <c r="G29" s="26"/>
      <c r="H29" s="27"/>
      <c r="I29" s="2"/>
      <c r="J29" s="24"/>
      <c r="K29" s="24"/>
      <c r="L29" s="26"/>
      <c r="M29" s="26"/>
      <c r="N29" s="27"/>
      <c r="O29" s="2"/>
      <c r="P29" s="24"/>
      <c r="T29" s="28"/>
      <c r="U29" s="28"/>
      <c r="V29" s="29"/>
    </row>
    <row r="30" spans="1:24" s="3" customFormat="1" ht="25.15" customHeight="1">
      <c r="A30" s="37" t="s">
        <v>19</v>
      </c>
      <c r="B30" s="55">
        <v>18579</v>
      </c>
      <c r="C30" s="24"/>
      <c r="D30" s="24">
        <v>3922.87</v>
      </c>
      <c r="F30" s="26" t="s">
        <v>3</v>
      </c>
      <c r="G30" s="26" t="s">
        <v>14</v>
      </c>
      <c r="H30" s="27">
        <v>3922.87</v>
      </c>
      <c r="I30" s="2" t="e">
        <f>F30-A30</f>
        <v>#VALUE!</v>
      </c>
      <c r="J30" s="24">
        <f t="shared" si="1"/>
        <v>-14656.130000000001</v>
      </c>
      <c r="K30" s="24">
        <v>750</v>
      </c>
      <c r="L30" s="26" t="s">
        <v>3</v>
      </c>
      <c r="M30" s="26" t="s">
        <v>14</v>
      </c>
      <c r="N30" s="27">
        <v>4041.81</v>
      </c>
      <c r="O30" s="2" t="e">
        <f>L30-A30</f>
        <v>#VALUE!</v>
      </c>
      <c r="P30" s="24">
        <f t="shared" si="3"/>
        <v>-14537.19</v>
      </c>
      <c r="T30" s="28" t="s">
        <v>3</v>
      </c>
      <c r="U30" s="28" t="s">
        <v>14</v>
      </c>
      <c r="V30" s="29">
        <v>4680.9399999999996</v>
      </c>
      <c r="W30" s="3">
        <f t="shared" si="4"/>
        <v>13898.060000000001</v>
      </c>
      <c r="X30" s="3" t="e">
        <f>T30-A30</f>
        <v>#VALUE!</v>
      </c>
    </row>
    <row r="31" spans="1:24" s="3" customFormat="1" ht="25.15" customHeight="1">
      <c r="A31" s="37" t="s">
        <v>25</v>
      </c>
      <c r="B31" s="55"/>
      <c r="C31" s="24"/>
      <c r="D31" s="24">
        <v>3922.87</v>
      </c>
      <c r="F31" s="26" t="s">
        <v>3</v>
      </c>
      <c r="G31" s="26" t="s">
        <v>14</v>
      </c>
      <c r="H31" s="27">
        <v>3922.87</v>
      </c>
      <c r="I31" s="2" t="e">
        <f>F31-A31</f>
        <v>#VALUE!</v>
      </c>
      <c r="J31" s="24">
        <f t="shared" si="1"/>
        <v>3922.87</v>
      </c>
      <c r="K31" s="24">
        <v>750</v>
      </c>
      <c r="L31" s="26" t="s">
        <v>3</v>
      </c>
      <c r="M31" s="26" t="s">
        <v>14</v>
      </c>
      <c r="N31" s="27">
        <v>4041.81</v>
      </c>
      <c r="O31" s="2" t="e">
        <f>L31-A31</f>
        <v>#VALUE!</v>
      </c>
      <c r="P31" s="24">
        <f t="shared" si="3"/>
        <v>4041.81</v>
      </c>
      <c r="T31" s="28" t="s">
        <v>3</v>
      </c>
      <c r="U31" s="28" t="s">
        <v>14</v>
      </c>
      <c r="V31" s="29">
        <v>4680.9399999999996</v>
      </c>
      <c r="W31" s="3">
        <f t="shared" si="4"/>
        <v>-4680.9399999999996</v>
      </c>
      <c r="X31" s="3" t="e">
        <f>T31-A31</f>
        <v>#VALUE!</v>
      </c>
    </row>
    <row r="32" spans="1:24" s="3" customFormat="1" ht="25.15" customHeight="1">
      <c r="A32" s="40" t="s">
        <v>6</v>
      </c>
      <c r="B32" s="21">
        <f>B27+B5</f>
        <v>499663</v>
      </c>
      <c r="F32" s="22" t="str">
        <f>""</f>
        <v/>
      </c>
      <c r="G32" s="22" t="str">
        <f>""</f>
        <v/>
      </c>
      <c r="H32" s="22" t="str">
        <f>""</f>
        <v/>
      </c>
      <c r="I32" s="2"/>
      <c r="L32" s="22" t="str">
        <f>""</f>
        <v/>
      </c>
      <c r="M32" s="23" t="str">
        <f>""</f>
        <v/>
      </c>
      <c r="N32" s="22" t="str">
        <f>""</f>
        <v/>
      </c>
      <c r="V32" s="5" t="e">
        <f>V33+#REF!+#REF!+#REF!+#REF!+#REF!+#REF!+#REF!+#REF!+#REF!+#REF!+#REF!+#REF!+#REF!+#REF!+#REF!+#REF!+#REF!+#REF!+#REF!+#REF!</f>
        <v>#REF!</v>
      </c>
      <c r="W32" s="5" t="e">
        <f>W33+#REF!+#REF!+#REF!+#REF!+#REF!+#REF!+#REF!+#REF!+#REF!+#REF!+#REF!+#REF!+#REF!+#REF!+#REF!+#REF!+#REF!+#REF!+#REF!+#REF!</f>
        <v>#REF!</v>
      </c>
    </row>
    <row r="33" spans="16:24" ht="19.5" customHeight="1">
      <c r="P33" s="30"/>
      <c r="T33" s="31" t="s">
        <v>2</v>
      </c>
      <c r="U33" s="31" t="s">
        <v>15</v>
      </c>
      <c r="V33" s="32">
        <v>19998</v>
      </c>
      <c r="W33" s="17">
        <f>B33-V33</f>
        <v>-19998</v>
      </c>
      <c r="X33" s="17">
        <f>T33-A33</f>
        <v>232</v>
      </c>
    </row>
    <row r="34" spans="16:24" ht="19.5" customHeight="1">
      <c r="P34" s="30"/>
      <c r="T34" s="31" t="s">
        <v>1</v>
      </c>
      <c r="U34" s="31" t="s">
        <v>16</v>
      </c>
      <c r="V34" s="32">
        <v>19998</v>
      </c>
      <c r="W34" s="17">
        <f>B34-V34</f>
        <v>-19998</v>
      </c>
      <c r="X34" s="17">
        <f>T34-A34</f>
        <v>23203</v>
      </c>
    </row>
    <row r="35" spans="16:24" ht="19.5" customHeight="1">
      <c r="P35" s="30"/>
      <c r="T35" s="31" t="s">
        <v>0</v>
      </c>
      <c r="U35" s="31" t="s">
        <v>17</v>
      </c>
      <c r="V35" s="32">
        <v>19998</v>
      </c>
      <c r="W35" s="17">
        <f>B35-V35</f>
        <v>-19998</v>
      </c>
      <c r="X35" s="17">
        <f>T35-A35</f>
        <v>2320301</v>
      </c>
    </row>
    <row r="36" spans="16:24" ht="19.5" customHeight="1">
      <c r="P36" s="30"/>
    </row>
    <row r="37" spans="16:24" ht="19.5" customHeight="1">
      <c r="P37" s="30"/>
    </row>
    <row r="38" spans="16:24" ht="19.5" customHeight="1">
      <c r="P38" s="30"/>
    </row>
    <row r="39" spans="16:24" ht="19.5" customHeight="1">
      <c r="P39" s="30"/>
    </row>
    <row r="40" spans="16:24" ht="19.5" customHeight="1">
      <c r="P40" s="30"/>
    </row>
    <row r="41" spans="16:24" ht="19.5" customHeight="1">
      <c r="P41" s="30"/>
    </row>
    <row r="42" spans="16:24" ht="19.5" customHeight="1">
      <c r="P42" s="30"/>
    </row>
    <row r="43" spans="16:24" ht="19.5" customHeight="1">
      <c r="P43" s="30"/>
    </row>
    <row r="44" spans="16:24" ht="19.5" customHeight="1">
      <c r="P44" s="30"/>
    </row>
    <row r="45" spans="16:24" ht="19.5" customHeight="1">
      <c r="P45" s="30"/>
    </row>
    <row r="46" spans="16:24" ht="19.5" customHeight="1">
      <c r="P46" s="30"/>
    </row>
    <row r="47" spans="16:24" ht="19.5" customHeight="1">
      <c r="P47" s="30"/>
    </row>
    <row r="48" spans="16:24" ht="19.5" customHeight="1">
      <c r="P48" s="30"/>
    </row>
  </sheetData>
  <mergeCells count="1">
    <mergeCell ref="A2:B2"/>
  </mergeCells>
  <phoneticPr fontId="2" type="noConversion"/>
  <printOptions horizontalCentered="1"/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F11" sqref="F11"/>
    </sheetView>
  </sheetViews>
  <sheetFormatPr defaultRowHeight="13.5"/>
  <sheetData/>
  <phoneticPr fontId="2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A4" sqref="A4"/>
    </sheetView>
  </sheetViews>
  <sheetFormatPr defaultRowHeight="13.5"/>
  <sheetData/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</vt:i4>
      </vt:variant>
    </vt:vector>
  </HeadingPairs>
  <TitlesOfParts>
    <vt:vector size="5" baseType="lpstr">
      <vt:lpstr>附表1-1</vt:lpstr>
      <vt:lpstr>附表1-2</vt:lpstr>
      <vt:lpstr>Sheet2</vt:lpstr>
      <vt:lpstr>Sheet3</vt:lpstr>
      <vt:lpstr>'附表1-1'!Print_Area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2017-03-08T01:22:12Z</dcterms:modified>
</cp:coreProperties>
</file>