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7360" tabRatio="600" firstSheet="0" activeTab="1" autoFilterDateGrouping="1"/>
  </bookViews>
  <sheets>
    <sheet name="DASHBOARD" sheetId="1" state="visible" r:id="rId1"/>
    <sheet name="CHEMISTRY" sheetId="2" state="visible" r:id="rId2"/>
    <sheet name="HEMATOLOGY" sheetId="3" state="visible" r:id="rId3"/>
    <sheet name="URINALYSIS" sheetId="4" state="visible" r:id="rId4"/>
    <sheet name="KITS" sheetId="5" state="visible" r:id="rId5"/>
    <sheet name="MISCELLANEOUS" sheetId="6" state="visible" r:id="rId6"/>
    <sheet name="EXPIRING_ITEM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&quot;%&quot;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1"/>
    </font>
    <font>
      <name val="Calibri"/>
      <family val="2"/>
      <b val="1"/>
      <color rgb="FFFF0000"/>
      <sz val="11"/>
    </font>
    <font>
      <name val="Calibri"/>
      <family val="2"/>
      <b val="1"/>
      <color rgb="FFFFFFFF"/>
      <sz val="20"/>
    </font>
    <font>
      <name val="Calibri"/>
      <family val="2"/>
      <b val="1"/>
      <sz val="11"/>
    </font>
    <font>
      <name val="Calibri"/>
      <family val="2"/>
      <b val="1"/>
      <color rgb="FFFF0000"/>
      <sz val="16"/>
    </font>
    <font>
      <name val="Calibri"/>
      <family val="2"/>
      <b val="1"/>
      <color rgb="FFFF0000"/>
      <sz val="12"/>
    </font>
    <font>
      <name val="Calibri"/>
      <family val="2"/>
      <b val="1"/>
      <color rgb="FFFF6600"/>
      <sz val="12"/>
    </font>
    <font>
      <name val="Calibri"/>
      <family val="2"/>
      <sz val="12"/>
    </font>
    <font>
      <name val="Calibri"/>
      <family val="2"/>
      <b val="1"/>
      <sz val="14"/>
    </font>
    <font>
      <name val="Calibri"/>
      <family val="2"/>
      <sz val="11"/>
    </font>
    <font>
      <b val="1"/>
      <color rgb="00FF0000"/>
    </font>
    <font>
      <b val="1"/>
      <color rgb="00FFFFFF"/>
    </font>
    <font>
      <b val="1"/>
      <sz val="14"/>
    </font>
    <font>
      <b val="1"/>
      <color rgb="00FF0000"/>
      <sz val="12"/>
    </font>
    <font>
      <b val="1"/>
      <color rgb="00FF0000"/>
      <sz val="14"/>
    </font>
  </fonts>
  <fills count="13">
    <fill>
      <patternFill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FE5E5"/>
        <bgColor rgb="FFFFE5E5"/>
      </patternFill>
    </fill>
    <fill>
      <patternFill patternType="solid">
        <fgColor rgb="FFFFCC00"/>
        <bgColor rgb="FFFFCC00"/>
      </patternFill>
    </fill>
    <fill>
      <patternFill patternType="solid">
        <fgColor rgb="FFFF6600"/>
        <bgColor rgb="FFFF6600"/>
      </patternFill>
    </fill>
    <fill>
      <patternFill patternType="solid">
        <fgColor rgb="FFD9E1F2"/>
        <bgColor rgb="FFD9E1F2"/>
      </patternFill>
    </fill>
    <fill>
      <patternFill patternType="solid">
        <fgColor rgb="FFFFFF99"/>
        <bgColor rgb="FFFFFF99"/>
      </patternFill>
    </fill>
    <fill>
      <patternFill patternType="solid">
        <fgColor rgb="FFCC0000"/>
        <bgColor rgb="FFCC0000"/>
      </patternFill>
    </fill>
    <fill>
      <patternFill patternType="solid">
        <fgColor rgb="00FFD700"/>
        <bgColor rgb="00FFD700"/>
      </patternFill>
    </fill>
    <fill>
      <patternFill patternType="solid">
        <fgColor rgb="00FF6666"/>
        <bgColor rgb="00FF6666"/>
      </patternFill>
    </fill>
    <fill>
      <patternFill patternType="solid">
        <fgColor rgb="00FFCCCC"/>
        <bgColor rgb="00FFCCCC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4" fillId="0" borderId="0" pivotButton="0" quotePrefix="0" xfId="0"/>
    <xf numFmtId="0" fontId="4" fillId="6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3" borderId="2" pivotButton="0" quotePrefix="0" xfId="0"/>
    <xf numFmtId="0" fontId="2" fillId="3" borderId="2" pivotButton="0" quotePrefix="0" xfId="0"/>
    <xf numFmtId="0" fontId="2" fillId="0" borderId="2" pivotButton="0" quotePrefix="0" xfId="0"/>
    <xf numFmtId="0" fontId="0" fillId="4" borderId="2" pivotButton="0" quotePrefix="0" xfId="0"/>
    <xf numFmtId="0" fontId="0" fillId="5" borderId="2" pivotButton="0" quotePrefix="0" xfId="0"/>
    <xf numFmtId="0" fontId="1" fillId="8" borderId="0" applyAlignment="1" pivotButton="0" quotePrefix="0" xfId="0">
      <alignment horizontal="center" vertical="center"/>
    </xf>
    <xf numFmtId="0" fontId="9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10" fillId="0" borderId="0" pivotButton="0" quotePrefix="0" xfId="0"/>
    <xf numFmtId="0" fontId="5" fillId="3" borderId="0" pivotButton="0" quotePrefix="0" xfId="0"/>
    <xf numFmtId="0" fontId="8" fillId="0" borderId="0" pivotButton="0" quotePrefix="0" xfId="0"/>
    <xf numFmtId="0" fontId="6" fillId="7" borderId="0" pivotButton="0" quotePrefix="0" xfId="0"/>
    <xf numFmtId="0" fontId="3" fillId="2" borderId="0" applyAlignment="1" pivotButton="0" quotePrefix="0" xfId="0">
      <alignment horizontal="center" vertical="center"/>
    </xf>
    <xf numFmtId="0" fontId="6" fillId="0" borderId="0" pivotButton="0" quotePrefix="0" xfId="0"/>
    <xf numFmtId="0" fontId="13" fillId="9" borderId="0" pivotButton="0" quotePrefix="0" xfId="0"/>
    <xf numFmtId="0" fontId="14" fillId="0" borderId="0" pivotButton="0" quotePrefix="0" xfId="0"/>
    <xf numFmtId="0" fontId="15" fillId="12" borderId="0" pivotButton="0" quotePrefix="0" xfId="0"/>
    <xf numFmtId="0" fontId="1" fillId="9" borderId="1" applyAlignment="1" pivotButton="0" quotePrefix="0" xfId="0">
      <alignment horizontal="center" vertical="center" wrapText="1"/>
    </xf>
    <xf numFmtId="0" fontId="12" fillId="10" borderId="2" pivotButton="0" quotePrefix="0" xfId="0"/>
    <xf numFmtId="0" fontId="11" fillId="3" borderId="2" pivotButton="0" quotePrefix="0" xfId="0"/>
    <xf numFmtId="0" fontId="0" fillId="11" borderId="2" pivotButton="0" quotePrefix="0" xfId="0"/>
    <xf numFmtId="0" fontId="11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7"/>
  <sheetViews>
    <sheetView workbookViewId="0">
      <selection activeCell="A1" sqref="A1:J1"/>
    </sheetView>
  </sheetViews>
  <sheetFormatPr baseColWidth="10" defaultColWidth="8.83203125" defaultRowHeight="15" outlineLevelCol="0"/>
  <cols>
    <col width="15" customWidth="1" style="13" min="1" max="10"/>
  </cols>
  <sheetData>
    <row r="1" ht="40" customHeight="1" s="13">
      <c r="A1" s="19" t="inlineStr">
        <is>
          <t>LARGO LAB DETAILED INVENTORY MANAGEMENT SYSTEM</t>
        </is>
      </c>
    </row>
    <row r="2">
      <c r="A2" t="inlineStr">
        <is>
          <t>Last Updated:</t>
        </is>
      </c>
      <c r="B2" s="1" t="inlineStr">
        <is>
          <t>2025-09-10 20:50:31</t>
        </is>
      </c>
      <c r="C2" t="inlineStr">
        <is>
          <t>Updated By:</t>
        </is>
      </c>
      <c r="D2" t="inlineStr">
        <is>
          <t>System Administrator</t>
        </is>
      </c>
    </row>
    <row r="4" ht="21" customHeight="1" s="13">
      <c r="A4" s="16" t="inlineStr">
        <is>
          <t>🚨 CRITICAL ALERTS - IMMEDIATE ACTION REQUIRED</t>
        </is>
      </c>
    </row>
    <row r="6" ht="16" customHeight="1" s="13">
      <c r="A6" s="20" t="inlineStr">
        <is>
          <t>🔴 ALT REAGENT PACKS (25 TOTAL) EXPIRE OCTOBER 31 - REDISTRIBUTE TO OTHER KAISER LOCATIONS IMMEDIATELY</t>
        </is>
      </c>
    </row>
    <row r="7" ht="16" customHeight="1" s="13">
      <c r="A7" s="14" t="inlineStr">
        <is>
          <t>🟡 MULTIPLE SUPPLIER IDs NEED VERIFICATION - MAXWELL BOOKER IDENTIFIED ERRORS</t>
        </is>
      </c>
    </row>
    <row r="8" ht="16" customHeight="1" s="13">
      <c r="A8" s="14" t="inlineStr">
        <is>
          <t>🟡 MEDTOX QC MUST BE LOGGED IN CERNER - CHECK MAINTENANCE LOG</t>
        </is>
      </c>
    </row>
    <row r="9" ht="16" customHeight="1" s="13">
      <c r="A9" s="17" t="inlineStr">
        <is>
          <t>🟢 PNEUMATIC TUBE SYSTEM NOW FUNCTIONAL - UPDATE PROCEDURES</t>
        </is>
      </c>
    </row>
    <row r="10" ht="16" customHeight="1" s="13">
      <c r="A10" s="17" t="inlineStr">
        <is>
          <t>🟢 CBC's CAN BE RUN AT MOB LAB - UPDATE WORKFLOW</t>
        </is>
      </c>
    </row>
    <row r="11" ht="16" customHeight="1" s="13">
      <c r="A11" s="17" t="inlineStr">
        <is>
          <t>🔵 URINE PROCESSING: LORRAINE (PRIMARY), MIMI (BACKUP WHEN LORRAINE OUT)</t>
        </is>
      </c>
    </row>
    <row r="14" ht="19" customHeight="1" s="13">
      <c r="A14" s="12" t="inlineStr">
        <is>
          <t>LAB LOCATIONS &amp; CAPABILITIES</t>
        </is>
      </c>
    </row>
    <row r="16">
      <c r="A16" s="2" t="inlineStr">
        <is>
          <t>Location</t>
        </is>
      </c>
      <c r="B16" s="2" t="inlineStr">
        <is>
          <t>Tests Available</t>
        </is>
      </c>
      <c r="C16" s="2" t="inlineStr">
        <is>
          <t>Key Equipment</t>
        </is>
      </c>
      <c r="D16" s="2" t="inlineStr">
        <is>
          <t>Staff Lead</t>
        </is>
      </c>
    </row>
    <row r="17">
      <c r="A17" s="3" t="inlineStr">
        <is>
          <t>MOB Lab (Core)</t>
        </is>
      </c>
      <c r="B17" s="3" t="inlineStr">
        <is>
          <t>CBC, Chemistry, UA</t>
        </is>
      </c>
      <c r="C17" s="3" t="inlineStr">
        <is>
          <t>Roche c303, Sysmex XN-1000</t>
        </is>
      </c>
      <c r="D17" s="3" t="inlineStr">
        <is>
          <t>Lorraine</t>
        </is>
      </c>
    </row>
    <row r="18">
      <c r="A18" s="3" t="inlineStr">
        <is>
          <t>AUC Lab (STAT)</t>
        </is>
      </c>
      <c r="B18" s="3" t="inlineStr">
        <is>
          <t>CBC, Chemistry, UA, Coag</t>
        </is>
      </c>
      <c r="C18" s="3" t="inlineStr">
        <is>
          <t>Roche c503, STAGO Compact</t>
        </is>
      </c>
      <c r="D18" s="3" t="inlineStr">
        <is>
          <t>Ingrid</t>
        </is>
      </c>
    </row>
    <row r="22" ht="19" customHeight="1" s="13">
      <c r="A22" s="12" t="inlineStr">
        <is>
          <t>INVENTORY STATISTICS BY CATEGORY</t>
        </is>
      </c>
    </row>
    <row r="24">
      <c r="A24" s="2" t="inlineStr">
        <is>
          <t>Category</t>
        </is>
      </c>
      <c r="B24" s="2" t="inlineStr">
        <is>
          <t>Total Items</t>
        </is>
      </c>
      <c r="C24" s="2" t="inlineStr">
        <is>
          <t>Critical Items</t>
        </is>
      </c>
      <c r="D24" s="2" t="inlineStr">
        <is>
          <t>Out of Stock</t>
        </is>
      </c>
      <c r="E24" s="2" t="inlineStr">
        <is>
          <t>Low Stock</t>
        </is>
      </c>
      <c r="F24" s="2" t="inlineStr">
        <is>
          <t>Expiring Soon</t>
        </is>
      </c>
      <c r="G24" s="2" t="inlineStr">
        <is>
          <t>Items OK</t>
        </is>
      </c>
      <c r="H24" s="2" t="inlineStr">
        <is>
          <t>Fill Rate %</t>
        </is>
      </c>
    </row>
    <row r="25">
      <c r="A25" s="3" t="inlineStr">
        <is>
          <t>CHEMISTRY</t>
        </is>
      </c>
      <c r="B25" s="3">
        <f>COUNTA(CHEMISTRY!A:A)-1</f>
        <v/>
      </c>
      <c r="C25" s="3">
        <f>COUNTIF(CHEMISTRY!X:X,"YES")</f>
        <v/>
      </c>
      <c r="D25" s="3">
        <f>COUNTIF(CHEMISTRY!P:P,"OUT OF STOCK")</f>
        <v/>
      </c>
      <c r="E25" s="3">
        <f>COUNTIF(CHEMISTRY!P:P,"*LOW*")</f>
        <v/>
      </c>
      <c r="F25" s="3">
        <f>COUNTIF(CHEMISTRY!AD:AD,"*EXPIRE*")</f>
        <v/>
      </c>
      <c r="G25" s="3">
        <f>COUNTIF(CHEMISTRY!P:P,"OK")</f>
        <v/>
      </c>
      <c r="H25" s="4">
        <f>G25/B25*100</f>
        <v/>
      </c>
    </row>
    <row r="26">
      <c r="A26" s="3" t="inlineStr">
        <is>
          <t>HEMATOLOGY</t>
        </is>
      </c>
      <c r="B26" s="3">
        <f>COUNTA(HEMATOLOGY!A:A)-1</f>
        <v/>
      </c>
      <c r="C26" s="3">
        <f>COUNTIF(HEMATOLOGY!X:X,"YES")</f>
        <v/>
      </c>
      <c r="D26" s="3">
        <f>COUNTIF(HEMATOLOGY!P:P,"OUT OF STOCK")</f>
        <v/>
      </c>
      <c r="E26" s="3">
        <f>COUNTIF(HEMATOLOGY!P:P,"*LOW*")</f>
        <v/>
      </c>
      <c r="F26" s="3">
        <f>COUNTIF(HEMATOLOGY!AD:AD,"*EXPIRE*")</f>
        <v/>
      </c>
      <c r="G26" s="3">
        <f>COUNTIF(HEMATOLOGY!P:P,"OK")</f>
        <v/>
      </c>
      <c r="H26" s="4">
        <f>G26/B26*100</f>
        <v/>
      </c>
    </row>
    <row r="27">
      <c r="A27" s="3" t="inlineStr">
        <is>
          <t>URINALYSIS</t>
        </is>
      </c>
      <c r="B27" s="3">
        <f>COUNTA(URINALYSIS!A:A)-1</f>
        <v/>
      </c>
      <c r="C27" s="3">
        <f>COUNTIF(URINALYSIS!X:X,"YES")</f>
        <v/>
      </c>
      <c r="D27" s="3">
        <f>COUNTIF(URINALYSIS!P:P,"OUT OF STOCK")</f>
        <v/>
      </c>
      <c r="E27" s="3">
        <f>COUNTIF(URINALYSIS!P:P,"*LOW*")</f>
        <v/>
      </c>
      <c r="F27" s="3">
        <f>COUNTIF(URINALYSIS!AD:AD,"*EXPIRE*")</f>
        <v/>
      </c>
      <c r="G27" s="3">
        <f>COUNTIF(URINALYSIS!P:P,"OK")</f>
        <v/>
      </c>
      <c r="H27" s="4">
        <f>G27/B27*100</f>
        <v/>
      </c>
    </row>
    <row r="28">
      <c r="A28" s="3" t="inlineStr">
        <is>
          <t>KITS</t>
        </is>
      </c>
      <c r="B28" s="3">
        <f>COUNTA(KITS!A:A)-1</f>
        <v/>
      </c>
      <c r="C28" s="3">
        <f>COUNTIF(KITS!X:X,"YES")</f>
        <v/>
      </c>
      <c r="D28" s="3">
        <f>COUNTIF(KITS!P:P,"OUT OF STOCK")</f>
        <v/>
      </c>
      <c r="E28" s="3">
        <f>COUNTIF(KITS!P:P,"*LOW*")</f>
        <v/>
      </c>
      <c r="F28" s="3">
        <f>COUNTIF(KITS!AD:AD,"*EXPIRE*")</f>
        <v/>
      </c>
      <c r="G28" s="3">
        <f>COUNTIF(KITS!P:P,"OK")</f>
        <v/>
      </c>
      <c r="H28" s="4">
        <f>G28/B28*100</f>
        <v/>
      </c>
    </row>
    <row r="29">
      <c r="A29" s="3" t="inlineStr">
        <is>
          <t>MISCELLANEOUS</t>
        </is>
      </c>
      <c r="B29" s="3">
        <f>COUNTA(MISCELLANEOUS!A:A)-1</f>
        <v/>
      </c>
      <c r="C29" s="3">
        <f>COUNTIF(MISCELLANEOUS!X:X,"YES")</f>
        <v/>
      </c>
      <c r="D29" s="3">
        <f>COUNTIF(MISCELLANEOUS!P:P,"OUT OF STOCK")</f>
        <v/>
      </c>
      <c r="E29" s="3">
        <f>COUNTIF(MISCELLANEOUS!P:P,"*LOW*")</f>
        <v/>
      </c>
      <c r="F29" s="3">
        <f>COUNTIF(MISCELLANEOUS!AD:AD,"*EXPIRE*")</f>
        <v/>
      </c>
      <c r="G29" s="3">
        <f>COUNTIF(MISCELLANEOUS!P:P,"OK")</f>
        <v/>
      </c>
      <c r="H29" s="4">
        <f>G29/B29*100</f>
        <v/>
      </c>
    </row>
    <row r="32" ht="19" customHeight="1" s="13">
      <c r="A32" s="12" t="inlineStr">
        <is>
          <t>QUICK REFERENCE - STAFF RESPONSIBILITIES</t>
        </is>
      </c>
    </row>
    <row r="34">
      <c r="A34" s="15" t="inlineStr">
        <is>
          <t>• Inventory Manager (Primary): LORRAINE - Overall inventory, urine processing</t>
        </is>
      </c>
    </row>
    <row r="35">
      <c r="A35" s="21" t="inlineStr">
        <is>
          <t>📊 PAR LEVEL &amp; ORDER MINIMUM SUMMARY</t>
        </is>
      </c>
    </row>
    <row r="36">
      <c r="A36" s="15" t="inlineStr">
        <is>
          <t>• Urine Processing Backup: MIMI - When Lorraine is out</t>
        </is>
      </c>
    </row>
    <row r="37">
      <c r="A37" s="15" t="inlineStr">
        <is>
          <t>CRITICAL PAR LEVELS TO MONITOR:</t>
        </is>
      </c>
    </row>
    <row r="38">
      <c r="A38" s="15" t="inlineStr">
        <is>
          <t>• HIGH VOLUME TESTS: PAR 12-15, Order when ≤8, Min order 10 packs</t>
        </is>
      </c>
    </row>
    <row r="39">
      <c r="A39" s="15" t="inlineStr">
        <is>
          <t>• MEDIUM VOLUME TESTS: PAR 6-8, Order when ≤4, Min order 6 packs</t>
        </is>
      </c>
    </row>
    <row r="40">
      <c r="A40" s="15" t="inlineStr">
        <is>
          <t>• LOW VOLUME TESTS: PAR 2-4, Order when ≤2, Min order 3 packs</t>
        </is>
      </c>
    </row>
    <row r="41">
      <c r="A41" t="inlineStr">
        <is>
          <t>• ISE ELECTRODES: PAR 3, Order when ≤2, Min order 2 units (4-6 week life)</t>
        </is>
      </c>
    </row>
    <row r="42">
      <c r="A42" t="inlineStr">
        <is>
          <t>• CONTROLS: PAR 3, Order when ≤2, Min order 2 boxes</t>
        </is>
      </c>
    </row>
    <row r="43" ht="19" customHeight="1" s="13">
      <c r="A43" s="12" t="inlineStr">
        <is>
          <t>• PPE/GLOVES: PAR 20-30 boxes, Order when ≤15, Min order 20 boxes</t>
        </is>
      </c>
    </row>
    <row r="44">
      <c r="A44" t="inlineStr"/>
    </row>
    <row r="45">
      <c r="A45" s="22" t="inlineStr">
        <is>
          <t>⚠️ SPECIAL ALERT - ALT REAGENTS:</t>
        </is>
      </c>
    </row>
    <row r="46">
      <c r="A46" t="inlineStr">
        <is>
          <t xml:space="preserve">   Current: 25 packs (OVERSTOCKED)</t>
        </is>
      </c>
    </row>
    <row r="47">
      <c r="A47" t="inlineStr">
        <is>
          <t xml:space="preserve">   PAR Level: 8 packs</t>
        </is>
      </c>
    </row>
    <row r="48">
      <c r="A48" t="inlineStr">
        <is>
          <t xml:space="preserve">   Order Point: 4 packs</t>
        </is>
      </c>
    </row>
    <row r="49">
      <c r="A49" t="inlineStr">
        <is>
          <t xml:space="preserve">   Min Order: 6 packs</t>
        </is>
      </c>
    </row>
    <row r="50">
      <c r="A50" s="23" t="inlineStr">
        <is>
          <t xml:space="preserve">   ACTION: REDISTRIBUTE 17 EXCESS PACKS BEFORE OCT 31!</t>
        </is>
      </c>
    </row>
    <row r="51">
      <c r="A51" t="inlineStr">
        <is>
          <t xml:space="preserve">   • Update HAND COUNT when using supplies</t>
        </is>
      </c>
    </row>
    <row r="52">
      <c r="A52" t="inlineStr">
        <is>
          <t xml:space="preserve">   • Note any supplier ID discrepancies in NOTES column</t>
        </is>
      </c>
    </row>
    <row r="53">
      <c r="A53" t="inlineStr">
        <is>
          <t xml:space="preserve">   • Monitor refrigerator/freezer temperatures</t>
        </is>
      </c>
    </row>
    <row r="55">
      <c r="A55" s="1" t="inlineStr">
        <is>
          <t>3. RECEIVING SUPPLIES:</t>
        </is>
      </c>
    </row>
    <row r="56">
      <c r="A56" t="inlineStr">
        <is>
          <t xml:space="preserve">   • Verify SUPPLIER ID matches packing slip</t>
        </is>
      </c>
    </row>
    <row r="57">
      <c r="A57" t="inlineStr">
        <is>
          <t xml:space="preserve">   • Update HAND COUNT immediately</t>
        </is>
      </c>
    </row>
    <row r="58">
      <c r="A58" t="inlineStr">
        <is>
          <t xml:space="preserve">   • Enter EXPIRATION DATE and LOT NUMBER</t>
        </is>
      </c>
    </row>
    <row r="59">
      <c r="A59" t="inlineStr">
        <is>
          <t xml:space="preserve">   • Change STATUS to 'OK' if previously out</t>
        </is>
      </c>
    </row>
    <row r="61">
      <c r="A61" s="1" t="inlineStr">
        <is>
          <t>4. END OF SHIFT:</t>
        </is>
      </c>
    </row>
    <row r="62">
      <c r="A62" t="inlineStr">
        <is>
          <t xml:space="preserve">   • Save spreadsheet</t>
        </is>
      </c>
    </row>
    <row r="63">
      <c r="A63" t="inlineStr">
        <is>
          <t xml:space="preserve">   • Communicate any critical issues to next shift</t>
        </is>
      </c>
    </row>
    <row r="64">
      <c r="A64" t="inlineStr">
        <is>
          <t xml:space="preserve">   • Update Teams channel with any concerns</t>
        </is>
      </c>
    </row>
    <row r="67" ht="16" customHeight="1" s="13">
      <c r="A67" s="18" t="inlineStr">
        <is>
          <t>⚠️ REMINDER: Q4 PTO requests due TODAY - Seniority rules apply per labor contract</t>
        </is>
      </c>
    </row>
  </sheetData>
  <mergeCells count="29">
    <mergeCell ref="A47:J47"/>
    <mergeCell ref="A32:J32"/>
    <mergeCell ref="A14:J14"/>
    <mergeCell ref="A8:J8"/>
    <mergeCell ref="A22:J22"/>
    <mergeCell ref="A35:J35"/>
    <mergeCell ref="A4:J4"/>
    <mergeCell ref="A43:J43"/>
    <mergeCell ref="A38:J38"/>
    <mergeCell ref="A10:J10"/>
    <mergeCell ref="A44:J44"/>
    <mergeCell ref="A40:J40"/>
    <mergeCell ref="A9:J9"/>
    <mergeCell ref="A67:J67"/>
    <mergeCell ref="A39:J39"/>
    <mergeCell ref="A34:J34"/>
    <mergeCell ref="A48:J48"/>
    <mergeCell ref="A11:J11"/>
    <mergeCell ref="A49:J49"/>
    <mergeCell ref="A1:J1"/>
    <mergeCell ref="A45:J45"/>
    <mergeCell ref="A36:J36"/>
    <mergeCell ref="A6:J6"/>
    <mergeCell ref="A7:J7"/>
    <mergeCell ref="A41:J41"/>
    <mergeCell ref="A37:J37"/>
    <mergeCell ref="A46:J46"/>
    <mergeCell ref="A50:J50"/>
    <mergeCell ref="A42:J4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17"/>
  <sheetViews>
    <sheetView tabSelected="1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8.83203125" defaultRowHeight="15" outlineLevelCol="0"/>
  <cols>
    <col width="10" customWidth="1" style="13" min="1" max="1"/>
    <col width="45" customWidth="1" style="13" min="2" max="2"/>
    <col width="20" customWidth="1" style="13" min="3" max="4"/>
    <col width="25" customWidth="1" style="13" min="5" max="5"/>
    <col width="15" customWidth="1" style="13" min="6" max="6"/>
    <col width="20" customWidth="1" style="13" min="7" max="7"/>
    <col width="15" customWidth="1" style="13" min="8" max="8"/>
    <col width="12" customWidth="1" style="13" min="9" max="13"/>
    <col width="10" customWidth="1" style="13" min="14" max="14"/>
    <col width="15" customWidth="1" style="13" min="15" max="18"/>
    <col width="18" customWidth="1" style="13" min="19" max="19"/>
    <col width="15" customWidth="1" style="13" min="20" max="20"/>
    <col width="20" customWidth="1" style="13" min="21" max="22"/>
    <col width="25" customWidth="1" style="13" min="23" max="23"/>
    <col width="12" customWidth="1" style="13" min="24" max="24"/>
    <col width="15" customWidth="1" style="13" min="25" max="27"/>
    <col width="20" customWidth="1" style="13" min="28" max="28"/>
    <col width="40" customWidth="1" style="13" min="29" max="29"/>
    <col width="30" customWidth="1" style="13" min="30" max="30"/>
  </cols>
  <sheetData>
    <row r="1" ht="32" customHeight="1" s="13">
      <c r="A1" s="5" t="inlineStr">
        <is>
          <t>ITEM #</t>
        </is>
      </c>
      <c r="B1" s="5" t="inlineStr">
        <is>
          <t>DESCRIPTION</t>
        </is>
      </c>
      <c r="C1" s="5" t="inlineStr">
        <is>
          <t>MANUFACTURER</t>
        </is>
      </c>
      <c r="D1" s="5" t="inlineStr">
        <is>
          <t>MFR#/CAT#</t>
        </is>
      </c>
      <c r="E1" s="5" t="inlineStr">
        <is>
          <t>MATERIAL# (KAISER#/OLID)</t>
        </is>
      </c>
      <c r="F1" s="5" t="inlineStr">
        <is>
          <t>SUPPLIER ID</t>
        </is>
      </c>
      <c r="G1" s="5" t="inlineStr">
        <is>
          <t>ONELINK NUMBER</t>
        </is>
      </c>
      <c r="H1" s="5" t="inlineStr">
        <is>
          <t>PACKAGE SIZE</t>
        </is>
      </c>
      <c r="I1" s="5" t="inlineStr">
        <is>
          <t>UNIT OF MEASURE</t>
        </is>
      </c>
      <c r="J1" s="24" t="inlineStr">
        <is>
          <t>PAR LEVEL</t>
        </is>
      </c>
      <c r="K1" s="24" t="inlineStr">
        <is>
          <t>MIN STOCK</t>
        </is>
      </c>
      <c r="L1" s="5" t="inlineStr">
        <is>
          <t>MAX STOCK</t>
        </is>
      </c>
      <c r="M1" s="5" t="inlineStr">
        <is>
          <t>HAND COUNT</t>
        </is>
      </c>
      <c r="N1" s="5" t="inlineStr">
        <is>
          <t>REQ QTY</t>
        </is>
      </c>
      <c r="O1" s="24" t="inlineStr">
        <is>
          <t>REORDER POINT</t>
        </is>
      </c>
      <c r="P1" s="5" t="inlineStr">
        <is>
          <t>STATUS</t>
        </is>
      </c>
      <c r="Q1" s="5" t="inlineStr">
        <is>
          <t>EXPIRATION DATE</t>
        </is>
      </c>
      <c r="R1" s="5" t="inlineStr">
        <is>
          <t>LOT NUMBER</t>
        </is>
      </c>
      <c r="S1" s="5" t="inlineStr">
        <is>
          <t>LOCATION (MOB/AUC)</t>
        </is>
      </c>
      <c r="T1" s="5" t="inlineStr">
        <is>
          <t>STORAGE TEMP</t>
        </is>
      </c>
      <c r="U1" s="5" t="inlineStr">
        <is>
          <t>STORAGE LOCATION</t>
        </is>
      </c>
      <c r="V1" s="5" t="inlineStr">
        <is>
          <t>ANALYZER/EQUIPMENT</t>
        </is>
      </c>
      <c r="W1" s="5" t="inlineStr">
        <is>
          <t>TEST/PROCEDURE</t>
        </is>
      </c>
      <c r="X1" s="5" t="inlineStr">
        <is>
          <t>CRITICAL ITEM</t>
        </is>
      </c>
      <c r="Y1" s="5" t="inlineStr">
        <is>
          <t>LAST ORDERED</t>
        </is>
      </c>
      <c r="Z1" s="5" t="inlineStr">
        <is>
          <t>LAST RECEIVED</t>
        </is>
      </c>
      <c r="AA1" s="5" t="inlineStr">
        <is>
          <t>LAST UPDATED</t>
        </is>
      </c>
      <c r="AB1" s="5" t="inlineStr">
        <is>
          <t>UPDATED BY</t>
        </is>
      </c>
      <c r="AC1" s="5" t="inlineStr">
        <is>
          <t>NOTES</t>
        </is>
      </c>
      <c r="AD1" s="5" t="inlineStr">
        <is>
          <t>ACTION REQUIRED</t>
        </is>
      </c>
    </row>
    <row r="2">
      <c r="A2" s="6" t="inlineStr">
        <is>
          <t>CH001</t>
        </is>
      </c>
      <c r="B2" s="6" t="inlineStr">
        <is>
          <t>ALT (Alanine Aminotransferase) Reagent Pack</t>
        </is>
      </c>
      <c r="C2" s="6" t="inlineStr">
        <is>
          <t>Roche Diagnostics</t>
        </is>
      </c>
      <c r="D2" s="6" t="inlineStr">
        <is>
          <t>07414463190</t>
        </is>
      </c>
      <c r="E2" s="6" t="inlineStr">
        <is>
          <t>07414463190</t>
        </is>
      </c>
      <c r="F2" s="6" t="inlineStr">
        <is>
          <t>10333255</t>
        </is>
      </c>
      <c r="G2" s="6" t="n"/>
      <c r="H2" s="6" t="inlineStr">
        <is>
          <t>800 tests</t>
        </is>
      </c>
      <c r="I2" s="6" t="inlineStr">
        <is>
          <t>Pack</t>
        </is>
      </c>
      <c r="J2" s="25" t="n">
        <v>8</v>
      </c>
      <c r="K2" s="25" t="n">
        <v>4</v>
      </c>
      <c r="L2" s="25" t="n">
        <v>15</v>
      </c>
      <c r="M2" s="6" t="inlineStr">
        <is>
          <t>25</t>
        </is>
      </c>
      <c r="N2" s="6" t="n"/>
      <c r="O2" s="25" t="n">
        <v>6</v>
      </c>
      <c r="P2" s="6" t="inlineStr">
        <is>
          <t>OK</t>
        </is>
      </c>
      <c r="Q2" s="6" t="n"/>
      <c r="R2" s="6" t="n"/>
      <c r="S2" s="6" t="n"/>
      <c r="T2" s="6" t="inlineStr">
        <is>
          <t>2-8°C</t>
        </is>
      </c>
      <c r="U2" s="6" t="inlineStr">
        <is>
          <t>Refrigerator #1</t>
        </is>
      </c>
      <c r="V2" s="6" t="inlineStr">
        <is>
          <t>Roche Cobas c303/c503</t>
        </is>
      </c>
      <c r="W2" s="6" t="inlineStr">
        <is>
          <t>ALT/SGPT</t>
        </is>
      </c>
      <c r="X2" s="7" t="inlineStr">
        <is>
          <t>YES</t>
        </is>
      </c>
      <c r="Y2" s="6" t="n"/>
      <c r="Z2" s="6" t="n"/>
      <c r="AA2" s="6" t="inlineStr">
        <is>
          <t>2025-09-10</t>
        </is>
      </c>
      <c r="AB2" s="6" t="inlineStr">
        <is>
          <t>Initial Setup</t>
        </is>
      </c>
      <c r="AC2" s="26" t="inlineStr">
        <is>
          <t>⚠️ 25 PACKS EXPIRE OCT 31! Order minimum 6 packs when below 4</t>
        </is>
      </c>
      <c r="AD2" s="7" t="inlineStr">
        <is>
          <t>URGENT - REDISTRIBUTE!</t>
        </is>
      </c>
    </row>
    <row r="3">
      <c r="A3" s="3" t="inlineStr">
        <is>
          <t>CH002</t>
        </is>
      </c>
      <c r="B3" s="3" t="inlineStr">
        <is>
          <t>ASTP (Aspartate Aminotransferase) Reagent</t>
        </is>
      </c>
      <c r="C3" s="3" t="inlineStr">
        <is>
          <t>Roche Diagnostics</t>
        </is>
      </c>
      <c r="D3" s="3" t="inlineStr">
        <is>
          <t>07876866190</t>
        </is>
      </c>
      <c r="E3" s="3" t="inlineStr">
        <is>
          <t>07876866190</t>
        </is>
      </c>
      <c r="F3" s="3" t="n"/>
      <c r="G3" s="3" t="n"/>
      <c r="H3" s="3" t="inlineStr">
        <is>
          <t>800 tests</t>
        </is>
      </c>
      <c r="I3" s="3" t="inlineStr">
        <is>
          <t>Pack</t>
        </is>
      </c>
      <c r="J3" s="3" t="n">
        <v>8</v>
      </c>
      <c r="K3" s="3" t="n">
        <v>4</v>
      </c>
      <c r="L3" s="3" t="n">
        <v>15</v>
      </c>
      <c r="M3" s="3" t="n"/>
      <c r="N3" s="3" t="n"/>
      <c r="O3" s="3" t="n">
        <v>6</v>
      </c>
      <c r="P3" s="3" t="n"/>
      <c r="Q3" s="3" t="n"/>
      <c r="R3" s="3" t="n"/>
      <c r="S3" s="3" t="n"/>
      <c r="T3" s="3" t="inlineStr">
        <is>
          <t>2-8°C</t>
        </is>
      </c>
      <c r="U3" s="3" t="inlineStr">
        <is>
          <t>Refrigerator #1</t>
        </is>
      </c>
      <c r="V3" s="3" t="inlineStr">
        <is>
          <t>Roche Cobas c303/c503</t>
        </is>
      </c>
      <c r="W3" s="3" t="inlineStr">
        <is>
          <t>AST/SGOT</t>
        </is>
      </c>
      <c r="X3" s="8" t="inlineStr">
        <is>
          <t>YES</t>
        </is>
      </c>
      <c r="Y3" s="3" t="n"/>
      <c r="Z3" s="3" t="n"/>
      <c r="AA3" s="3" t="inlineStr">
        <is>
          <t>2025-09-10</t>
        </is>
      </c>
      <c r="AB3" s="3" t="inlineStr">
        <is>
          <t>Initial Setup</t>
        </is>
      </c>
      <c r="AC3" s="3" t="n"/>
      <c r="AD3" s="3" t="n"/>
    </row>
    <row r="4">
      <c r="A4" s="3" t="inlineStr">
        <is>
          <t>CH003</t>
        </is>
      </c>
      <c r="B4" s="3" t="inlineStr">
        <is>
          <t>Glucose (GLUC3) Reagent</t>
        </is>
      </c>
      <c r="C4" s="3" t="inlineStr">
        <is>
          <t>Roche Diagnostics</t>
        </is>
      </c>
      <c r="D4" s="3" t="inlineStr">
        <is>
          <t>04404483190</t>
        </is>
      </c>
      <c r="E4" s="3" t="inlineStr">
        <is>
          <t>04404483190</t>
        </is>
      </c>
      <c r="F4" s="3" t="n"/>
      <c r="G4" s="3" t="n"/>
      <c r="H4" s="3" t="inlineStr">
        <is>
          <t>1000 tests</t>
        </is>
      </c>
      <c r="I4" s="3" t="inlineStr">
        <is>
          <t>Pack</t>
        </is>
      </c>
      <c r="J4" s="3" t="n">
        <v>15</v>
      </c>
      <c r="K4" s="3" t="n">
        <v>8</v>
      </c>
      <c r="L4" s="3" t="n">
        <v>30</v>
      </c>
      <c r="M4" s="3" t="n"/>
      <c r="N4" s="3" t="n"/>
      <c r="O4" s="3" t="n">
        <v>10</v>
      </c>
      <c r="P4" s="3" t="n"/>
      <c r="Q4" s="3" t="n"/>
      <c r="R4" s="3" t="n"/>
      <c r="S4" s="3" t="n"/>
      <c r="T4" s="3" t="inlineStr">
        <is>
          <t>2-8°C</t>
        </is>
      </c>
      <c r="U4" s="3" t="inlineStr">
        <is>
          <t>Refrigerator #1</t>
        </is>
      </c>
      <c r="V4" s="3" t="inlineStr">
        <is>
          <t>Roche Cobas c303/c503</t>
        </is>
      </c>
      <c r="W4" s="3" t="inlineStr">
        <is>
          <t>Glucose</t>
        </is>
      </c>
      <c r="X4" s="8" t="inlineStr">
        <is>
          <t>YES</t>
        </is>
      </c>
      <c r="Y4" s="3" t="n"/>
      <c r="Z4" s="3" t="n"/>
      <c r="AA4" s="3" t="inlineStr">
        <is>
          <t>2025-09-10</t>
        </is>
      </c>
      <c r="AB4" s="3" t="inlineStr">
        <is>
          <t>Initial Setup</t>
        </is>
      </c>
      <c r="AC4" s="3" t="inlineStr">
        <is>
          <t>High volume test</t>
        </is>
      </c>
      <c r="AD4" s="3" t="n"/>
    </row>
    <row r="5">
      <c r="A5" s="3" t="inlineStr">
        <is>
          <t>CH004</t>
        </is>
      </c>
      <c r="B5" s="3" t="inlineStr">
        <is>
          <t>Creatinine (CREJ2) Enzymatic Reagent</t>
        </is>
      </c>
      <c r="C5" s="3" t="inlineStr">
        <is>
          <t>Roche Diagnostics</t>
        </is>
      </c>
      <c r="D5" s="3" t="inlineStr">
        <is>
          <t>06407137190</t>
        </is>
      </c>
      <c r="E5" s="3" t="inlineStr">
        <is>
          <t>06407137190</t>
        </is>
      </c>
      <c r="F5" s="3" t="n"/>
      <c r="G5" s="3" t="n"/>
      <c r="H5" s="3" t="inlineStr">
        <is>
          <t>1200 tests</t>
        </is>
      </c>
      <c r="I5" s="3" t="inlineStr">
        <is>
          <t>Pack</t>
        </is>
      </c>
      <c r="J5" s="3" t="n">
        <v>12</v>
      </c>
      <c r="K5" s="3" t="n">
        <v>6</v>
      </c>
      <c r="L5" s="3" t="n">
        <v>25</v>
      </c>
      <c r="M5" s="3" t="n"/>
      <c r="N5" s="3" t="n"/>
      <c r="O5" s="3" t="n">
        <v>8</v>
      </c>
      <c r="P5" s="3" t="n"/>
      <c r="Q5" s="3" t="n"/>
      <c r="R5" s="3" t="n"/>
      <c r="S5" s="3" t="n"/>
      <c r="T5" s="3" t="inlineStr">
        <is>
          <t>2-8°C</t>
        </is>
      </c>
      <c r="U5" s="3" t="inlineStr">
        <is>
          <t>Refrigerator #1</t>
        </is>
      </c>
      <c r="V5" s="3" t="inlineStr">
        <is>
          <t>Roche Cobas c303/c503</t>
        </is>
      </c>
      <c r="W5" s="3" t="inlineStr">
        <is>
          <t>Creatinine</t>
        </is>
      </c>
      <c r="X5" s="8" t="inlineStr">
        <is>
          <t>YES</t>
        </is>
      </c>
      <c r="Y5" s="3" t="n"/>
      <c r="Z5" s="3" t="n"/>
      <c r="AA5" s="3" t="inlineStr">
        <is>
          <t>2025-09-10</t>
        </is>
      </c>
      <c r="AB5" s="3" t="inlineStr">
        <is>
          <t>Initial Setup</t>
        </is>
      </c>
      <c r="AC5" s="3" t="inlineStr">
        <is>
          <t>Essential for renal panels</t>
        </is>
      </c>
      <c r="AD5" s="3" t="n"/>
    </row>
    <row r="6">
      <c r="A6" s="3" t="inlineStr">
        <is>
          <t>CH005</t>
        </is>
      </c>
      <c r="B6" s="3" t="inlineStr">
        <is>
          <t>Total Bilirubin (BILT3) Reagent</t>
        </is>
      </c>
      <c r="C6" s="3" t="inlineStr">
        <is>
          <t>Roche Diagnostics</t>
        </is>
      </c>
      <c r="D6" s="3" t="inlineStr">
        <is>
          <t>05795419190</t>
        </is>
      </c>
      <c r="E6" s="3" t="inlineStr">
        <is>
          <t>05795419190</t>
        </is>
      </c>
      <c r="F6" s="3" t="n"/>
      <c r="G6" s="3" t="n"/>
      <c r="H6" s="3" t="inlineStr">
        <is>
          <t>600 tests</t>
        </is>
      </c>
      <c r="I6" s="3" t="inlineStr">
        <is>
          <t>Pack</t>
        </is>
      </c>
      <c r="J6" s="3" t="n">
        <v>6</v>
      </c>
      <c r="K6" s="3" t="n">
        <v>3</v>
      </c>
      <c r="L6" s="3" t="n">
        <v>12</v>
      </c>
      <c r="M6" s="3" t="n"/>
      <c r="N6" s="3" t="n"/>
      <c r="O6" s="3" t="n">
        <v>4</v>
      </c>
      <c r="P6" s="3" t="n"/>
      <c r="Q6" s="3" t="n"/>
      <c r="R6" s="3" t="n"/>
      <c r="S6" s="3" t="n"/>
      <c r="T6" s="3" t="inlineStr">
        <is>
          <t>2-8°C</t>
        </is>
      </c>
      <c r="U6" s="3" t="inlineStr">
        <is>
          <t>Refrigerator #1</t>
        </is>
      </c>
      <c r="V6" s="3" t="inlineStr">
        <is>
          <t>Roche Cobas c303/c503</t>
        </is>
      </c>
      <c r="W6" s="3" t="inlineStr">
        <is>
          <t>Total Bilirubin</t>
        </is>
      </c>
      <c r="X6" s="8" t="inlineStr">
        <is>
          <t>YES</t>
        </is>
      </c>
      <c r="Y6" s="3" t="n"/>
      <c r="Z6" s="3" t="n"/>
      <c r="AA6" s="3" t="inlineStr">
        <is>
          <t>2025-09-10</t>
        </is>
      </c>
      <c r="AB6" s="3" t="inlineStr">
        <is>
          <t>Initial Setup</t>
        </is>
      </c>
      <c r="AC6" s="3" t="n"/>
      <c r="AD6" s="3" t="n"/>
    </row>
    <row r="7">
      <c r="A7" s="3" t="inlineStr">
        <is>
          <t>CH006</t>
        </is>
      </c>
      <c r="B7" s="3" t="inlineStr">
        <is>
          <t>Direct Bilirubin (D BILI) Reagent</t>
        </is>
      </c>
      <c r="C7" s="3" t="inlineStr">
        <is>
          <t>Roche Diagnostics</t>
        </is>
      </c>
      <c r="D7" s="3" t="inlineStr">
        <is>
          <t>07191138190</t>
        </is>
      </c>
      <c r="E7" s="3" t="inlineStr">
        <is>
          <t>07191138190</t>
        </is>
      </c>
      <c r="F7" s="3" t="n"/>
      <c r="G7" s="3" t="n"/>
      <c r="H7" s="3" t="inlineStr">
        <is>
          <t>300 tests</t>
        </is>
      </c>
      <c r="I7" s="3" t="inlineStr">
        <is>
          <t>Pack</t>
        </is>
      </c>
      <c r="J7" s="3" t="n">
        <v>4</v>
      </c>
      <c r="K7" s="3" t="n">
        <v>2</v>
      </c>
      <c r="L7" s="3" t="n">
        <v>8</v>
      </c>
      <c r="M7" s="3" t="n"/>
      <c r="N7" s="3" t="n"/>
      <c r="O7" s="3" t="n">
        <v>3</v>
      </c>
      <c r="P7" s="3" t="n"/>
      <c r="Q7" s="3" t="n"/>
      <c r="R7" s="3" t="n"/>
      <c r="S7" s="3" t="n"/>
      <c r="T7" s="3" t="inlineStr">
        <is>
          <t>2-8°C</t>
        </is>
      </c>
      <c r="U7" s="3" t="inlineStr">
        <is>
          <t>Refrigerator #1</t>
        </is>
      </c>
      <c r="V7" s="3" t="inlineStr">
        <is>
          <t>Roche Cobas c303/c503</t>
        </is>
      </c>
      <c r="W7" s="3" t="inlineStr">
        <is>
          <t>Direct Bilirubin</t>
        </is>
      </c>
      <c r="X7" s="3" t="inlineStr">
        <is>
          <t>NO</t>
        </is>
      </c>
      <c r="Y7" s="3" t="n"/>
      <c r="Z7" s="3" t="n"/>
      <c r="AA7" s="3" t="inlineStr">
        <is>
          <t>2025-09-10</t>
        </is>
      </c>
      <c r="AB7" s="3" t="inlineStr">
        <is>
          <t>Initial Setup</t>
        </is>
      </c>
      <c r="AC7" s="3" t="n"/>
      <c r="AD7" s="3" t="n"/>
    </row>
    <row r="8">
      <c r="A8" s="3" t="inlineStr">
        <is>
          <t>CH007</t>
        </is>
      </c>
      <c r="B8" s="3" t="inlineStr">
        <is>
          <t>Alkaline Phosphatase (ALP) IFCC Gen.2</t>
        </is>
      </c>
      <c r="C8" s="3" t="inlineStr">
        <is>
          <t>Roche Diagnostics</t>
        </is>
      </c>
      <c r="D8" s="3" t="inlineStr">
        <is>
          <t>03314839190</t>
        </is>
      </c>
      <c r="E8" s="3" t="inlineStr">
        <is>
          <t>03314839190</t>
        </is>
      </c>
      <c r="F8" s="3" t="n"/>
      <c r="G8" s="3" t="n"/>
      <c r="H8" s="3" t="inlineStr">
        <is>
          <t>800 tests</t>
        </is>
      </c>
      <c r="I8" s="3" t="inlineStr">
        <is>
          <t>Pack</t>
        </is>
      </c>
      <c r="J8" s="3" t="n">
        <v>6</v>
      </c>
      <c r="K8" s="3" t="n">
        <v>3</v>
      </c>
      <c r="L8" s="3" t="n">
        <v>12</v>
      </c>
      <c r="M8" s="3" t="n"/>
      <c r="N8" s="3" t="n"/>
      <c r="O8" s="3" t="n">
        <v>4</v>
      </c>
      <c r="P8" s="3" t="n"/>
      <c r="Q8" s="3" t="n"/>
      <c r="R8" s="3" t="n"/>
      <c r="S8" s="3" t="n"/>
      <c r="T8" s="3" t="inlineStr">
        <is>
          <t>2-8°C</t>
        </is>
      </c>
      <c r="U8" s="3" t="inlineStr">
        <is>
          <t>Refrigerator #1</t>
        </is>
      </c>
      <c r="V8" s="3" t="inlineStr">
        <is>
          <t>Roche Cobas c303/c503</t>
        </is>
      </c>
      <c r="W8" s="3" t="inlineStr">
        <is>
          <t>Alkaline Phosphatase</t>
        </is>
      </c>
      <c r="X8" s="8" t="inlineStr">
        <is>
          <t>YES</t>
        </is>
      </c>
      <c r="Y8" s="3" t="n"/>
      <c r="Z8" s="3" t="n"/>
      <c r="AA8" s="3" t="inlineStr">
        <is>
          <t>2025-09-10</t>
        </is>
      </c>
      <c r="AB8" s="3" t="inlineStr">
        <is>
          <t>Initial Setup</t>
        </is>
      </c>
      <c r="AC8" s="3" t="n"/>
      <c r="AD8" s="3" t="n"/>
    </row>
    <row r="9">
      <c r="A9" s="3" t="inlineStr">
        <is>
          <t>CH008</t>
        </is>
      </c>
      <c r="B9" s="3" t="inlineStr">
        <is>
          <t>Albumin (ALB2) BCG Method</t>
        </is>
      </c>
      <c r="C9" s="3" t="inlineStr">
        <is>
          <t>Roche Diagnostics</t>
        </is>
      </c>
      <c r="D9" s="3" t="inlineStr">
        <is>
          <t>07511914190</t>
        </is>
      </c>
      <c r="E9" s="3" t="inlineStr">
        <is>
          <t>07511914190</t>
        </is>
      </c>
      <c r="F9" s="3" t="n"/>
      <c r="G9" s="3" t="n"/>
      <c r="H9" s="3" t="inlineStr">
        <is>
          <t>600 tests</t>
        </is>
      </c>
      <c r="I9" s="3" t="inlineStr">
        <is>
          <t>Pack</t>
        </is>
      </c>
      <c r="J9" s="3" t="n">
        <v>8</v>
      </c>
      <c r="K9" s="3" t="n">
        <v>4</v>
      </c>
      <c r="L9" s="3" t="n">
        <v>15</v>
      </c>
      <c r="M9" s="3" t="n"/>
      <c r="N9" s="3" t="n"/>
      <c r="O9" s="3" t="n">
        <v>6</v>
      </c>
      <c r="P9" s="3" t="n"/>
      <c r="Q9" s="3" t="n"/>
      <c r="R9" s="3" t="n"/>
      <c r="S9" s="3" t="n"/>
      <c r="T9" s="3" t="inlineStr">
        <is>
          <t>2-8°C</t>
        </is>
      </c>
      <c r="U9" s="3" t="inlineStr">
        <is>
          <t>Refrigerator #1</t>
        </is>
      </c>
      <c r="V9" s="3" t="inlineStr">
        <is>
          <t>Roche Cobas c303/c503</t>
        </is>
      </c>
      <c r="W9" s="3" t="inlineStr">
        <is>
          <t>Albumin</t>
        </is>
      </c>
      <c r="X9" s="8" t="inlineStr">
        <is>
          <t>YES</t>
        </is>
      </c>
      <c r="Y9" s="3" t="n"/>
      <c r="Z9" s="3" t="n"/>
      <c r="AA9" s="3" t="inlineStr">
        <is>
          <t>2025-09-10</t>
        </is>
      </c>
      <c r="AB9" s="3" t="inlineStr">
        <is>
          <t>Initial Setup</t>
        </is>
      </c>
      <c r="AC9" s="3" t="n"/>
      <c r="AD9" s="3" t="n"/>
    </row>
    <row r="10">
      <c r="A10" s="3" t="inlineStr">
        <is>
          <t>CH009</t>
        </is>
      </c>
      <c r="B10" s="3" t="inlineStr">
        <is>
          <t>Total Protein (TP2) Reagent</t>
        </is>
      </c>
      <c r="C10" s="3" t="inlineStr">
        <is>
          <t>Roche Diagnostics</t>
        </is>
      </c>
      <c r="D10" s="3" t="inlineStr">
        <is>
          <t>03183734190</t>
        </is>
      </c>
      <c r="E10" s="3" t="inlineStr">
        <is>
          <t>03183734190</t>
        </is>
      </c>
      <c r="F10" s="3" t="n"/>
      <c r="G10" s="3" t="n"/>
      <c r="H10" s="3" t="inlineStr">
        <is>
          <t>600 tests</t>
        </is>
      </c>
      <c r="I10" s="3" t="inlineStr">
        <is>
          <t>Pack</t>
        </is>
      </c>
      <c r="J10" s="3" t="n">
        <v>6</v>
      </c>
      <c r="K10" s="3" t="n">
        <v>3</v>
      </c>
      <c r="L10" s="3" t="n">
        <v>12</v>
      </c>
      <c r="M10" s="3" t="n"/>
      <c r="N10" s="3" t="n"/>
      <c r="O10" s="3" t="n">
        <v>4</v>
      </c>
      <c r="P10" s="3" t="n"/>
      <c r="Q10" s="3" t="n"/>
      <c r="R10" s="3" t="n"/>
      <c r="S10" s="3" t="n"/>
      <c r="T10" s="3" t="inlineStr">
        <is>
          <t>2-8°C</t>
        </is>
      </c>
      <c r="U10" s="3" t="inlineStr">
        <is>
          <t>Refrigerator #1</t>
        </is>
      </c>
      <c r="V10" s="3" t="inlineStr">
        <is>
          <t>Roche Cobas c303/c503</t>
        </is>
      </c>
      <c r="W10" s="3" t="inlineStr">
        <is>
          <t>Total Protein</t>
        </is>
      </c>
      <c r="X10" s="3" t="inlineStr">
        <is>
          <t>NO</t>
        </is>
      </c>
      <c r="Y10" s="3" t="n"/>
      <c r="Z10" s="3" t="n"/>
      <c r="AA10" s="3" t="inlineStr">
        <is>
          <t>2025-09-10</t>
        </is>
      </c>
      <c r="AB10" s="3" t="inlineStr">
        <is>
          <t>Initial Setup</t>
        </is>
      </c>
      <c r="AC10" s="3" t="n"/>
      <c r="AD10" s="3" t="n"/>
    </row>
    <row r="11">
      <c r="A11" s="3" t="inlineStr">
        <is>
          <t>CH010</t>
        </is>
      </c>
      <c r="B11" s="3" t="inlineStr">
        <is>
          <t>Calcium (CA2) Reagent</t>
        </is>
      </c>
      <c r="C11" s="3" t="inlineStr">
        <is>
          <t>Roche Diagnostics</t>
        </is>
      </c>
      <c r="D11" s="3" t="inlineStr">
        <is>
          <t>05061431190</t>
        </is>
      </c>
      <c r="E11" s="3" t="inlineStr">
        <is>
          <t>05061431190</t>
        </is>
      </c>
      <c r="F11" s="3" t="n"/>
      <c r="G11" s="3" t="n"/>
      <c r="H11" s="3" t="inlineStr">
        <is>
          <t>600 tests</t>
        </is>
      </c>
      <c r="I11" s="3" t="inlineStr">
        <is>
          <t>Pack</t>
        </is>
      </c>
      <c r="J11" s="3" t="n">
        <v>8</v>
      </c>
      <c r="K11" s="3" t="n">
        <v>4</v>
      </c>
      <c r="L11" s="3" t="n">
        <v>15</v>
      </c>
      <c r="M11" s="3" t="n"/>
      <c r="N11" s="3" t="n"/>
      <c r="O11" s="3" t="n">
        <v>6</v>
      </c>
      <c r="P11" s="3" t="n"/>
      <c r="Q11" s="3" t="n"/>
      <c r="R11" s="3" t="n"/>
      <c r="S11" s="3" t="n"/>
      <c r="T11" s="3" t="inlineStr">
        <is>
          <t>2-8°C</t>
        </is>
      </c>
      <c r="U11" s="3" t="inlineStr">
        <is>
          <t>Refrigerator #1</t>
        </is>
      </c>
      <c r="V11" s="3" t="inlineStr">
        <is>
          <t>Roche Cobas c303/c503</t>
        </is>
      </c>
      <c r="W11" s="3" t="inlineStr">
        <is>
          <t>Calcium</t>
        </is>
      </c>
      <c r="X11" s="8" t="inlineStr">
        <is>
          <t>YES</t>
        </is>
      </c>
      <c r="Y11" s="3" t="n"/>
      <c r="Z11" s="3" t="n"/>
      <c r="AA11" s="3" t="inlineStr">
        <is>
          <t>2025-09-10</t>
        </is>
      </c>
      <c r="AB11" s="3" t="inlineStr">
        <is>
          <t>Initial Setup</t>
        </is>
      </c>
      <c r="AC11" s="3" t="n"/>
      <c r="AD11" s="3" t="n"/>
    </row>
    <row r="12">
      <c r="A12" s="3" t="inlineStr">
        <is>
          <t>CH020</t>
        </is>
      </c>
      <c r="B12" s="3" t="inlineStr">
        <is>
          <t>ISE Reference Electrode Gen 2</t>
        </is>
      </c>
      <c r="C12" s="3" t="inlineStr">
        <is>
          <t>Roche Diagnostics</t>
        </is>
      </c>
      <c r="D12" s="3" t="inlineStr">
        <is>
          <t>10753408001</t>
        </is>
      </c>
      <c r="E12" s="3" t="inlineStr">
        <is>
          <t>10753408001</t>
        </is>
      </c>
      <c r="F12" s="3" t="n"/>
      <c r="G12" s="3" t="n"/>
      <c r="H12" s="3" t="inlineStr">
        <is>
          <t>1 unit</t>
        </is>
      </c>
      <c r="I12" s="3" t="inlineStr">
        <is>
          <t>Each</t>
        </is>
      </c>
      <c r="J12" s="27" t="n">
        <v>3</v>
      </c>
      <c r="K12" s="3" t="n">
        <v>2</v>
      </c>
      <c r="L12" s="3" t="n">
        <v>5</v>
      </c>
      <c r="M12" s="3" t="n"/>
      <c r="N12" s="3" t="n"/>
      <c r="O12" s="3" t="n">
        <v>2</v>
      </c>
      <c r="P12" s="3" t="n"/>
      <c r="Q12" s="3" t="n"/>
      <c r="R12" s="3" t="n"/>
      <c r="S12" s="3" t="n"/>
      <c r="T12" s="3" t="inlineStr">
        <is>
          <t>Room Temp</t>
        </is>
      </c>
      <c r="U12" s="3" t="inlineStr">
        <is>
          <t>Supply Room A</t>
        </is>
      </c>
      <c r="V12" s="3" t="inlineStr">
        <is>
          <t>Roche ISE Module</t>
        </is>
      </c>
      <c r="W12" s="3" t="inlineStr">
        <is>
          <t>Electrolytes</t>
        </is>
      </c>
      <c r="X12" s="8" t="inlineStr">
        <is>
          <t>YES</t>
        </is>
      </c>
      <c r="Y12" s="3" t="n"/>
      <c r="Z12" s="3" t="n"/>
      <c r="AA12" s="3" t="inlineStr">
        <is>
          <t>2025-09-10</t>
        </is>
      </c>
      <c r="AB12" s="3" t="inlineStr">
        <is>
          <t>Initial Setup</t>
        </is>
      </c>
      <c r="AC12" s="3" t="inlineStr">
        <is>
          <t>Replace every 4-6 weeks</t>
        </is>
      </c>
      <c r="AD12" s="3" t="n"/>
    </row>
    <row r="13">
      <c r="A13" s="3" t="inlineStr">
        <is>
          <t>CH021</t>
        </is>
      </c>
      <c r="B13" s="3" t="inlineStr">
        <is>
          <t>ISE Chloride Electrode Cartridge</t>
        </is>
      </c>
      <c r="C13" s="3" t="inlineStr">
        <is>
          <t>Roche Diagnostics</t>
        </is>
      </c>
      <c r="D13" s="3" t="inlineStr">
        <is>
          <t>3246353001</t>
        </is>
      </c>
      <c r="E13" s="3" t="inlineStr">
        <is>
          <t>3246353001</t>
        </is>
      </c>
      <c r="F13" s="3" t="n"/>
      <c r="G13" s="3" t="n"/>
      <c r="H13" s="3" t="inlineStr">
        <is>
          <t>1 unit</t>
        </is>
      </c>
      <c r="I13" s="3" t="inlineStr">
        <is>
          <t>Each</t>
        </is>
      </c>
      <c r="J13" s="27" t="n">
        <v>3</v>
      </c>
      <c r="K13" s="3" t="n">
        <v>2</v>
      </c>
      <c r="L13" s="3" t="n">
        <v>5</v>
      </c>
      <c r="M13" s="3" t="n"/>
      <c r="N13" s="3" t="n"/>
      <c r="O13" s="3" t="n">
        <v>2</v>
      </c>
      <c r="P13" s="3" t="n"/>
      <c r="Q13" s="3" t="n"/>
      <c r="R13" s="3" t="n"/>
      <c r="S13" s="3" t="n"/>
      <c r="T13" s="3" t="inlineStr">
        <is>
          <t>Room Temp</t>
        </is>
      </c>
      <c r="U13" s="3" t="inlineStr">
        <is>
          <t>Supply Room A</t>
        </is>
      </c>
      <c r="V13" s="3" t="inlineStr">
        <is>
          <t>Roche ISE Module</t>
        </is>
      </c>
      <c r="W13" s="3" t="inlineStr">
        <is>
          <t>Chloride</t>
        </is>
      </c>
      <c r="X13" s="8" t="inlineStr">
        <is>
          <t>YES</t>
        </is>
      </c>
      <c r="Y13" s="3" t="n"/>
      <c r="Z13" s="3" t="n"/>
      <c r="AA13" s="3" t="inlineStr">
        <is>
          <t>2025-09-10</t>
        </is>
      </c>
      <c r="AB13" s="3" t="inlineStr">
        <is>
          <t>Initial Setup</t>
        </is>
      </c>
      <c r="AC13" s="3" t="n"/>
      <c r="AD13" s="3" t="n"/>
    </row>
    <row r="14">
      <c r="A14" s="3" t="inlineStr">
        <is>
          <t>CH022</t>
        </is>
      </c>
      <c r="B14" s="3" t="inlineStr">
        <is>
          <t>ISE Potassium Electrode Cartridge</t>
        </is>
      </c>
      <c r="C14" s="3" t="inlineStr">
        <is>
          <t>Roche Diagnostics</t>
        </is>
      </c>
      <c r="D14" s="3" t="inlineStr">
        <is>
          <t>10825441001</t>
        </is>
      </c>
      <c r="E14" s="3" t="inlineStr">
        <is>
          <t>10825441001</t>
        </is>
      </c>
      <c r="F14" s="3" t="n"/>
      <c r="G14" s="3" t="n"/>
      <c r="H14" s="3" t="inlineStr">
        <is>
          <t>1 unit</t>
        </is>
      </c>
      <c r="I14" s="3" t="inlineStr">
        <is>
          <t>Each</t>
        </is>
      </c>
      <c r="J14" s="27" t="n">
        <v>3</v>
      </c>
      <c r="K14" s="3" t="n">
        <v>2</v>
      </c>
      <c r="L14" s="3" t="n">
        <v>5</v>
      </c>
      <c r="M14" s="3" t="n"/>
      <c r="N14" s="3" t="n"/>
      <c r="O14" s="3" t="n">
        <v>2</v>
      </c>
      <c r="P14" s="3" t="n"/>
      <c r="Q14" s="3" t="n"/>
      <c r="R14" s="3" t="n"/>
      <c r="S14" s="3" t="n"/>
      <c r="T14" s="3" t="inlineStr">
        <is>
          <t>Room Temp</t>
        </is>
      </c>
      <c r="U14" s="3" t="inlineStr">
        <is>
          <t>Supply Room A</t>
        </is>
      </c>
      <c r="V14" s="3" t="inlineStr">
        <is>
          <t>Roche ISE Module</t>
        </is>
      </c>
      <c r="W14" s="3" t="inlineStr">
        <is>
          <t>Potassium</t>
        </is>
      </c>
      <c r="X14" s="8" t="inlineStr">
        <is>
          <t>YES</t>
        </is>
      </c>
      <c r="Y14" s="3" t="n"/>
      <c r="Z14" s="3" t="n"/>
      <c r="AA14" s="3" t="inlineStr">
        <is>
          <t>2025-09-10</t>
        </is>
      </c>
      <c r="AB14" s="3" t="inlineStr">
        <is>
          <t>Initial Setup</t>
        </is>
      </c>
      <c r="AC14" s="3" t="n"/>
      <c r="AD14" s="3" t="n"/>
    </row>
    <row r="15">
      <c r="A15" s="3" t="inlineStr">
        <is>
          <t>CH023</t>
        </is>
      </c>
      <c r="B15" s="3" t="inlineStr">
        <is>
          <t>ISE Sodium Electrode Cartridge Gen 2</t>
        </is>
      </c>
      <c r="C15" s="3" t="inlineStr">
        <is>
          <t>Roche Diagnostics</t>
        </is>
      </c>
      <c r="D15" s="3" t="inlineStr">
        <is>
          <t>10753416001</t>
        </is>
      </c>
      <c r="E15" s="3" t="inlineStr">
        <is>
          <t>10753416001</t>
        </is>
      </c>
      <c r="F15" s="3" t="n"/>
      <c r="G15" s="3" t="n"/>
      <c r="H15" s="3" t="inlineStr">
        <is>
          <t>1 unit</t>
        </is>
      </c>
      <c r="I15" s="3" t="inlineStr">
        <is>
          <t>Each</t>
        </is>
      </c>
      <c r="J15" s="27" t="n">
        <v>3</v>
      </c>
      <c r="K15" s="3" t="n">
        <v>2</v>
      </c>
      <c r="L15" s="3" t="n">
        <v>5</v>
      </c>
      <c r="M15" s="3" t="n"/>
      <c r="N15" s="3" t="n"/>
      <c r="O15" s="3" t="n">
        <v>2</v>
      </c>
      <c r="P15" s="3" t="n"/>
      <c r="Q15" s="3" t="n"/>
      <c r="R15" s="3" t="n"/>
      <c r="S15" s="3" t="n"/>
      <c r="T15" s="3" t="inlineStr">
        <is>
          <t>Room Temp</t>
        </is>
      </c>
      <c r="U15" s="3" t="inlineStr">
        <is>
          <t>Supply Room A</t>
        </is>
      </c>
      <c r="V15" s="3" t="inlineStr">
        <is>
          <t>Roche ISE Module</t>
        </is>
      </c>
      <c r="W15" s="3" t="inlineStr">
        <is>
          <t>Sodium</t>
        </is>
      </c>
      <c r="X15" s="8" t="inlineStr">
        <is>
          <t>YES</t>
        </is>
      </c>
      <c r="Y15" s="3" t="n"/>
      <c r="Z15" s="3" t="n"/>
      <c r="AA15" s="3" t="inlineStr">
        <is>
          <t>2025-09-10</t>
        </is>
      </c>
      <c r="AB15" s="3" t="inlineStr">
        <is>
          <t>Initial Setup</t>
        </is>
      </c>
      <c r="AC15" s="3" t="n"/>
      <c r="AD15" s="3" t="n"/>
    </row>
    <row r="16">
      <c r="A16" s="3" t="inlineStr">
        <is>
          <t>CH030</t>
        </is>
      </c>
      <c r="B16" s="3" t="inlineStr">
        <is>
          <t>Acid Wash III Solution</t>
        </is>
      </c>
      <c r="C16" s="3" t="inlineStr">
        <is>
          <t>Roche Diagnostics</t>
        </is>
      </c>
      <c r="D16" s="3" t="inlineStr">
        <is>
          <t>10731897001</t>
        </is>
      </c>
      <c r="E16" s="3" t="inlineStr">
        <is>
          <t>10731897001</t>
        </is>
      </c>
      <c r="F16" s="3" t="n"/>
      <c r="G16" s="3" t="n"/>
      <c r="H16" s="3" t="inlineStr">
        <is>
          <t>2L canister</t>
        </is>
      </c>
      <c r="I16" s="3" t="inlineStr">
        <is>
          <t>Canister</t>
        </is>
      </c>
      <c r="J16" s="3" t="n">
        <v>6</v>
      </c>
      <c r="K16" s="3" t="n">
        <v>3</v>
      </c>
      <c r="L16" s="3" t="n">
        <v>12</v>
      </c>
      <c r="M16" s="3" t="n"/>
      <c r="N16" s="3" t="n"/>
      <c r="O16" s="3" t="n">
        <v>4</v>
      </c>
      <c r="P16" s="3" t="n"/>
      <c r="Q16" s="3" t="n"/>
      <c r="R16" s="3" t="n"/>
      <c r="S16" s="3" t="n"/>
      <c r="T16" s="3" t="inlineStr">
        <is>
          <t>Room Temp</t>
        </is>
      </c>
      <c r="U16" s="3" t="inlineStr">
        <is>
          <t>Supply Room B</t>
        </is>
      </c>
      <c r="V16" s="3" t="inlineStr">
        <is>
          <t>Roche Cobas</t>
        </is>
      </c>
      <c r="W16" s="3" t="inlineStr">
        <is>
          <t>Maintenance</t>
        </is>
      </c>
      <c r="X16" s="3" t="inlineStr">
        <is>
          <t>NO</t>
        </is>
      </c>
      <c r="Y16" s="3" t="n"/>
      <c r="Z16" s="3" t="n"/>
      <c r="AA16" s="3" t="inlineStr">
        <is>
          <t>2025-09-10</t>
        </is>
      </c>
      <c r="AB16" s="3" t="inlineStr">
        <is>
          <t>Initial Setup</t>
        </is>
      </c>
      <c r="AC16" s="3" t="inlineStr">
        <is>
          <t>Weekly maintenance</t>
        </is>
      </c>
      <c r="AD16" s="3" t="n"/>
    </row>
    <row r="17">
      <c r="A17" s="3" t="inlineStr">
        <is>
          <t>CH031</t>
        </is>
      </c>
      <c r="B17" s="3" t="inlineStr">
        <is>
          <t>Basic Wash Solution</t>
        </is>
      </c>
      <c r="C17" s="3" t="inlineStr">
        <is>
          <t>Roche Diagnostics</t>
        </is>
      </c>
      <c r="D17" s="3" t="inlineStr">
        <is>
          <t>10931805001</t>
        </is>
      </c>
      <c r="E17" s="3" t="inlineStr">
        <is>
          <t>10931805001</t>
        </is>
      </c>
      <c r="F17" s="3" t="n"/>
      <c r="G17" s="3" t="n"/>
      <c r="H17" s="3" t="inlineStr">
        <is>
          <t>2L canister</t>
        </is>
      </c>
      <c r="I17" s="3" t="inlineStr">
        <is>
          <t>Canister</t>
        </is>
      </c>
      <c r="J17" s="3" t="n">
        <v>6</v>
      </c>
      <c r="K17" s="3" t="n">
        <v>3</v>
      </c>
      <c r="L17" s="3" t="n">
        <v>12</v>
      </c>
      <c r="M17" s="3" t="n"/>
      <c r="N17" s="3" t="n"/>
      <c r="O17" s="3" t="n">
        <v>4</v>
      </c>
      <c r="P17" s="3" t="n"/>
      <c r="Q17" s="3" t="n"/>
      <c r="R17" s="3" t="n"/>
      <c r="S17" s="3" t="n"/>
      <c r="T17" s="3" t="inlineStr">
        <is>
          <t>Room Temp</t>
        </is>
      </c>
      <c r="U17" s="3" t="inlineStr">
        <is>
          <t>Supply Room B</t>
        </is>
      </c>
      <c r="V17" s="3" t="inlineStr">
        <is>
          <t>Roche Cobas</t>
        </is>
      </c>
      <c r="W17" s="3" t="inlineStr">
        <is>
          <t>Maintenance</t>
        </is>
      </c>
      <c r="X17" s="3" t="inlineStr">
        <is>
          <t>NO</t>
        </is>
      </c>
      <c r="Y17" s="3" t="n"/>
      <c r="Z17" s="3" t="n"/>
      <c r="AA17" s="3" t="inlineStr">
        <is>
          <t>2025-09-10</t>
        </is>
      </c>
      <c r="AB17" s="3" t="inlineStr">
        <is>
          <t>Initial Setup</t>
        </is>
      </c>
      <c r="AC17" s="3" t="n"/>
      <c r="AD17" s="3" t="n"/>
    </row>
  </sheetData>
  <dataValidations count="3">
    <dataValidation sqref="S2:S1000" showDropDown="0" showInputMessage="0" showErrorMessage="0" allowBlank="1" type="list">
      <formula1>"MOB,AUC,BOTH,MOB→AUC,AUC→MOB"</formula1>
    </dataValidation>
    <dataValidation sqref="X2:X1000" showDropDown="0" showInputMessage="0" showErrorMessage="0" allowBlank="1" type="list">
      <formula1>"YES,NO"</formula1>
    </dataValidation>
    <dataValidation sqref="P2:P1000" showDropDown="0" showInputMessage="0" showErrorMessage="0" allowBlank="1" type="list">
      <formula1>"OK,LOW STOCK,CRITICAL LOW,OUT OF STOCK,EXPIRED,ON ORDER"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9"/>
  <sheetViews>
    <sheetView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8.83203125" defaultRowHeight="15" outlineLevelCol="0"/>
  <cols>
    <col width="10" customWidth="1" style="13" min="1" max="1"/>
    <col width="45" customWidth="1" style="13" min="2" max="2"/>
    <col width="20" customWidth="1" style="13" min="3" max="4"/>
    <col width="25" customWidth="1" style="13" min="5" max="5"/>
    <col width="15" customWidth="1" style="13" min="6" max="6"/>
    <col width="20" customWidth="1" style="13" min="7" max="7"/>
    <col width="15" customWidth="1" style="13" min="8" max="8"/>
    <col width="12" customWidth="1" style="13" min="9" max="13"/>
    <col width="10" customWidth="1" style="13" min="14" max="14"/>
    <col width="15" customWidth="1" style="13" min="15" max="18"/>
    <col width="18" customWidth="1" style="13" min="19" max="19"/>
    <col width="15" customWidth="1" style="13" min="20" max="20"/>
    <col width="20" customWidth="1" style="13" min="21" max="22"/>
    <col width="25" customWidth="1" style="13" min="23" max="23"/>
    <col width="12" customWidth="1" style="13" min="24" max="24"/>
    <col width="15" customWidth="1" style="13" min="25" max="27"/>
    <col width="20" customWidth="1" style="13" min="28" max="28"/>
    <col width="40" customWidth="1" style="13" min="29" max="29"/>
    <col width="30" customWidth="1" style="13" min="30" max="30"/>
  </cols>
  <sheetData>
    <row r="1" ht="32" customHeight="1" s="13">
      <c r="A1" s="5" t="inlineStr">
        <is>
          <t>ITEM #</t>
        </is>
      </c>
      <c r="B1" s="5" t="inlineStr">
        <is>
          <t>DESCRIPTION</t>
        </is>
      </c>
      <c r="C1" s="5" t="inlineStr">
        <is>
          <t>MANUFACTURER</t>
        </is>
      </c>
      <c r="D1" s="5" t="inlineStr">
        <is>
          <t>MFR#/CAT#</t>
        </is>
      </c>
      <c r="E1" s="5" t="inlineStr">
        <is>
          <t>MATERIAL# (KAISER#/OLID)</t>
        </is>
      </c>
      <c r="F1" s="5" t="inlineStr">
        <is>
          <t>SUPPLIER ID</t>
        </is>
      </c>
      <c r="G1" s="5" t="inlineStr">
        <is>
          <t>ONELINK NUMBER</t>
        </is>
      </c>
      <c r="H1" s="5" t="inlineStr">
        <is>
          <t>PACKAGE SIZE</t>
        </is>
      </c>
      <c r="I1" s="5" t="inlineStr">
        <is>
          <t>UNIT OF MEASURE</t>
        </is>
      </c>
      <c r="J1" s="24" t="inlineStr">
        <is>
          <t>PAR LEVEL</t>
        </is>
      </c>
      <c r="K1" s="24" t="inlineStr">
        <is>
          <t>MIN STOCK</t>
        </is>
      </c>
      <c r="L1" s="5" t="inlineStr">
        <is>
          <t>MAX STOCK</t>
        </is>
      </c>
      <c r="M1" s="5" t="inlineStr">
        <is>
          <t>HAND COUNT</t>
        </is>
      </c>
      <c r="N1" s="5" t="inlineStr">
        <is>
          <t>REQ QTY</t>
        </is>
      </c>
      <c r="O1" s="24" t="inlineStr">
        <is>
          <t>REORDER POINT</t>
        </is>
      </c>
      <c r="P1" s="5" t="inlineStr">
        <is>
          <t>STATUS</t>
        </is>
      </c>
      <c r="Q1" s="5" t="inlineStr">
        <is>
          <t>EXPIRATION DATE</t>
        </is>
      </c>
      <c r="R1" s="5" t="inlineStr">
        <is>
          <t>LOT NUMBER</t>
        </is>
      </c>
      <c r="S1" s="5" t="inlineStr">
        <is>
          <t>LOCATION (MOB/AUC)</t>
        </is>
      </c>
      <c r="T1" s="5" t="inlineStr">
        <is>
          <t>STORAGE TEMP</t>
        </is>
      </c>
      <c r="U1" s="5" t="inlineStr">
        <is>
          <t>STORAGE LOCATION</t>
        </is>
      </c>
      <c r="V1" s="5" t="inlineStr">
        <is>
          <t>ANALYZER/EQUIPMENT</t>
        </is>
      </c>
      <c r="W1" s="5" t="inlineStr">
        <is>
          <t>TEST/PROCEDURE</t>
        </is>
      </c>
      <c r="X1" s="5" t="inlineStr">
        <is>
          <t>CRITICAL ITEM</t>
        </is>
      </c>
      <c r="Y1" s="5" t="inlineStr">
        <is>
          <t>LAST ORDERED</t>
        </is>
      </c>
      <c r="Z1" s="5" t="inlineStr">
        <is>
          <t>LAST RECEIVED</t>
        </is>
      </c>
      <c r="AA1" s="5" t="inlineStr">
        <is>
          <t>LAST UPDATED</t>
        </is>
      </c>
      <c r="AB1" s="5" t="inlineStr">
        <is>
          <t>UPDATED BY</t>
        </is>
      </c>
      <c r="AC1" s="5" t="inlineStr">
        <is>
          <t>NOTES</t>
        </is>
      </c>
      <c r="AD1" s="5" t="inlineStr">
        <is>
          <t>ACTION REQUIRED</t>
        </is>
      </c>
    </row>
    <row r="2">
      <c r="A2" s="3" t="inlineStr">
        <is>
          <t>HE001</t>
        </is>
      </c>
      <c r="B2" s="3" t="inlineStr">
        <is>
          <t>CBC Control - Level 1 (Low)</t>
        </is>
      </c>
      <c r="C2" s="3" t="inlineStr">
        <is>
          <t>Sysmex</t>
        </is>
      </c>
      <c r="D2" s="3" t="inlineStr">
        <is>
          <t>XN-CHECK-L1</t>
        </is>
      </c>
      <c r="E2" s="3" t="n"/>
      <c r="F2" s="3" t="n"/>
      <c r="G2" s="3" t="n"/>
      <c r="H2" s="3" t="inlineStr">
        <is>
          <t>3mL x 6 vials</t>
        </is>
      </c>
      <c r="I2" s="3" t="inlineStr">
        <is>
          <t>Box</t>
        </is>
      </c>
      <c r="J2" s="27" t="n">
        <v>3</v>
      </c>
      <c r="K2" s="3" t="n">
        <v>2</v>
      </c>
      <c r="L2" s="3" t="n">
        <v>6</v>
      </c>
      <c r="M2" s="3" t="n"/>
      <c r="N2" s="3" t="n"/>
      <c r="O2" s="3" t="n">
        <v>2</v>
      </c>
      <c r="P2" s="3" t="n"/>
      <c r="Q2" s="3" t="n"/>
      <c r="R2" s="3" t="n"/>
      <c r="S2" s="3" t="n"/>
      <c r="T2" s="3" t="inlineStr">
        <is>
          <t>2-8°C</t>
        </is>
      </c>
      <c r="U2" s="3" t="inlineStr">
        <is>
          <t>Hematology Fridge</t>
        </is>
      </c>
      <c r="V2" s="3" t="inlineStr">
        <is>
          <t>Sysmex XN-1000</t>
        </is>
      </c>
      <c r="W2" s="3" t="inlineStr">
        <is>
          <t>CBC QC</t>
        </is>
      </c>
      <c r="X2" s="8" t="inlineStr">
        <is>
          <t>YES</t>
        </is>
      </c>
      <c r="Y2" s="3" t="n"/>
      <c r="Z2" s="3" t="n"/>
      <c r="AA2" s="3" t="inlineStr">
        <is>
          <t>2025-09-10</t>
        </is>
      </c>
      <c r="AB2" s="3" t="inlineStr">
        <is>
          <t>Initial Setup</t>
        </is>
      </c>
      <c r="AC2" s="3" t="inlineStr">
        <is>
          <t>Run daily at start of shift</t>
        </is>
      </c>
      <c r="AD2" s="3" t="n"/>
    </row>
    <row r="3">
      <c r="A3" s="3" t="inlineStr">
        <is>
          <t>HE002</t>
        </is>
      </c>
      <c r="B3" s="3" t="inlineStr">
        <is>
          <t>CBC Control - Level 2 (Normal)</t>
        </is>
      </c>
      <c r="C3" s="3" t="inlineStr">
        <is>
          <t>Sysmex</t>
        </is>
      </c>
      <c r="D3" s="3" t="inlineStr">
        <is>
          <t>XN-CHECK-L2</t>
        </is>
      </c>
      <c r="E3" s="3" t="n"/>
      <c r="F3" s="3" t="n"/>
      <c r="G3" s="3" t="n"/>
      <c r="H3" s="3" t="inlineStr">
        <is>
          <t>3mL x 6 vials</t>
        </is>
      </c>
      <c r="I3" s="3" t="inlineStr">
        <is>
          <t>Box</t>
        </is>
      </c>
      <c r="J3" s="27" t="n">
        <v>3</v>
      </c>
      <c r="K3" s="3" t="n">
        <v>2</v>
      </c>
      <c r="L3" s="3" t="n">
        <v>6</v>
      </c>
      <c r="M3" s="3" t="n"/>
      <c r="N3" s="3" t="n"/>
      <c r="O3" s="3" t="n">
        <v>2</v>
      </c>
      <c r="P3" s="3" t="n"/>
      <c r="Q3" s="3" t="n"/>
      <c r="R3" s="3" t="n"/>
      <c r="S3" s="3" t="n"/>
      <c r="T3" s="3" t="inlineStr">
        <is>
          <t>2-8°C</t>
        </is>
      </c>
      <c r="U3" s="3" t="inlineStr">
        <is>
          <t>Hematology Fridge</t>
        </is>
      </c>
      <c r="V3" s="3" t="inlineStr">
        <is>
          <t>Sysmex XN-1000</t>
        </is>
      </c>
      <c r="W3" s="3" t="inlineStr">
        <is>
          <t>CBC QC</t>
        </is>
      </c>
      <c r="X3" s="8" t="inlineStr">
        <is>
          <t>YES</t>
        </is>
      </c>
      <c r="Y3" s="3" t="n"/>
      <c r="Z3" s="3" t="n"/>
      <c r="AA3" s="3" t="inlineStr">
        <is>
          <t>2025-09-10</t>
        </is>
      </c>
      <c r="AB3" s="3" t="inlineStr">
        <is>
          <t>Initial Setup</t>
        </is>
      </c>
      <c r="AC3" s="3" t="inlineStr">
        <is>
          <t>Run daily at start of shift</t>
        </is>
      </c>
      <c r="AD3" s="3" t="n"/>
    </row>
    <row r="4">
      <c r="A4" s="3" t="inlineStr">
        <is>
          <t>HE003</t>
        </is>
      </c>
      <c r="B4" s="3" t="inlineStr">
        <is>
          <t>CBC Control - Level 3 (High)</t>
        </is>
      </c>
      <c r="C4" s="3" t="inlineStr">
        <is>
          <t>Sysmex</t>
        </is>
      </c>
      <c r="D4" s="3" t="inlineStr">
        <is>
          <t>XN-CHECK-L3</t>
        </is>
      </c>
      <c r="E4" s="3" t="n"/>
      <c r="F4" s="3" t="n"/>
      <c r="G4" s="3" t="n"/>
      <c r="H4" s="3" t="inlineStr">
        <is>
          <t>3mL x 6 vials</t>
        </is>
      </c>
      <c r="I4" s="3" t="inlineStr">
        <is>
          <t>Box</t>
        </is>
      </c>
      <c r="J4" s="27" t="n">
        <v>3</v>
      </c>
      <c r="K4" s="3" t="n">
        <v>2</v>
      </c>
      <c r="L4" s="3" t="n">
        <v>6</v>
      </c>
      <c r="M4" s="3" t="n"/>
      <c r="N4" s="3" t="n"/>
      <c r="O4" s="3" t="n">
        <v>2</v>
      </c>
      <c r="P4" s="3" t="n"/>
      <c r="Q4" s="3" t="n"/>
      <c r="R4" s="3" t="n"/>
      <c r="S4" s="3" t="n"/>
      <c r="T4" s="3" t="inlineStr">
        <is>
          <t>2-8°C</t>
        </is>
      </c>
      <c r="U4" s="3" t="inlineStr">
        <is>
          <t>Hematology Fridge</t>
        </is>
      </c>
      <c r="V4" s="3" t="inlineStr">
        <is>
          <t>Sysmex XN-1000</t>
        </is>
      </c>
      <c r="W4" s="3" t="inlineStr">
        <is>
          <t>CBC QC</t>
        </is>
      </c>
      <c r="X4" s="8" t="inlineStr">
        <is>
          <t>YES</t>
        </is>
      </c>
      <c r="Y4" s="3" t="n"/>
      <c r="Z4" s="3" t="n"/>
      <c r="AA4" s="3" t="inlineStr">
        <is>
          <t>2025-09-10</t>
        </is>
      </c>
      <c r="AB4" s="3" t="inlineStr">
        <is>
          <t>Initial Setup</t>
        </is>
      </c>
      <c r="AC4" s="3" t="inlineStr">
        <is>
          <t>Run daily at start of shift</t>
        </is>
      </c>
      <c r="AD4" s="3" t="n"/>
    </row>
    <row r="5">
      <c r="A5" s="3" t="inlineStr">
        <is>
          <t>HE004</t>
        </is>
      </c>
      <c r="B5" s="3" t="inlineStr">
        <is>
          <t>Cellpack DCL Diluent</t>
        </is>
      </c>
      <c r="C5" s="3" t="inlineStr">
        <is>
          <t>Sysmex</t>
        </is>
      </c>
      <c r="D5" s="3" t="inlineStr">
        <is>
          <t>DCL-20L</t>
        </is>
      </c>
      <c r="E5" s="3" t="n"/>
      <c r="F5" s="3" t="n"/>
      <c r="G5" s="3" t="n"/>
      <c r="H5" s="3" t="inlineStr">
        <is>
          <t>20L cubitainer</t>
        </is>
      </c>
      <c r="I5" s="3" t="inlineStr">
        <is>
          <t>Each</t>
        </is>
      </c>
      <c r="J5" s="3" t="n">
        <v>10</v>
      </c>
      <c r="K5" s="3" t="n">
        <v>5</v>
      </c>
      <c r="L5" s="3" t="n">
        <v>20</v>
      </c>
      <c r="M5" s="3" t="n"/>
      <c r="N5" s="3" t="n"/>
      <c r="O5" s="3" t="n">
        <v>6</v>
      </c>
      <c r="P5" s="3" t="n"/>
      <c r="Q5" s="3" t="n"/>
      <c r="R5" s="3" t="n"/>
      <c r="S5" s="3" t="n"/>
      <c r="T5" s="3" t="inlineStr">
        <is>
          <t>Room Temp</t>
        </is>
      </c>
      <c r="U5" s="3" t="inlineStr">
        <is>
          <t>Hematology Storage</t>
        </is>
      </c>
      <c r="V5" s="3" t="inlineStr">
        <is>
          <t>Sysmex XN-1000</t>
        </is>
      </c>
      <c r="W5" s="3" t="inlineStr">
        <is>
          <t>CBC</t>
        </is>
      </c>
      <c r="X5" s="8" t="inlineStr">
        <is>
          <t>YES</t>
        </is>
      </c>
      <c r="Y5" s="3" t="n"/>
      <c r="Z5" s="3" t="n"/>
      <c r="AA5" s="3" t="inlineStr">
        <is>
          <t>2025-09-10</t>
        </is>
      </c>
      <c r="AB5" s="3" t="inlineStr">
        <is>
          <t>Initial Setup</t>
        </is>
      </c>
      <c r="AC5" s="3" t="inlineStr">
        <is>
          <t>Primary diluent</t>
        </is>
      </c>
      <c r="AD5" s="3" t="n"/>
    </row>
    <row r="6">
      <c r="A6" s="3" t="inlineStr">
        <is>
          <t>HE005</t>
        </is>
      </c>
      <c r="B6" s="3" t="inlineStr">
        <is>
          <t>Stromatolyser 4DL</t>
        </is>
      </c>
      <c r="C6" s="3" t="inlineStr">
        <is>
          <t>Sysmex</t>
        </is>
      </c>
      <c r="D6" s="3" t="inlineStr">
        <is>
          <t>SLS-5L</t>
        </is>
      </c>
      <c r="E6" s="3" t="n"/>
      <c r="F6" s="3" t="n"/>
      <c r="G6" s="3" t="n"/>
      <c r="H6" s="3" t="inlineStr">
        <is>
          <t>5L bottle</t>
        </is>
      </c>
      <c r="I6" s="3" t="inlineStr">
        <is>
          <t>Each</t>
        </is>
      </c>
      <c r="J6" s="3" t="n">
        <v>6</v>
      </c>
      <c r="K6" s="3" t="n">
        <v>3</v>
      </c>
      <c r="L6" s="3" t="n">
        <v>12</v>
      </c>
      <c r="M6" s="3" t="n"/>
      <c r="N6" s="3" t="n"/>
      <c r="O6" s="3" t="n">
        <v>4</v>
      </c>
      <c r="P6" s="3" t="n"/>
      <c r="Q6" s="3" t="n"/>
      <c r="R6" s="3" t="n"/>
      <c r="S6" s="3" t="n"/>
      <c r="T6" s="3" t="inlineStr">
        <is>
          <t>Room Temp</t>
        </is>
      </c>
      <c r="U6" s="3" t="inlineStr">
        <is>
          <t>Hematology Storage</t>
        </is>
      </c>
      <c r="V6" s="3" t="inlineStr">
        <is>
          <t>Sysmex XN-1000</t>
        </is>
      </c>
      <c r="W6" s="3" t="inlineStr">
        <is>
          <t>WBC Differential</t>
        </is>
      </c>
      <c r="X6" s="8" t="inlineStr">
        <is>
          <t>YES</t>
        </is>
      </c>
      <c r="Y6" s="3" t="n"/>
      <c r="Z6" s="3" t="n"/>
      <c r="AA6" s="3" t="inlineStr">
        <is>
          <t>2025-09-10</t>
        </is>
      </c>
      <c r="AB6" s="3" t="inlineStr">
        <is>
          <t>Initial Setup</t>
        </is>
      </c>
      <c r="AC6" s="3" t="inlineStr">
        <is>
          <t>Lyse reagent</t>
        </is>
      </c>
      <c r="AD6" s="3" t="n"/>
    </row>
    <row r="7">
      <c r="A7" s="3" t="inlineStr">
        <is>
          <t>HE006</t>
        </is>
      </c>
      <c r="B7" s="3" t="inlineStr">
        <is>
          <t>Sulfolyser</t>
        </is>
      </c>
      <c r="C7" s="3" t="inlineStr">
        <is>
          <t>Sysmex</t>
        </is>
      </c>
      <c r="D7" s="3" t="inlineStr">
        <is>
          <t>SUL-1L</t>
        </is>
      </c>
      <c r="E7" s="3" t="n"/>
      <c r="F7" s="3" t="n"/>
      <c r="G7" s="3" t="n"/>
      <c r="H7" s="3" t="inlineStr">
        <is>
          <t>1L bottle</t>
        </is>
      </c>
      <c r="I7" s="3" t="inlineStr">
        <is>
          <t>Each</t>
        </is>
      </c>
      <c r="J7" s="3" t="n">
        <v>4</v>
      </c>
      <c r="K7" s="3" t="n">
        <v>2</v>
      </c>
      <c r="L7" s="3" t="n">
        <v>8</v>
      </c>
      <c r="M7" s="3" t="n"/>
      <c r="N7" s="3" t="n"/>
      <c r="O7" s="3" t="n">
        <v>3</v>
      </c>
      <c r="P7" s="3" t="n"/>
      <c r="Q7" s="3" t="n"/>
      <c r="R7" s="3" t="n"/>
      <c r="S7" s="3" t="n"/>
      <c r="T7" s="3" t="inlineStr">
        <is>
          <t>Room Temp</t>
        </is>
      </c>
      <c r="U7" s="3" t="inlineStr">
        <is>
          <t>Hematology Storage</t>
        </is>
      </c>
      <c r="V7" s="3" t="inlineStr">
        <is>
          <t>Sysmex XN-1000</t>
        </is>
      </c>
      <c r="W7" s="3" t="inlineStr">
        <is>
          <t>RBC/PLT</t>
        </is>
      </c>
      <c r="X7" s="8" t="inlineStr">
        <is>
          <t>YES</t>
        </is>
      </c>
      <c r="Y7" s="3" t="n"/>
      <c r="Z7" s="3" t="n"/>
      <c r="AA7" s="3" t="inlineStr">
        <is>
          <t>2025-09-10</t>
        </is>
      </c>
      <c r="AB7" s="3" t="inlineStr">
        <is>
          <t>Initial Setup</t>
        </is>
      </c>
      <c r="AC7" s="3" t="n"/>
      <c r="AD7" s="3" t="n"/>
    </row>
    <row r="8">
      <c r="A8" s="3" t="inlineStr">
        <is>
          <t>HE007</t>
        </is>
      </c>
      <c r="B8" s="3" t="inlineStr">
        <is>
          <t>Cellclean</t>
        </is>
      </c>
      <c r="C8" s="3" t="inlineStr">
        <is>
          <t>Sysmex</t>
        </is>
      </c>
      <c r="D8" s="3" t="inlineStr">
        <is>
          <t>CLC-5L</t>
        </is>
      </c>
      <c r="E8" s="3" t="n"/>
      <c r="F8" s="3" t="n"/>
      <c r="G8" s="3" t="n"/>
      <c r="H8" s="3" t="inlineStr">
        <is>
          <t>5L bottle</t>
        </is>
      </c>
      <c r="I8" s="3" t="inlineStr">
        <is>
          <t>Each</t>
        </is>
      </c>
      <c r="J8" s="3" t="n">
        <v>4</v>
      </c>
      <c r="K8" s="3" t="n">
        <v>2</v>
      </c>
      <c r="L8" s="3" t="n">
        <v>8</v>
      </c>
      <c r="M8" s="3" t="n"/>
      <c r="N8" s="3" t="n"/>
      <c r="O8" s="3" t="n">
        <v>3</v>
      </c>
      <c r="P8" s="3" t="n"/>
      <c r="Q8" s="3" t="n"/>
      <c r="R8" s="3" t="n"/>
      <c r="S8" s="3" t="n"/>
      <c r="T8" s="3" t="inlineStr">
        <is>
          <t>Room Temp</t>
        </is>
      </c>
      <c r="U8" s="3" t="inlineStr">
        <is>
          <t>Hematology Storage</t>
        </is>
      </c>
      <c r="V8" s="3" t="inlineStr">
        <is>
          <t>Sysmex XN-1000</t>
        </is>
      </c>
      <c r="W8" s="3" t="inlineStr">
        <is>
          <t>Maintenance</t>
        </is>
      </c>
      <c r="X8" s="3" t="inlineStr">
        <is>
          <t>NO</t>
        </is>
      </c>
      <c r="Y8" s="3" t="n"/>
      <c r="Z8" s="3" t="n"/>
      <c r="AA8" s="3" t="inlineStr">
        <is>
          <t>2025-09-10</t>
        </is>
      </c>
      <c r="AB8" s="3" t="inlineStr">
        <is>
          <t>Initial Setup</t>
        </is>
      </c>
      <c r="AC8" s="3" t="inlineStr">
        <is>
          <t>Daily cleaning</t>
        </is>
      </c>
      <c r="AD8" s="3" t="n"/>
    </row>
    <row r="9">
      <c r="A9" s="3" t="inlineStr">
        <is>
          <t>HE008</t>
        </is>
      </c>
      <c r="B9" s="3" t="inlineStr">
        <is>
          <t>Wright-Giemsa Stain</t>
        </is>
      </c>
      <c r="C9" s="3" t="inlineStr">
        <is>
          <t>Sigma-Aldrich</t>
        </is>
      </c>
      <c r="D9" s="3" t="inlineStr">
        <is>
          <t>WG16</t>
        </is>
      </c>
      <c r="E9" s="3" t="n"/>
      <c r="F9" s="3" t="n"/>
      <c r="G9" s="3" t="n"/>
      <c r="H9" s="3" t="inlineStr">
        <is>
          <t>500mL bottle</t>
        </is>
      </c>
      <c r="I9" s="3" t="inlineStr">
        <is>
          <t>Each</t>
        </is>
      </c>
      <c r="J9" s="27" t="n">
        <v>3</v>
      </c>
      <c r="K9" s="3" t="n">
        <v>2</v>
      </c>
      <c r="L9" s="3" t="n">
        <v>6</v>
      </c>
      <c r="M9" s="3" t="n"/>
      <c r="N9" s="3" t="n"/>
      <c r="O9" s="3" t="n">
        <v>2</v>
      </c>
      <c r="P9" s="3" t="n"/>
      <c r="Q9" s="3" t="n"/>
      <c r="R9" s="3" t="n"/>
      <c r="S9" s="3" t="n"/>
      <c r="T9" s="3" t="inlineStr">
        <is>
          <t>Room Temp</t>
        </is>
      </c>
      <c r="U9" s="3" t="inlineStr">
        <is>
          <t>Staining Area</t>
        </is>
      </c>
      <c r="V9" s="3" t="inlineStr">
        <is>
          <t>Hematek Stainer</t>
        </is>
      </c>
      <c r="W9" s="3" t="inlineStr">
        <is>
          <t>Blood Smear</t>
        </is>
      </c>
      <c r="X9" s="8" t="inlineStr">
        <is>
          <t>YES</t>
        </is>
      </c>
      <c r="Y9" s="3" t="n"/>
      <c r="Z9" s="3" t="n"/>
      <c r="AA9" s="3" t="inlineStr">
        <is>
          <t>2025-09-10</t>
        </is>
      </c>
      <c r="AB9" s="3" t="inlineStr">
        <is>
          <t>Initial Setup</t>
        </is>
      </c>
      <c r="AC9" s="3" t="inlineStr">
        <is>
          <t>For differential staining</t>
        </is>
      </c>
      <c r="AD9" s="3" t="n"/>
    </row>
  </sheetData>
  <dataValidations count="3">
    <dataValidation sqref="S2:S1000" showDropDown="0" showInputMessage="0" showErrorMessage="0" allowBlank="1" type="list">
      <formula1>"MOB,AUC,BOTH,MOB→AUC,AUC→MOB"</formula1>
    </dataValidation>
    <dataValidation sqref="X2:X1000" showDropDown="0" showInputMessage="0" showErrorMessage="0" allowBlank="1" type="list">
      <formula1>"YES,NO"</formula1>
    </dataValidation>
    <dataValidation sqref="P2:P1000" showDropDown="0" showInputMessage="0" showErrorMessage="0" allowBlank="1" type="list">
      <formula1>"OK,LOW STOCK,CRITICAL LOW,OUT OF STOCK,EXPIRED,ON ORDER"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6"/>
  <sheetViews>
    <sheetView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8.83203125" defaultRowHeight="15" outlineLevelCol="0"/>
  <cols>
    <col width="10" customWidth="1" style="13" min="1" max="1"/>
    <col width="45" customWidth="1" style="13" min="2" max="2"/>
    <col width="20" customWidth="1" style="13" min="3" max="4"/>
    <col width="25" customWidth="1" style="13" min="5" max="5"/>
    <col width="15" customWidth="1" style="13" min="6" max="6"/>
    <col width="20" customWidth="1" style="13" min="7" max="7"/>
    <col width="15" customWidth="1" style="13" min="8" max="8"/>
    <col width="12" customWidth="1" style="13" min="9" max="13"/>
    <col width="10" customWidth="1" style="13" min="14" max="14"/>
    <col width="15" customWidth="1" style="13" min="15" max="18"/>
    <col width="18" customWidth="1" style="13" min="19" max="19"/>
    <col width="15" customWidth="1" style="13" min="20" max="20"/>
    <col width="20" customWidth="1" style="13" min="21" max="22"/>
    <col width="25" customWidth="1" style="13" min="23" max="23"/>
    <col width="12" customWidth="1" style="13" min="24" max="24"/>
    <col width="15" customWidth="1" style="13" min="25" max="27"/>
    <col width="20" customWidth="1" style="13" min="28" max="28"/>
    <col width="40" customWidth="1" style="13" min="29" max="29"/>
    <col width="30" customWidth="1" style="13" min="30" max="30"/>
  </cols>
  <sheetData>
    <row r="1" ht="32" customHeight="1" s="13">
      <c r="A1" s="5" t="inlineStr">
        <is>
          <t>ITEM #</t>
        </is>
      </c>
      <c r="B1" s="5" t="inlineStr">
        <is>
          <t>DESCRIPTION</t>
        </is>
      </c>
      <c r="C1" s="5" t="inlineStr">
        <is>
          <t>MANUFACTURER</t>
        </is>
      </c>
      <c r="D1" s="5" t="inlineStr">
        <is>
          <t>MFR#/CAT#</t>
        </is>
      </c>
      <c r="E1" s="5" t="inlineStr">
        <is>
          <t>MATERIAL# (KAISER#/OLID)</t>
        </is>
      </c>
      <c r="F1" s="5" t="inlineStr">
        <is>
          <t>SUPPLIER ID</t>
        </is>
      </c>
      <c r="G1" s="5" t="inlineStr">
        <is>
          <t>ONELINK NUMBER</t>
        </is>
      </c>
      <c r="H1" s="5" t="inlineStr">
        <is>
          <t>PACKAGE SIZE</t>
        </is>
      </c>
      <c r="I1" s="5" t="inlineStr">
        <is>
          <t>UNIT OF MEASURE</t>
        </is>
      </c>
      <c r="J1" s="24" t="inlineStr">
        <is>
          <t>PAR LEVEL</t>
        </is>
      </c>
      <c r="K1" s="24" t="inlineStr">
        <is>
          <t>MIN STOCK</t>
        </is>
      </c>
      <c r="L1" s="5" t="inlineStr">
        <is>
          <t>MAX STOCK</t>
        </is>
      </c>
      <c r="M1" s="5" t="inlineStr">
        <is>
          <t>HAND COUNT</t>
        </is>
      </c>
      <c r="N1" s="5" t="inlineStr">
        <is>
          <t>REQ QTY</t>
        </is>
      </c>
      <c r="O1" s="24" t="inlineStr">
        <is>
          <t>REORDER POINT</t>
        </is>
      </c>
      <c r="P1" s="5" t="inlineStr">
        <is>
          <t>STATUS</t>
        </is>
      </c>
      <c r="Q1" s="5" t="inlineStr">
        <is>
          <t>EXPIRATION DATE</t>
        </is>
      </c>
      <c r="R1" s="5" t="inlineStr">
        <is>
          <t>LOT NUMBER</t>
        </is>
      </c>
      <c r="S1" s="5" t="inlineStr">
        <is>
          <t>LOCATION (MOB/AUC)</t>
        </is>
      </c>
      <c r="T1" s="5" t="inlineStr">
        <is>
          <t>STORAGE TEMP</t>
        </is>
      </c>
      <c r="U1" s="5" t="inlineStr">
        <is>
          <t>STORAGE LOCATION</t>
        </is>
      </c>
      <c r="V1" s="5" t="inlineStr">
        <is>
          <t>ANALYZER/EQUIPMENT</t>
        </is>
      </c>
      <c r="W1" s="5" t="inlineStr">
        <is>
          <t>TEST/PROCEDURE</t>
        </is>
      </c>
      <c r="X1" s="5" t="inlineStr">
        <is>
          <t>CRITICAL ITEM</t>
        </is>
      </c>
      <c r="Y1" s="5" t="inlineStr">
        <is>
          <t>LAST ORDERED</t>
        </is>
      </c>
      <c r="Z1" s="5" t="inlineStr">
        <is>
          <t>LAST RECEIVED</t>
        </is>
      </c>
      <c r="AA1" s="5" t="inlineStr">
        <is>
          <t>LAST UPDATED</t>
        </is>
      </c>
      <c r="AB1" s="5" t="inlineStr">
        <is>
          <t>UPDATED BY</t>
        </is>
      </c>
      <c r="AC1" s="5" t="inlineStr">
        <is>
          <t>NOTES</t>
        </is>
      </c>
      <c r="AD1" s="5" t="inlineStr">
        <is>
          <t>ACTION REQUIRED</t>
        </is>
      </c>
    </row>
    <row r="2">
      <c r="A2" s="3" t="inlineStr">
        <is>
          <t>UA001</t>
        </is>
      </c>
      <c r="B2" s="3" t="inlineStr">
        <is>
          <t>Urinalysis Test Strips - 10 Parameter</t>
        </is>
      </c>
      <c r="C2" s="3" t="inlineStr">
        <is>
          <t>Roche</t>
        </is>
      </c>
      <c r="D2" s="3" t="inlineStr">
        <is>
          <t>CHEMSTRIP-10</t>
        </is>
      </c>
      <c r="E2" s="3" t="n"/>
      <c r="F2" s="3" t="n"/>
      <c r="G2" s="3" t="n"/>
      <c r="H2" s="3" t="inlineStr">
        <is>
          <t>100 strips/bottle</t>
        </is>
      </c>
      <c r="I2" s="3" t="inlineStr">
        <is>
          <t>Bottle</t>
        </is>
      </c>
      <c r="J2" s="3" t="n">
        <v>15</v>
      </c>
      <c r="K2" s="3" t="n">
        <v>8</v>
      </c>
      <c r="L2" s="3" t="n">
        <v>30</v>
      </c>
      <c r="M2" s="3" t="n"/>
      <c r="N2" s="3" t="n"/>
      <c r="O2" s="3" t="n">
        <v>10</v>
      </c>
      <c r="P2" s="3" t="n"/>
      <c r="Q2" s="3" t="n"/>
      <c r="R2" s="3" t="n"/>
      <c r="S2" s="3" t="n"/>
      <c r="T2" s="3" t="inlineStr">
        <is>
          <t>Room Temp</t>
        </is>
      </c>
      <c r="U2" s="3" t="inlineStr">
        <is>
          <t>UA Bench</t>
        </is>
      </c>
      <c r="V2" s="3" t="inlineStr">
        <is>
          <t>Urisys 1100</t>
        </is>
      </c>
      <c r="W2" s="3" t="inlineStr">
        <is>
          <t>Urinalysis</t>
        </is>
      </c>
      <c r="X2" s="8" t="inlineStr">
        <is>
          <t>YES</t>
        </is>
      </c>
      <c r="Y2" s="3" t="n"/>
      <c r="Z2" s="3" t="n"/>
      <c r="AA2" s="3" t="inlineStr">
        <is>
          <t>2025-09-10</t>
        </is>
      </c>
      <c r="AB2" s="3" t="inlineStr">
        <is>
          <t>Initial Setup</t>
        </is>
      </c>
      <c r="AC2" s="3" t="inlineStr">
        <is>
          <t>Keep tightly closed</t>
        </is>
      </c>
      <c r="AD2" s="3" t="n"/>
    </row>
    <row r="3">
      <c r="A3" s="3" t="inlineStr">
        <is>
          <t>UA002</t>
        </is>
      </c>
      <c r="B3" s="3" t="inlineStr">
        <is>
          <t>UA Control - Normal Level</t>
        </is>
      </c>
      <c r="C3" s="3" t="inlineStr">
        <is>
          <t>Bio-Rad</t>
        </is>
      </c>
      <c r="D3" s="3" t="inlineStr">
        <is>
          <t>QUA-NORM</t>
        </is>
      </c>
      <c r="E3" s="3" t="n"/>
      <c r="F3" s="3" t="n"/>
      <c r="G3" s="3" t="n"/>
      <c r="H3" s="3" t="inlineStr">
        <is>
          <t>12mL x 10 vials</t>
        </is>
      </c>
      <c r="I3" s="3" t="inlineStr">
        <is>
          <t>Box</t>
        </is>
      </c>
      <c r="J3" s="27" t="n">
        <v>3</v>
      </c>
      <c r="K3" s="3" t="n">
        <v>2</v>
      </c>
      <c r="L3" s="3" t="n">
        <v>6</v>
      </c>
      <c r="M3" s="3" t="n"/>
      <c r="N3" s="3" t="n"/>
      <c r="O3" s="3" t="n">
        <v>2</v>
      </c>
      <c r="P3" s="3" t="n"/>
      <c r="Q3" s="3" t="n"/>
      <c r="R3" s="3" t="n"/>
      <c r="S3" s="3" t="n"/>
      <c r="T3" s="3" t="inlineStr">
        <is>
          <t>2-8°C</t>
        </is>
      </c>
      <c r="U3" s="3" t="inlineStr">
        <is>
          <t>UA Fridge</t>
        </is>
      </c>
      <c r="V3" s="3" t="inlineStr">
        <is>
          <t>Urisys 1100</t>
        </is>
      </c>
      <c r="W3" s="3" t="inlineStr">
        <is>
          <t>UA QC</t>
        </is>
      </c>
      <c r="X3" s="8" t="inlineStr">
        <is>
          <t>YES</t>
        </is>
      </c>
      <c r="Y3" s="3" t="n"/>
      <c r="Z3" s="3" t="n"/>
      <c r="AA3" s="3" t="inlineStr">
        <is>
          <t>2025-09-10</t>
        </is>
      </c>
      <c r="AB3" s="3" t="inlineStr">
        <is>
          <t>Initial Setup</t>
        </is>
      </c>
      <c r="AC3" s="3" t="inlineStr">
        <is>
          <t>Run each shift</t>
        </is>
      </c>
      <c r="AD3" s="3" t="n"/>
    </row>
    <row r="4">
      <c r="A4" s="3" t="inlineStr">
        <is>
          <t>UA003</t>
        </is>
      </c>
      <c r="B4" s="3" t="inlineStr">
        <is>
          <t>UA Control - Abnormal Level</t>
        </is>
      </c>
      <c r="C4" s="3" t="inlineStr">
        <is>
          <t>Bio-Rad</t>
        </is>
      </c>
      <c r="D4" s="3" t="inlineStr">
        <is>
          <t>QUA-ABN</t>
        </is>
      </c>
      <c r="E4" s="3" t="n"/>
      <c r="F4" s="3" t="n"/>
      <c r="G4" s="3" t="n"/>
      <c r="H4" s="3" t="inlineStr">
        <is>
          <t>12mL x 10 vials</t>
        </is>
      </c>
      <c r="I4" s="3" t="inlineStr">
        <is>
          <t>Box</t>
        </is>
      </c>
      <c r="J4" s="27" t="n">
        <v>3</v>
      </c>
      <c r="K4" s="3" t="n">
        <v>2</v>
      </c>
      <c r="L4" s="3" t="n">
        <v>6</v>
      </c>
      <c r="M4" s="3" t="n"/>
      <c r="N4" s="3" t="n"/>
      <c r="O4" s="3" t="n">
        <v>2</v>
      </c>
      <c r="P4" s="3" t="n"/>
      <c r="Q4" s="3" t="n"/>
      <c r="R4" s="3" t="n"/>
      <c r="S4" s="3" t="n"/>
      <c r="T4" s="3" t="inlineStr">
        <is>
          <t>2-8°C</t>
        </is>
      </c>
      <c r="U4" s="3" t="inlineStr">
        <is>
          <t>UA Fridge</t>
        </is>
      </c>
      <c r="V4" s="3" t="inlineStr">
        <is>
          <t>Urisys 1100</t>
        </is>
      </c>
      <c r="W4" s="3" t="inlineStr">
        <is>
          <t>UA QC</t>
        </is>
      </c>
      <c r="X4" s="8" t="inlineStr">
        <is>
          <t>YES</t>
        </is>
      </c>
      <c r="Y4" s="3" t="n"/>
      <c r="Z4" s="3" t="n"/>
      <c r="AA4" s="3" t="inlineStr">
        <is>
          <t>2025-09-10</t>
        </is>
      </c>
      <c r="AB4" s="3" t="inlineStr">
        <is>
          <t>Initial Setup</t>
        </is>
      </c>
      <c r="AC4" s="3" t="inlineStr">
        <is>
          <t>Run each shift</t>
        </is>
      </c>
      <c r="AD4" s="3" t="n"/>
    </row>
    <row r="5">
      <c r="A5" s="3" t="inlineStr">
        <is>
          <t>UA004</t>
        </is>
      </c>
      <c r="B5" s="3" t="inlineStr">
        <is>
          <t>Urine Collection Cups - 120mL</t>
        </is>
      </c>
      <c r="C5" s="3" t="inlineStr">
        <is>
          <t>Globe Scientific</t>
        </is>
      </c>
      <c r="D5" s="3" t="inlineStr">
        <is>
          <t>5912</t>
        </is>
      </c>
      <c r="E5" s="3" t="n"/>
      <c r="F5" s="3" t="n"/>
      <c r="G5" s="3" t="n"/>
      <c r="H5" s="3" t="inlineStr">
        <is>
          <t>500/case</t>
        </is>
      </c>
      <c r="I5" s="3" t="inlineStr">
        <is>
          <t>Case</t>
        </is>
      </c>
      <c r="J5" s="3" t="n">
        <v>6</v>
      </c>
      <c r="K5" s="3" t="n">
        <v>3</v>
      </c>
      <c r="L5" s="3" t="n">
        <v>12</v>
      </c>
      <c r="M5" s="3" t="n"/>
      <c r="N5" s="3" t="n"/>
      <c r="O5" s="3" t="n">
        <v>4</v>
      </c>
      <c r="P5" s="3" t="n"/>
      <c r="Q5" s="3" t="n"/>
      <c r="R5" s="3" t="n"/>
      <c r="S5" s="3" t="n"/>
      <c r="T5" s="3" t="inlineStr">
        <is>
          <t>Room Temp</t>
        </is>
      </c>
      <c r="U5" s="3" t="inlineStr">
        <is>
          <t>Supply Room</t>
        </is>
      </c>
      <c r="V5" s="3" t="inlineStr">
        <is>
          <t>N/A</t>
        </is>
      </c>
      <c r="W5" s="3" t="inlineStr">
        <is>
          <t>UA Collection</t>
        </is>
      </c>
      <c r="X5" s="8" t="inlineStr">
        <is>
          <t>YES</t>
        </is>
      </c>
      <c r="Y5" s="3" t="n"/>
      <c r="Z5" s="3" t="n"/>
      <c r="AA5" s="3" t="inlineStr">
        <is>
          <t>2025-09-10</t>
        </is>
      </c>
      <c r="AB5" s="3" t="inlineStr">
        <is>
          <t>Initial Setup</t>
        </is>
      </c>
      <c r="AC5" s="3" t="inlineStr">
        <is>
          <t>Sterile cups</t>
        </is>
      </c>
      <c r="AD5" s="3" t="n"/>
    </row>
    <row r="6">
      <c r="A6" s="3" t="inlineStr">
        <is>
          <t>UA005</t>
        </is>
      </c>
      <c r="B6" s="3" t="inlineStr">
        <is>
          <t>UA Transfer Tubes - 12mL</t>
        </is>
      </c>
      <c r="C6" s="3" t="inlineStr">
        <is>
          <t>BD</t>
        </is>
      </c>
      <c r="D6" s="3" t="inlineStr">
        <is>
          <t>364961</t>
        </is>
      </c>
      <c r="E6" s="3" t="n"/>
      <c r="F6" s="3" t="n"/>
      <c r="G6" s="3" t="n"/>
      <c r="H6" s="3" t="inlineStr">
        <is>
          <t>100/pack</t>
        </is>
      </c>
      <c r="I6" s="3" t="inlineStr">
        <is>
          <t>Pack</t>
        </is>
      </c>
      <c r="J6" s="3" t="n">
        <v>15</v>
      </c>
      <c r="K6" s="3" t="n">
        <v>8</v>
      </c>
      <c r="L6" s="3" t="n">
        <v>30</v>
      </c>
      <c r="M6" s="3" t="n"/>
      <c r="N6" s="3" t="n"/>
      <c r="O6" s="3" t="n">
        <v>10</v>
      </c>
      <c r="P6" s="3" t="n"/>
      <c r="Q6" s="3" t="n"/>
      <c r="R6" s="3" t="n"/>
      <c r="S6" s="3" t="n"/>
      <c r="T6" s="3" t="inlineStr">
        <is>
          <t>Room Temp</t>
        </is>
      </c>
      <c r="U6" s="3" t="inlineStr">
        <is>
          <t>UA Bench</t>
        </is>
      </c>
      <c r="V6" s="3" t="inlineStr">
        <is>
          <t>N/A</t>
        </is>
      </c>
      <c r="W6" s="3" t="inlineStr">
        <is>
          <t>UA Processing</t>
        </is>
      </c>
      <c r="X6" s="8" t="inlineStr">
        <is>
          <t>YES</t>
        </is>
      </c>
      <c r="Y6" s="3" t="n"/>
      <c r="Z6" s="3" t="n"/>
      <c r="AA6" s="3" t="inlineStr">
        <is>
          <t>2025-09-10</t>
        </is>
      </c>
      <c r="AB6" s="3" t="inlineStr">
        <is>
          <t>Initial Setup</t>
        </is>
      </c>
      <c r="AC6" s="3" t="inlineStr">
        <is>
          <t>Yellow top, no additive</t>
        </is>
      </c>
      <c r="AD6" s="3" t="n"/>
    </row>
  </sheetData>
  <dataValidations count="3">
    <dataValidation sqref="S2:S1000" showDropDown="0" showInputMessage="0" showErrorMessage="0" allowBlank="1" type="list">
      <formula1>"MOB,AUC,BOTH,MOB→AUC,AUC→MOB"</formula1>
    </dataValidation>
    <dataValidation sqref="X2:X1000" showDropDown="0" showInputMessage="0" showErrorMessage="0" allowBlank="1" type="list">
      <formula1>"YES,NO"</formula1>
    </dataValidation>
    <dataValidation sqref="P2:P1000" showDropDown="0" showInputMessage="0" showErrorMessage="0" allowBlank="1" type="list">
      <formula1>"OK,LOW STOCK,CRITICAL LOW,OUT OF STOCK,EXPIRED,ON ORDER"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D6"/>
  <sheetViews>
    <sheetView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8.83203125" defaultRowHeight="15" outlineLevelCol="0"/>
  <cols>
    <col width="10" customWidth="1" style="13" min="1" max="1"/>
    <col width="45" customWidth="1" style="13" min="2" max="2"/>
    <col width="20" customWidth="1" style="13" min="3" max="4"/>
    <col width="25" customWidth="1" style="13" min="5" max="5"/>
    <col width="15" customWidth="1" style="13" min="6" max="6"/>
    <col width="20" customWidth="1" style="13" min="7" max="7"/>
    <col width="15" customWidth="1" style="13" min="8" max="8"/>
    <col width="12" customWidth="1" style="13" min="9" max="13"/>
    <col width="10" customWidth="1" style="13" min="14" max="14"/>
    <col width="15" customWidth="1" style="13" min="15" max="18"/>
    <col width="18" customWidth="1" style="13" min="19" max="19"/>
    <col width="15" customWidth="1" style="13" min="20" max="20"/>
    <col width="20" customWidth="1" style="13" min="21" max="22"/>
    <col width="25" customWidth="1" style="13" min="23" max="23"/>
    <col width="12" customWidth="1" style="13" min="24" max="24"/>
    <col width="15" customWidth="1" style="13" min="25" max="27"/>
    <col width="20" customWidth="1" style="13" min="28" max="28"/>
    <col width="40" customWidth="1" style="13" min="29" max="29"/>
    <col width="30" customWidth="1" style="13" min="30" max="30"/>
  </cols>
  <sheetData>
    <row r="1" ht="32" customHeight="1" s="13">
      <c r="A1" s="5" t="inlineStr">
        <is>
          <t>ITEM #</t>
        </is>
      </c>
      <c r="B1" s="5" t="inlineStr">
        <is>
          <t>DESCRIPTION</t>
        </is>
      </c>
      <c r="C1" s="5" t="inlineStr">
        <is>
          <t>MANUFACTURER</t>
        </is>
      </c>
      <c r="D1" s="5" t="inlineStr">
        <is>
          <t>MFR#/CAT#</t>
        </is>
      </c>
      <c r="E1" s="5" t="inlineStr">
        <is>
          <t>MATERIAL# (KAISER#/OLID)</t>
        </is>
      </c>
      <c r="F1" s="5" t="inlineStr">
        <is>
          <t>SUPPLIER ID</t>
        </is>
      </c>
      <c r="G1" s="5" t="inlineStr">
        <is>
          <t>ONELINK NUMBER</t>
        </is>
      </c>
      <c r="H1" s="5" t="inlineStr">
        <is>
          <t>PACKAGE SIZE</t>
        </is>
      </c>
      <c r="I1" s="5" t="inlineStr">
        <is>
          <t>UNIT OF MEASURE</t>
        </is>
      </c>
      <c r="J1" s="24" t="inlineStr">
        <is>
          <t>PAR LEVEL</t>
        </is>
      </c>
      <c r="K1" s="24" t="inlineStr">
        <is>
          <t>MIN STOCK</t>
        </is>
      </c>
      <c r="L1" s="5" t="inlineStr">
        <is>
          <t>MAX STOCK</t>
        </is>
      </c>
      <c r="M1" s="5" t="inlineStr">
        <is>
          <t>HAND COUNT</t>
        </is>
      </c>
      <c r="N1" s="5" t="inlineStr">
        <is>
          <t>REQ QTY</t>
        </is>
      </c>
      <c r="O1" s="24" t="inlineStr">
        <is>
          <t>REORDER POINT</t>
        </is>
      </c>
      <c r="P1" s="5" t="inlineStr">
        <is>
          <t>STATUS</t>
        </is>
      </c>
      <c r="Q1" s="5" t="inlineStr">
        <is>
          <t>EXPIRATION DATE</t>
        </is>
      </c>
      <c r="R1" s="5" t="inlineStr">
        <is>
          <t>LOT NUMBER</t>
        </is>
      </c>
      <c r="S1" s="5" t="inlineStr">
        <is>
          <t>LOCATION (MOB/AUC)</t>
        </is>
      </c>
      <c r="T1" s="5" t="inlineStr">
        <is>
          <t>STORAGE TEMP</t>
        </is>
      </c>
      <c r="U1" s="5" t="inlineStr">
        <is>
          <t>STORAGE LOCATION</t>
        </is>
      </c>
      <c r="V1" s="5" t="inlineStr">
        <is>
          <t>ANALYZER/EQUIPMENT</t>
        </is>
      </c>
      <c r="W1" s="5" t="inlineStr">
        <is>
          <t>TEST/PROCEDURE</t>
        </is>
      </c>
      <c r="X1" s="5" t="inlineStr">
        <is>
          <t>CRITICAL ITEM</t>
        </is>
      </c>
      <c r="Y1" s="5" t="inlineStr">
        <is>
          <t>LAST ORDERED</t>
        </is>
      </c>
      <c r="Z1" s="5" t="inlineStr">
        <is>
          <t>LAST RECEIVED</t>
        </is>
      </c>
      <c r="AA1" s="5" t="inlineStr">
        <is>
          <t>LAST UPDATED</t>
        </is>
      </c>
      <c r="AB1" s="5" t="inlineStr">
        <is>
          <t>UPDATED BY</t>
        </is>
      </c>
      <c r="AC1" s="5" t="inlineStr">
        <is>
          <t>NOTES</t>
        </is>
      </c>
      <c r="AD1" s="5" t="inlineStr">
        <is>
          <t>ACTION REQUIRED</t>
        </is>
      </c>
    </row>
    <row r="2">
      <c r="A2" s="3" t="inlineStr">
        <is>
          <t>KT001</t>
        </is>
      </c>
      <c r="B2" s="3" t="inlineStr">
        <is>
          <t>MEDTOX Drug Screen Kit</t>
        </is>
      </c>
      <c r="C2" s="3" t="inlineStr">
        <is>
          <t>MEDTOX</t>
        </is>
      </c>
      <c r="D2" s="3" t="inlineStr">
        <is>
          <t>DT-10</t>
        </is>
      </c>
      <c r="E2" s="3" t="n"/>
      <c r="F2" s="3" t="inlineStr">
        <is>
          <t>604032</t>
        </is>
      </c>
      <c r="G2" s="3" t="n"/>
      <c r="H2" s="3" t="inlineStr">
        <is>
          <t>25 tests/kit</t>
        </is>
      </c>
      <c r="I2" s="3" t="inlineStr">
        <is>
          <t>Kit</t>
        </is>
      </c>
      <c r="J2" s="3" t="n">
        <v>5</v>
      </c>
      <c r="K2" s="3" t="n">
        <v>3</v>
      </c>
      <c r="L2" s="3" t="n">
        <v>10</v>
      </c>
      <c r="M2" s="3" t="n"/>
      <c r="N2" s="3" t="n"/>
      <c r="O2" s="3" t="n">
        <v>3</v>
      </c>
      <c r="P2" s="3" t="n"/>
      <c r="Q2" s="3" t="n"/>
      <c r="R2" s="3" t="n"/>
      <c r="S2" s="3" t="n"/>
      <c r="T2" s="3" t="inlineStr">
        <is>
          <t>Room Temp</t>
        </is>
      </c>
      <c r="U2" s="3" t="inlineStr">
        <is>
          <t>Toxicology Area</t>
        </is>
      </c>
      <c r="V2" s="3" t="inlineStr">
        <is>
          <t>MEDTOX Scanner</t>
        </is>
      </c>
      <c r="W2" s="3" t="inlineStr">
        <is>
          <t>Drug Screen</t>
        </is>
      </c>
      <c r="X2" s="8" t="inlineStr">
        <is>
          <t>YES</t>
        </is>
      </c>
      <c r="Y2" s="3" t="n"/>
      <c r="Z2" s="3" t="n"/>
      <c r="AA2" s="3" t="inlineStr">
        <is>
          <t>2025-09-10</t>
        </is>
      </c>
      <c r="AB2" s="3" t="inlineStr">
        <is>
          <t>Initial Setup</t>
        </is>
      </c>
      <c r="AC2" s="28" t="inlineStr">
        <is>
          <t>CHECK QC IS LOGGED IN CERNER! LOG IN CERNER!</t>
        </is>
      </c>
      <c r="AD2" s="3" t="n"/>
    </row>
    <row r="3">
      <c r="A3" s="3" t="inlineStr">
        <is>
          <t>KT002</t>
        </is>
      </c>
      <c r="B3" s="3" t="inlineStr">
        <is>
          <t>MEDTOX Positive Control</t>
        </is>
      </c>
      <c r="C3" s="3" t="inlineStr">
        <is>
          <t>MEDTOX</t>
        </is>
      </c>
      <c r="D3" s="3" t="inlineStr">
        <is>
          <t>DT-POS</t>
        </is>
      </c>
      <c r="E3" s="3" t="n"/>
      <c r="F3" s="3" t="inlineStr">
        <is>
          <t>10333255</t>
        </is>
      </c>
      <c r="G3" s="3" t="n"/>
      <c r="H3" s="3" t="inlineStr">
        <is>
          <t>3mL x 5 vials</t>
        </is>
      </c>
      <c r="I3" s="3" t="inlineStr">
        <is>
          <t>Box</t>
        </is>
      </c>
      <c r="J3" s="3" t="n">
        <v>5</v>
      </c>
      <c r="K3" s="3" t="n">
        <v>3</v>
      </c>
      <c r="L3" s="3" t="n">
        <v>10</v>
      </c>
      <c r="M3" s="3" t="inlineStr">
        <is>
          <t>5</t>
        </is>
      </c>
      <c r="N3" s="3" t="n"/>
      <c r="O3" s="3" t="n">
        <v>3</v>
      </c>
      <c r="P3" s="9" t="inlineStr">
        <is>
          <t>LOW STOCK</t>
        </is>
      </c>
      <c r="Q3" s="3" t="n"/>
      <c r="R3" s="3" t="n"/>
      <c r="S3" s="3" t="n"/>
      <c r="T3" s="3" t="inlineStr">
        <is>
          <t>2-8°C</t>
        </is>
      </c>
      <c r="U3" s="3" t="inlineStr">
        <is>
          <t>Toxicology Fridge</t>
        </is>
      </c>
      <c r="V3" s="3" t="inlineStr">
        <is>
          <t>MEDTOX Scanner</t>
        </is>
      </c>
      <c r="W3" s="3" t="inlineStr">
        <is>
          <t>Drug Screen QC</t>
        </is>
      </c>
      <c r="X3" s="8" t="inlineStr">
        <is>
          <t>YES</t>
        </is>
      </c>
      <c r="Y3" s="3" t="n"/>
      <c r="Z3" s="3" t="n"/>
      <c r="AA3" s="3" t="inlineStr">
        <is>
          <t>2025-09-10</t>
        </is>
      </c>
      <c r="AB3" s="3" t="inlineStr">
        <is>
          <t>Initial Setup</t>
        </is>
      </c>
      <c r="AC3" s="28" t="inlineStr">
        <is>
          <t>Must log in Cerner LOG IN CERNER!</t>
        </is>
      </c>
      <c r="AD3" s="3" t="n"/>
    </row>
    <row r="4">
      <c r="A4" s="3" t="inlineStr">
        <is>
          <t>KT003</t>
        </is>
      </c>
      <c r="B4" s="3" t="inlineStr">
        <is>
          <t>MEDTOX Negative Control</t>
        </is>
      </c>
      <c r="C4" s="3" t="inlineStr">
        <is>
          <t>MEDTOX</t>
        </is>
      </c>
      <c r="D4" s="3" t="inlineStr">
        <is>
          <t>DT-NEG</t>
        </is>
      </c>
      <c r="E4" s="3" t="n"/>
      <c r="F4" s="3" t="inlineStr">
        <is>
          <t>10283225</t>
        </is>
      </c>
      <c r="G4" s="3" t="n"/>
      <c r="H4" s="3" t="inlineStr">
        <is>
          <t>3mL x 5 vials</t>
        </is>
      </c>
      <c r="I4" s="3" t="inlineStr">
        <is>
          <t>Box</t>
        </is>
      </c>
      <c r="J4" s="3" t="n">
        <v>5</v>
      </c>
      <c r="K4" s="3" t="n">
        <v>3</v>
      </c>
      <c r="L4" s="3" t="n">
        <v>10</v>
      </c>
      <c r="M4" s="3" t="inlineStr">
        <is>
          <t>1</t>
        </is>
      </c>
      <c r="N4" s="3" t="n"/>
      <c r="O4" s="3" t="n">
        <v>3</v>
      </c>
      <c r="P4" s="10" t="inlineStr">
        <is>
          <t>CRITICAL LOW</t>
        </is>
      </c>
      <c r="Q4" s="3" t="n"/>
      <c r="R4" s="3" t="n"/>
      <c r="S4" s="3" t="n"/>
      <c r="T4" s="3" t="inlineStr">
        <is>
          <t>2-8°C</t>
        </is>
      </c>
      <c r="U4" s="3" t="inlineStr">
        <is>
          <t>Toxicology Fridge</t>
        </is>
      </c>
      <c r="V4" s="3" t="inlineStr">
        <is>
          <t>MEDTOX Scanner</t>
        </is>
      </c>
      <c r="W4" s="3" t="inlineStr">
        <is>
          <t>Drug Screen QC</t>
        </is>
      </c>
      <c r="X4" s="8" t="inlineStr">
        <is>
          <t>YES</t>
        </is>
      </c>
      <c r="Y4" s="3" t="n"/>
      <c r="Z4" s="3" t="n"/>
      <c r="AA4" s="3" t="inlineStr">
        <is>
          <t>2025-09-10</t>
        </is>
      </c>
      <c r="AB4" s="3" t="inlineStr">
        <is>
          <t>Initial Setup</t>
        </is>
      </c>
      <c r="AC4" s="28" t="inlineStr">
        <is>
          <t>Must log in Cerner LOG IN CERNER!</t>
        </is>
      </c>
      <c r="AD4" s="3" t="n"/>
    </row>
    <row r="5">
      <c r="A5" s="3" t="inlineStr">
        <is>
          <t>KT004</t>
        </is>
      </c>
      <c r="B5" s="3" t="inlineStr">
        <is>
          <t>PT/INR Control Set</t>
        </is>
      </c>
      <c r="C5" s="3" t="inlineStr">
        <is>
          <t>Stago</t>
        </is>
      </c>
      <c r="D5" s="3" t="inlineStr">
        <is>
          <t>CK-PREST-2</t>
        </is>
      </c>
      <c r="E5" s="3" t="n"/>
      <c r="F5" s="3" t="n"/>
      <c r="G5" s="3" t="n"/>
      <c r="H5" s="3" t="inlineStr">
        <is>
          <t>1mL x 10 vials</t>
        </is>
      </c>
      <c r="I5" s="3" t="inlineStr">
        <is>
          <t>Set</t>
        </is>
      </c>
      <c r="J5" s="27" t="n">
        <v>3</v>
      </c>
      <c r="K5" s="3" t="n">
        <v>2</v>
      </c>
      <c r="L5" s="3" t="n">
        <v>6</v>
      </c>
      <c r="M5" s="3" t="n"/>
      <c r="N5" s="3" t="n"/>
      <c r="O5" s="3" t="n">
        <v>2</v>
      </c>
      <c r="P5" s="3" t="n"/>
      <c r="Q5" s="3" t="n"/>
      <c r="R5" s="3" t="n"/>
      <c r="S5" s="3" t="n"/>
      <c r="T5" s="3" t="inlineStr">
        <is>
          <t>-20°C</t>
        </is>
      </c>
      <c r="U5" s="3" t="inlineStr">
        <is>
          <t>Coag Freezer</t>
        </is>
      </c>
      <c r="V5" s="3" t="inlineStr">
        <is>
          <t>STAGO Compact</t>
        </is>
      </c>
      <c r="W5" s="3" t="inlineStr">
        <is>
          <t>PT/INR QC</t>
        </is>
      </c>
      <c r="X5" s="8" t="inlineStr">
        <is>
          <t>YES</t>
        </is>
      </c>
      <c r="Y5" s="3" t="n"/>
      <c r="Z5" s="3" t="n"/>
      <c r="AA5" s="3" t="inlineStr">
        <is>
          <t>2025-09-10</t>
        </is>
      </c>
      <c r="AB5" s="3" t="inlineStr">
        <is>
          <t>Initial Setup</t>
        </is>
      </c>
      <c r="AC5" s="3" t="inlineStr">
        <is>
          <t>Check green binder</t>
        </is>
      </c>
      <c r="AD5" s="3" t="n"/>
    </row>
    <row r="6">
      <c r="A6" s="3" t="inlineStr">
        <is>
          <t>KT005</t>
        </is>
      </c>
      <c r="B6" s="3" t="inlineStr">
        <is>
          <t>COVID-19 Rapid Test Kit</t>
        </is>
      </c>
      <c r="C6" s="3" t="inlineStr">
        <is>
          <t>Abbott</t>
        </is>
      </c>
      <c r="D6" s="3" t="inlineStr">
        <is>
          <t>BINAXNOW</t>
        </is>
      </c>
      <c r="E6" s="3" t="n"/>
      <c r="F6" s="3" t="n"/>
      <c r="G6" s="3" t="n"/>
      <c r="H6" s="3" t="inlineStr">
        <is>
          <t>40 tests/box</t>
        </is>
      </c>
      <c r="I6" s="3" t="inlineStr">
        <is>
          <t>Box</t>
        </is>
      </c>
      <c r="J6" s="3" t="n">
        <v>8</v>
      </c>
      <c r="K6" s="3" t="n">
        <v>4</v>
      </c>
      <c r="L6" s="3" t="n">
        <v>15</v>
      </c>
      <c r="M6" s="3" t="n"/>
      <c r="N6" s="3" t="n"/>
      <c r="O6" s="3" t="n">
        <v>5</v>
      </c>
      <c r="P6" s="3" t="n"/>
      <c r="Q6" s="3" t="n"/>
      <c r="R6" s="3" t="n"/>
      <c r="S6" s="3" t="n"/>
      <c r="T6" s="3" t="inlineStr">
        <is>
          <t>Room Temp</t>
        </is>
      </c>
      <c r="U6" s="3" t="inlineStr">
        <is>
          <t>POC Storage</t>
        </is>
      </c>
      <c r="V6" s="3" t="inlineStr">
        <is>
          <t>N/A</t>
        </is>
      </c>
      <c r="W6" s="3" t="inlineStr">
        <is>
          <t>COVID-19 Antigen</t>
        </is>
      </c>
      <c r="X6" s="8" t="inlineStr">
        <is>
          <t>YES</t>
        </is>
      </c>
      <c r="Y6" s="3" t="n"/>
      <c r="Z6" s="3" t="n"/>
      <c r="AA6" s="3" t="inlineStr">
        <is>
          <t>2025-09-10</t>
        </is>
      </c>
      <c r="AB6" s="3" t="inlineStr">
        <is>
          <t>Initial Setup</t>
        </is>
      </c>
      <c r="AC6" s="3" t="inlineStr">
        <is>
          <t>Check expiration dates</t>
        </is>
      </c>
      <c r="AD6" s="3" t="n"/>
    </row>
  </sheetData>
  <dataValidations count="3">
    <dataValidation sqref="S2:S1000" showDropDown="0" showInputMessage="0" showErrorMessage="0" allowBlank="1" type="list">
      <formula1>"MOB,AUC,BOTH,MOB→AUC,AUC→MOB"</formula1>
    </dataValidation>
    <dataValidation sqref="X2:X1000" showDropDown="0" showInputMessage="0" showErrorMessage="0" allowBlank="1" type="list">
      <formula1>"YES,NO"</formula1>
    </dataValidation>
    <dataValidation sqref="P2:P1000" showDropDown="0" showInputMessage="0" showErrorMessage="0" allowBlank="1" type="list">
      <formula1>"OK,LOW STOCK,CRITICAL LOW,OUT OF STOCK,EXPIRED,ON ORDER"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D11"/>
  <sheetViews>
    <sheetView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8.83203125" defaultRowHeight="15" outlineLevelCol="0"/>
  <cols>
    <col width="10" customWidth="1" style="13" min="1" max="1"/>
    <col width="45" customWidth="1" style="13" min="2" max="2"/>
    <col width="20" customWidth="1" style="13" min="3" max="4"/>
    <col width="25" customWidth="1" style="13" min="5" max="5"/>
    <col width="15" customWidth="1" style="13" min="6" max="6"/>
    <col width="20" customWidth="1" style="13" min="7" max="7"/>
    <col width="15" customWidth="1" style="13" min="8" max="8"/>
    <col width="12" customWidth="1" style="13" min="9" max="13"/>
    <col width="10" customWidth="1" style="13" min="14" max="14"/>
    <col width="15" customWidth="1" style="13" min="15" max="18"/>
    <col width="18" customWidth="1" style="13" min="19" max="19"/>
    <col width="15" customWidth="1" style="13" min="20" max="20"/>
    <col width="20" customWidth="1" style="13" min="21" max="22"/>
    <col width="25" customWidth="1" style="13" min="23" max="23"/>
    <col width="12" customWidth="1" style="13" min="24" max="24"/>
    <col width="15" customWidth="1" style="13" min="25" max="27"/>
    <col width="20" customWidth="1" style="13" min="28" max="28"/>
    <col width="40" customWidth="1" style="13" min="29" max="29"/>
    <col width="30" customWidth="1" style="13" min="30" max="30"/>
  </cols>
  <sheetData>
    <row r="1" ht="32" customHeight="1" s="13">
      <c r="A1" s="5" t="inlineStr">
        <is>
          <t>ITEM #</t>
        </is>
      </c>
      <c r="B1" s="5" t="inlineStr">
        <is>
          <t>DESCRIPTION</t>
        </is>
      </c>
      <c r="C1" s="5" t="inlineStr">
        <is>
          <t>MANUFACTURER</t>
        </is>
      </c>
      <c r="D1" s="5" t="inlineStr">
        <is>
          <t>MFR#/CAT#</t>
        </is>
      </c>
      <c r="E1" s="5" t="inlineStr">
        <is>
          <t>MATERIAL# (KAISER#/OLID)</t>
        </is>
      </c>
      <c r="F1" s="5" t="inlineStr">
        <is>
          <t>SUPPLIER ID</t>
        </is>
      </c>
      <c r="G1" s="5" t="inlineStr">
        <is>
          <t>ONELINK NUMBER</t>
        </is>
      </c>
      <c r="H1" s="5" t="inlineStr">
        <is>
          <t>PACKAGE SIZE</t>
        </is>
      </c>
      <c r="I1" s="5" t="inlineStr">
        <is>
          <t>UNIT OF MEASURE</t>
        </is>
      </c>
      <c r="J1" s="24" t="inlineStr">
        <is>
          <t>PAR LEVEL</t>
        </is>
      </c>
      <c r="K1" s="24" t="inlineStr">
        <is>
          <t>MIN STOCK</t>
        </is>
      </c>
      <c r="L1" s="5" t="inlineStr">
        <is>
          <t>MAX STOCK</t>
        </is>
      </c>
      <c r="M1" s="5" t="inlineStr">
        <is>
          <t>HAND COUNT</t>
        </is>
      </c>
      <c r="N1" s="5" t="inlineStr">
        <is>
          <t>REQ QTY</t>
        </is>
      </c>
      <c r="O1" s="24" t="inlineStr">
        <is>
          <t>REORDER POINT</t>
        </is>
      </c>
      <c r="P1" s="5" t="inlineStr">
        <is>
          <t>STATUS</t>
        </is>
      </c>
      <c r="Q1" s="5" t="inlineStr">
        <is>
          <t>EXPIRATION DATE</t>
        </is>
      </c>
      <c r="R1" s="5" t="inlineStr">
        <is>
          <t>LOT NUMBER</t>
        </is>
      </c>
      <c r="S1" s="5" t="inlineStr">
        <is>
          <t>LOCATION (MOB/AUC)</t>
        </is>
      </c>
      <c r="T1" s="5" t="inlineStr">
        <is>
          <t>STORAGE TEMP</t>
        </is>
      </c>
      <c r="U1" s="5" t="inlineStr">
        <is>
          <t>STORAGE LOCATION</t>
        </is>
      </c>
      <c r="V1" s="5" t="inlineStr">
        <is>
          <t>ANALYZER/EQUIPMENT</t>
        </is>
      </c>
      <c r="W1" s="5" t="inlineStr">
        <is>
          <t>TEST/PROCEDURE</t>
        </is>
      </c>
      <c r="X1" s="5" t="inlineStr">
        <is>
          <t>CRITICAL ITEM</t>
        </is>
      </c>
      <c r="Y1" s="5" t="inlineStr">
        <is>
          <t>LAST ORDERED</t>
        </is>
      </c>
      <c r="Z1" s="5" t="inlineStr">
        <is>
          <t>LAST RECEIVED</t>
        </is>
      </c>
      <c r="AA1" s="5" t="inlineStr">
        <is>
          <t>LAST UPDATED</t>
        </is>
      </c>
      <c r="AB1" s="5" t="inlineStr">
        <is>
          <t>UPDATED BY</t>
        </is>
      </c>
      <c r="AC1" s="5" t="inlineStr">
        <is>
          <t>NOTES</t>
        </is>
      </c>
      <c r="AD1" s="5" t="inlineStr">
        <is>
          <t>ACTION REQUIRED</t>
        </is>
      </c>
    </row>
    <row r="2">
      <c r="A2" s="3" t="inlineStr">
        <is>
          <t>MS001</t>
        </is>
      </c>
      <c r="B2" s="3" t="inlineStr">
        <is>
          <t>Digital Thermometer - Refrigerator/Freezer</t>
        </is>
      </c>
      <c r="C2" s="3" t="inlineStr">
        <is>
          <t>VWR</t>
        </is>
      </c>
      <c r="D2" s="3" t="inlineStr">
        <is>
          <t>35519-040</t>
        </is>
      </c>
      <c r="E2" s="3" t="n"/>
      <c r="F2" s="3" t="inlineStr">
        <is>
          <t>10311248</t>
        </is>
      </c>
      <c r="G2" s="3" t="n"/>
      <c r="H2" s="3" t="inlineStr">
        <is>
          <t>1 unit</t>
        </is>
      </c>
      <c r="I2" s="3" t="inlineStr">
        <is>
          <t>Each</t>
        </is>
      </c>
      <c r="J2" s="27" t="n">
        <v>3</v>
      </c>
      <c r="K2" s="3" t="n">
        <v>2</v>
      </c>
      <c r="L2" s="3" t="n">
        <v>5</v>
      </c>
      <c r="M2" s="3" t="n"/>
      <c r="N2" s="3" t="n"/>
      <c r="O2" s="3" t="n">
        <v>2</v>
      </c>
      <c r="P2" s="3" t="n"/>
      <c r="Q2" s="3" t="n"/>
      <c r="R2" s="3" t="n"/>
      <c r="S2" s="3" t="n"/>
      <c r="T2" s="3" t="inlineStr">
        <is>
          <t>N/A</t>
        </is>
      </c>
      <c r="U2" s="3" t="inlineStr">
        <is>
          <t>Various</t>
        </is>
      </c>
      <c r="V2" s="3" t="inlineStr">
        <is>
          <t>N/A</t>
        </is>
      </c>
      <c r="W2" s="3" t="inlineStr">
        <is>
          <t>Temperature Monitor</t>
        </is>
      </c>
      <c r="X2" s="8" t="inlineStr">
        <is>
          <t>YES</t>
        </is>
      </c>
      <c r="Y2" s="3" t="n"/>
      <c r="Z2" s="3" t="n"/>
      <c r="AA2" s="3" t="inlineStr">
        <is>
          <t>2025-09-10</t>
        </is>
      </c>
      <c r="AB2" s="3" t="inlineStr">
        <is>
          <t>Initial Setup</t>
        </is>
      </c>
      <c r="AC2" s="3" t="inlineStr">
        <is>
          <t>AAA batteries, check daily</t>
        </is>
      </c>
      <c r="AD2" s="3" t="n"/>
    </row>
    <row r="3">
      <c r="A3" s="3" t="inlineStr">
        <is>
          <t>MS002</t>
        </is>
      </c>
      <c r="B3" s="3" t="inlineStr">
        <is>
          <t>Thermal Paper - MEDTOX Scanner</t>
        </is>
      </c>
      <c r="C3" s="3" t="inlineStr">
        <is>
          <t>MEDTOX</t>
        </is>
      </c>
      <c r="D3" s="3" t="inlineStr">
        <is>
          <t>TP-110</t>
        </is>
      </c>
      <c r="E3" s="3" t="n"/>
      <c r="F3" s="3" t="inlineStr">
        <is>
          <t>10333259</t>
        </is>
      </c>
      <c r="G3" s="3" t="n"/>
      <c r="H3" s="3" t="inlineStr">
        <is>
          <t>10 rolls/box</t>
        </is>
      </c>
      <c r="I3" s="3" t="inlineStr">
        <is>
          <t>Box</t>
        </is>
      </c>
      <c r="J3" s="3" t="n">
        <v>10</v>
      </c>
      <c r="K3" s="3" t="n">
        <v>5</v>
      </c>
      <c r="L3" s="3" t="n">
        <v>20</v>
      </c>
      <c r="M3" s="3" t="n"/>
      <c r="N3" s="3" t="n"/>
      <c r="O3" s="3" t="n">
        <v>5</v>
      </c>
      <c r="P3" s="3" t="n"/>
      <c r="Q3" s="3" t="n"/>
      <c r="R3" s="3" t="n"/>
      <c r="S3" s="3" t="n"/>
      <c r="T3" s="3" t="inlineStr">
        <is>
          <t>Room Temp</t>
        </is>
      </c>
      <c r="U3" s="3" t="inlineStr">
        <is>
          <t>Supply Cabinet</t>
        </is>
      </c>
      <c r="V3" s="3" t="inlineStr">
        <is>
          <t>MEDTOX Scanner</t>
        </is>
      </c>
      <c r="W3" s="3" t="inlineStr">
        <is>
          <t>N/A</t>
        </is>
      </c>
      <c r="X3" s="3" t="inlineStr">
        <is>
          <t>NO</t>
        </is>
      </c>
      <c r="Y3" s="3" t="n"/>
      <c r="Z3" s="3" t="n"/>
      <c r="AA3" s="3" t="inlineStr">
        <is>
          <t>2025-09-10</t>
        </is>
      </c>
      <c r="AB3" s="3" t="inlineStr">
        <is>
          <t>Initial Setup</t>
        </is>
      </c>
      <c r="AC3" s="3" t="n"/>
      <c r="AD3" s="3" t="n"/>
    </row>
    <row r="4">
      <c r="A4" s="3" t="inlineStr">
        <is>
          <t>MS003</t>
        </is>
      </c>
      <c r="B4" s="3" t="inlineStr">
        <is>
          <t>Variable Volume Pipette 20-200µL</t>
        </is>
      </c>
      <c r="C4" s="3" t="inlineStr">
        <is>
          <t>Eppendorf</t>
        </is>
      </c>
      <c r="D4" s="3" t="inlineStr">
        <is>
          <t>3123000055</t>
        </is>
      </c>
      <c r="E4" s="3" t="n"/>
      <c r="F4" s="3" t="inlineStr">
        <is>
          <t>10333263</t>
        </is>
      </c>
      <c r="G4" s="3" t="n"/>
      <c r="H4" s="3" t="inlineStr">
        <is>
          <t>1 unit</t>
        </is>
      </c>
      <c r="I4" s="3" t="inlineStr">
        <is>
          <t>Each</t>
        </is>
      </c>
      <c r="J4" s="27" t="n">
        <v>3</v>
      </c>
      <c r="K4" s="3" t="n">
        <v>2</v>
      </c>
      <c r="L4" s="3" t="n">
        <v>5</v>
      </c>
      <c r="M4" s="3" t="n"/>
      <c r="N4" s="3" t="n"/>
      <c r="O4" s="3" t="n">
        <v>2</v>
      </c>
      <c r="P4" s="3" t="n"/>
      <c r="Q4" s="3" t="n"/>
      <c r="R4" s="3" t="n"/>
      <c r="S4" s="3" t="n"/>
      <c r="T4" s="3" t="inlineStr">
        <is>
          <t>Room Temp</t>
        </is>
      </c>
      <c r="U4" s="3" t="inlineStr">
        <is>
          <t>Pipette Rack</t>
        </is>
      </c>
      <c r="V4" s="3" t="inlineStr">
        <is>
          <t>N/A</t>
        </is>
      </c>
      <c r="W4" s="3" t="inlineStr">
        <is>
          <t>Manual Testing</t>
        </is>
      </c>
      <c r="X4" s="8" t="inlineStr">
        <is>
          <t>YES</t>
        </is>
      </c>
      <c r="Y4" s="3" t="n"/>
      <c r="Z4" s="3" t="n"/>
      <c r="AA4" s="3" t="inlineStr">
        <is>
          <t>2025-09-10</t>
        </is>
      </c>
      <c r="AB4" s="3" t="inlineStr">
        <is>
          <t>Initial Setup</t>
        </is>
      </c>
      <c r="AC4" s="3" t="inlineStr">
        <is>
          <t>Calibrate annually</t>
        </is>
      </c>
      <c r="AD4" s="3" t="n"/>
    </row>
    <row r="5">
      <c r="A5" s="3" t="inlineStr">
        <is>
          <t>MS004</t>
        </is>
      </c>
      <c r="B5" s="3" t="inlineStr">
        <is>
          <t>Hematek Slide Stainer Cleaning Solution</t>
        </is>
      </c>
      <c r="C5" s="3" t="inlineStr">
        <is>
          <t>Siemens</t>
        </is>
      </c>
      <c r="D5" s="3" t="inlineStr">
        <is>
          <t>T402</t>
        </is>
      </c>
      <c r="E5" s="3" t="n"/>
      <c r="F5" s="3" t="n"/>
      <c r="G5" s="3" t="n"/>
      <c r="H5" s="3" t="inlineStr">
        <is>
          <t>1L bottle</t>
        </is>
      </c>
      <c r="I5" s="3" t="inlineStr">
        <is>
          <t>Each</t>
        </is>
      </c>
      <c r="J5" s="3" t="n">
        <v>5</v>
      </c>
      <c r="K5" s="3" t="n">
        <v>3</v>
      </c>
      <c r="L5" s="3" t="n">
        <v>10</v>
      </c>
      <c r="M5" s="3" t="n"/>
      <c r="N5" s="3" t="n"/>
      <c r="O5" s="3" t="n">
        <v>3</v>
      </c>
      <c r="P5" s="3" t="n"/>
      <c r="Q5" s="3" t="n"/>
      <c r="R5" s="3" t="n"/>
      <c r="S5" s="3" t="n"/>
      <c r="T5" s="3" t="inlineStr">
        <is>
          <t>Room Temp</t>
        </is>
      </c>
      <c r="U5" s="3" t="inlineStr">
        <is>
          <t>Hematology</t>
        </is>
      </c>
      <c r="V5" s="3" t="inlineStr">
        <is>
          <t>Hematek Stainer</t>
        </is>
      </c>
      <c r="W5" s="3" t="inlineStr">
        <is>
          <t>Maintenance</t>
        </is>
      </c>
      <c r="X5" s="3" t="inlineStr">
        <is>
          <t>NO</t>
        </is>
      </c>
      <c r="Y5" s="3" t="n"/>
      <c r="Z5" s="3" t="n"/>
      <c r="AA5" s="3" t="inlineStr">
        <is>
          <t>2025-09-10</t>
        </is>
      </c>
      <c r="AB5" s="3" t="inlineStr">
        <is>
          <t>Initial Setup</t>
        </is>
      </c>
      <c r="AC5" s="3" t="inlineStr">
        <is>
          <t>Daily QC slide, record in maintenance log</t>
        </is>
      </c>
      <c r="AD5" s="3" t="n"/>
    </row>
    <row r="6">
      <c r="A6" s="3" t="inlineStr">
        <is>
          <t>MS005</t>
        </is>
      </c>
      <c r="B6" s="3" t="inlineStr">
        <is>
          <t>Nitrile Exam Gloves - Small</t>
        </is>
      </c>
      <c r="C6" s="3" t="inlineStr">
        <is>
          <t>Kimberly-Clark</t>
        </is>
      </c>
      <c r="D6" s="3" t="inlineStr">
        <is>
          <t>55081</t>
        </is>
      </c>
      <c r="E6" s="3" t="n"/>
      <c r="F6" s="3" t="n"/>
      <c r="G6" s="3" t="n"/>
      <c r="H6" s="3" t="inlineStr">
        <is>
          <t>100/box</t>
        </is>
      </c>
      <c r="I6" s="3" t="inlineStr">
        <is>
          <t>Box</t>
        </is>
      </c>
      <c r="J6" s="3" t="n">
        <v>30</v>
      </c>
      <c r="K6" s="3" t="n">
        <v>15</v>
      </c>
      <c r="L6" s="3" t="n">
        <v>60</v>
      </c>
      <c r="M6" s="3" t="n"/>
      <c r="N6" s="3" t="n"/>
      <c r="O6" s="3" t="n">
        <v>20</v>
      </c>
      <c r="P6" s="3" t="n"/>
      <c r="Q6" s="3" t="n"/>
      <c r="R6" s="3" t="n"/>
      <c r="S6" s="3" t="n"/>
      <c r="T6" s="3" t="inlineStr">
        <is>
          <t>Room Temp</t>
        </is>
      </c>
      <c r="U6" s="3" t="inlineStr">
        <is>
          <t>PPE Station</t>
        </is>
      </c>
      <c r="V6" s="3" t="inlineStr">
        <is>
          <t>N/A</t>
        </is>
      </c>
      <c r="W6" s="3" t="inlineStr">
        <is>
          <t>N/A</t>
        </is>
      </c>
      <c r="X6" s="8" t="inlineStr">
        <is>
          <t>YES</t>
        </is>
      </c>
      <c r="Y6" s="3" t="n"/>
      <c r="Z6" s="3" t="n"/>
      <c r="AA6" s="3" t="inlineStr">
        <is>
          <t>2025-09-10</t>
        </is>
      </c>
      <c r="AB6" s="3" t="inlineStr">
        <is>
          <t>Initial Setup</t>
        </is>
      </c>
      <c r="AC6" s="3" t="inlineStr">
        <is>
          <t>Purple nitrile</t>
        </is>
      </c>
      <c r="AD6" s="3" t="n"/>
    </row>
    <row r="7">
      <c r="A7" s="3" t="inlineStr">
        <is>
          <t>MS006</t>
        </is>
      </c>
      <c r="B7" s="3" t="inlineStr">
        <is>
          <t>Nitrile Exam Gloves - Medium</t>
        </is>
      </c>
      <c r="C7" s="3" t="inlineStr">
        <is>
          <t>Kimberly-Clark</t>
        </is>
      </c>
      <c r="D7" s="3" t="inlineStr">
        <is>
          <t>55082</t>
        </is>
      </c>
      <c r="E7" s="3" t="n"/>
      <c r="F7" s="3" t="n"/>
      <c r="G7" s="3" t="n"/>
      <c r="H7" s="3" t="inlineStr">
        <is>
          <t>100/box</t>
        </is>
      </c>
      <c r="I7" s="3" t="inlineStr">
        <is>
          <t>Box</t>
        </is>
      </c>
      <c r="J7" s="3" t="n">
        <v>30</v>
      </c>
      <c r="K7" s="3" t="n">
        <v>15</v>
      </c>
      <c r="L7" s="3" t="n">
        <v>60</v>
      </c>
      <c r="M7" s="3" t="n"/>
      <c r="N7" s="3" t="n"/>
      <c r="O7" s="3" t="n">
        <v>20</v>
      </c>
      <c r="P7" s="3" t="n"/>
      <c r="Q7" s="3" t="n"/>
      <c r="R7" s="3" t="n"/>
      <c r="S7" s="3" t="n"/>
      <c r="T7" s="3" t="inlineStr">
        <is>
          <t>Room Temp</t>
        </is>
      </c>
      <c r="U7" s="3" t="inlineStr">
        <is>
          <t>PPE Station</t>
        </is>
      </c>
      <c r="V7" s="3" t="inlineStr">
        <is>
          <t>N/A</t>
        </is>
      </c>
      <c r="W7" s="3" t="inlineStr">
        <is>
          <t>N/A</t>
        </is>
      </c>
      <c r="X7" s="8" t="inlineStr">
        <is>
          <t>YES</t>
        </is>
      </c>
      <c r="Y7" s="3" t="n"/>
      <c r="Z7" s="3" t="n"/>
      <c r="AA7" s="3" t="inlineStr">
        <is>
          <t>2025-09-10</t>
        </is>
      </c>
      <c r="AB7" s="3" t="inlineStr">
        <is>
          <t>Initial Setup</t>
        </is>
      </c>
      <c r="AC7" s="3" t="inlineStr">
        <is>
          <t>Purple nitrile</t>
        </is>
      </c>
      <c r="AD7" s="3" t="n"/>
    </row>
    <row r="8">
      <c r="A8" s="3" t="inlineStr">
        <is>
          <t>MS007</t>
        </is>
      </c>
      <c r="B8" s="3" t="inlineStr">
        <is>
          <t>Nitrile Exam Gloves - Large</t>
        </is>
      </c>
      <c r="C8" s="3" t="inlineStr">
        <is>
          <t>Kimberly-Clark</t>
        </is>
      </c>
      <c r="D8" s="3" t="inlineStr">
        <is>
          <t>55083</t>
        </is>
      </c>
      <c r="E8" s="3" t="n"/>
      <c r="F8" s="3" t="n"/>
      <c r="G8" s="3" t="n"/>
      <c r="H8" s="3" t="inlineStr">
        <is>
          <t>100/box</t>
        </is>
      </c>
      <c r="I8" s="3" t="inlineStr">
        <is>
          <t>Box</t>
        </is>
      </c>
      <c r="J8" s="3" t="n">
        <v>30</v>
      </c>
      <c r="K8" s="3" t="n">
        <v>15</v>
      </c>
      <c r="L8" s="3" t="n">
        <v>60</v>
      </c>
      <c r="M8" s="3" t="n"/>
      <c r="N8" s="3" t="n"/>
      <c r="O8" s="3" t="n">
        <v>20</v>
      </c>
      <c r="P8" s="3" t="n"/>
      <c r="Q8" s="3" t="n"/>
      <c r="R8" s="3" t="n"/>
      <c r="S8" s="3" t="n"/>
      <c r="T8" s="3" t="inlineStr">
        <is>
          <t>Room Temp</t>
        </is>
      </c>
      <c r="U8" s="3" t="inlineStr">
        <is>
          <t>PPE Station</t>
        </is>
      </c>
      <c r="V8" s="3" t="inlineStr">
        <is>
          <t>N/A</t>
        </is>
      </c>
      <c r="W8" s="3" t="inlineStr">
        <is>
          <t>N/A</t>
        </is>
      </c>
      <c r="X8" s="8" t="inlineStr">
        <is>
          <t>YES</t>
        </is>
      </c>
      <c r="Y8" s="3" t="n"/>
      <c r="Z8" s="3" t="n"/>
      <c r="AA8" s="3" t="inlineStr">
        <is>
          <t>2025-09-10</t>
        </is>
      </c>
      <c r="AB8" s="3" t="inlineStr">
        <is>
          <t>Initial Setup</t>
        </is>
      </c>
      <c r="AC8" s="3" t="inlineStr">
        <is>
          <t>Purple nitrile</t>
        </is>
      </c>
      <c r="AD8" s="3" t="n"/>
    </row>
    <row r="9">
      <c r="A9" s="3" t="inlineStr">
        <is>
          <t>MS008</t>
        </is>
      </c>
      <c r="B9" s="3" t="inlineStr">
        <is>
          <t>Sharps Container - 5 Quart</t>
        </is>
      </c>
      <c r="C9" s="3" t="inlineStr">
        <is>
          <t>BD</t>
        </is>
      </c>
      <c r="D9" s="3" t="inlineStr">
        <is>
          <t>305557</t>
        </is>
      </c>
      <c r="E9" s="3" t="n"/>
      <c r="F9" s="3" t="n"/>
      <c r="G9" s="3" t="n"/>
      <c r="H9" s="3" t="inlineStr">
        <is>
          <t>20/case</t>
        </is>
      </c>
      <c r="I9" s="3" t="inlineStr">
        <is>
          <t>Case</t>
        </is>
      </c>
      <c r="J9" s="27" t="n">
        <v>3</v>
      </c>
      <c r="K9" s="3" t="n">
        <v>2</v>
      </c>
      <c r="L9" s="3" t="n">
        <v>6</v>
      </c>
      <c r="M9" s="3" t="n"/>
      <c r="N9" s="3" t="n"/>
      <c r="O9" s="3" t="n">
        <v>2</v>
      </c>
      <c r="P9" s="3" t="n"/>
      <c r="Q9" s="3" t="n"/>
      <c r="R9" s="3" t="n"/>
      <c r="S9" s="3" t="n"/>
      <c r="T9" s="3" t="inlineStr">
        <is>
          <t>Room Temp</t>
        </is>
      </c>
      <c r="U9" s="3" t="inlineStr">
        <is>
          <t>Supply Room</t>
        </is>
      </c>
      <c r="V9" s="3" t="inlineStr">
        <is>
          <t>N/A</t>
        </is>
      </c>
      <c r="W9" s="3" t="inlineStr">
        <is>
          <t>N/A</t>
        </is>
      </c>
      <c r="X9" s="8" t="inlineStr">
        <is>
          <t>YES</t>
        </is>
      </c>
      <c r="Y9" s="3" t="n"/>
      <c r="Z9" s="3" t="n"/>
      <c r="AA9" s="3" t="inlineStr">
        <is>
          <t>2025-09-10</t>
        </is>
      </c>
      <c r="AB9" s="3" t="inlineStr">
        <is>
          <t>Initial Setup</t>
        </is>
      </c>
      <c r="AC9" s="3" t="inlineStr">
        <is>
          <t>Red containers</t>
        </is>
      </c>
      <c r="AD9" s="3" t="n"/>
    </row>
    <row r="10">
      <c r="A10" s="3" t="inlineStr">
        <is>
          <t>MS009</t>
        </is>
      </c>
      <c r="B10" s="3" t="inlineStr">
        <is>
          <t>QC Log Book - Chemistry</t>
        </is>
      </c>
      <c r="C10" s="3" t="inlineStr">
        <is>
          <t>Lab Armor</t>
        </is>
      </c>
      <c r="D10" s="3" t="inlineStr">
        <is>
          <t>QC-CHEM</t>
        </is>
      </c>
      <c r="E10" s="3" t="n"/>
      <c r="F10" s="3" t="n"/>
      <c r="G10" s="3" t="n"/>
      <c r="H10" s="3" t="inlineStr">
        <is>
          <t>1 book</t>
        </is>
      </c>
      <c r="I10" s="3" t="inlineStr">
        <is>
          <t>Each</t>
        </is>
      </c>
      <c r="J10" s="27" t="n">
        <v>3</v>
      </c>
      <c r="K10" s="3" t="n">
        <v>2</v>
      </c>
      <c r="L10" s="3" t="n">
        <v>5</v>
      </c>
      <c r="M10" s="3" t="n"/>
      <c r="N10" s="3" t="n"/>
      <c r="O10" s="3" t="n">
        <v>2</v>
      </c>
      <c r="P10" s="3" t="n"/>
      <c r="Q10" s="3" t="n"/>
      <c r="R10" s="3" t="n"/>
      <c r="S10" s="3" t="n"/>
      <c r="T10" s="3" t="inlineStr">
        <is>
          <t>N/A</t>
        </is>
      </c>
      <c r="U10" s="3" t="inlineStr">
        <is>
          <t>QC Area</t>
        </is>
      </c>
      <c r="V10" s="3" t="inlineStr">
        <is>
          <t>N/A</t>
        </is>
      </c>
      <c r="W10" s="3" t="inlineStr">
        <is>
          <t>Documentation</t>
        </is>
      </c>
      <c r="X10" s="8" t="inlineStr">
        <is>
          <t>YES</t>
        </is>
      </c>
      <c r="Y10" s="3" t="n"/>
      <c r="Z10" s="3" t="n"/>
      <c r="AA10" s="3" t="inlineStr">
        <is>
          <t>2025-09-10</t>
        </is>
      </c>
      <c r="AB10" s="3" t="inlineStr">
        <is>
          <t>Initial Setup</t>
        </is>
      </c>
      <c r="AC10" s="3" t="inlineStr">
        <is>
          <t>Green binder</t>
        </is>
      </c>
      <c r="AD10" s="3" t="n"/>
    </row>
    <row r="11">
      <c r="A11" s="3" t="inlineStr">
        <is>
          <t>MS010</t>
        </is>
      </c>
      <c r="B11" s="3" t="inlineStr">
        <is>
          <t>Maintenance Log Book - Hematology</t>
        </is>
      </c>
      <c r="C11" s="3" t="inlineStr">
        <is>
          <t>Lab Armor</t>
        </is>
      </c>
      <c r="D11" s="3" t="inlineStr">
        <is>
          <t>MX-HEM</t>
        </is>
      </c>
      <c r="E11" s="3" t="n"/>
      <c r="F11" s="3" t="n"/>
      <c r="G11" s="3" t="n"/>
      <c r="H11" s="3" t="inlineStr">
        <is>
          <t>1 book</t>
        </is>
      </c>
      <c r="I11" s="3" t="inlineStr">
        <is>
          <t>Each</t>
        </is>
      </c>
      <c r="J11" s="27" t="n">
        <v>3</v>
      </c>
      <c r="K11" s="3" t="n">
        <v>2</v>
      </c>
      <c r="L11" s="3" t="n">
        <v>5</v>
      </c>
      <c r="M11" s="3" t="n"/>
      <c r="N11" s="3" t="n"/>
      <c r="O11" s="3" t="n">
        <v>2</v>
      </c>
      <c r="P11" s="3" t="n"/>
      <c r="Q11" s="3" t="n"/>
      <c r="R11" s="3" t="n"/>
      <c r="S11" s="3" t="n"/>
      <c r="T11" s="3" t="inlineStr">
        <is>
          <t>N/A</t>
        </is>
      </c>
      <c r="U11" s="3" t="inlineStr">
        <is>
          <t>Hematology</t>
        </is>
      </c>
      <c r="V11" s="3" t="inlineStr">
        <is>
          <t>N/A</t>
        </is>
      </c>
      <c r="W11" s="3" t="inlineStr">
        <is>
          <t>Documentation</t>
        </is>
      </c>
      <c r="X11" s="8" t="inlineStr">
        <is>
          <t>YES</t>
        </is>
      </c>
      <c r="Y11" s="3" t="n"/>
      <c r="Z11" s="3" t="n"/>
      <c r="AA11" s="3" t="inlineStr">
        <is>
          <t>2025-09-10</t>
        </is>
      </c>
      <c r="AB11" s="3" t="inlineStr">
        <is>
          <t>Initial Setup</t>
        </is>
      </c>
      <c r="AC11" s="3" t="inlineStr">
        <is>
          <t>Green binder</t>
        </is>
      </c>
      <c r="AD11" s="3" t="n"/>
    </row>
  </sheetData>
  <dataValidations count="3">
    <dataValidation sqref="S2:S1000" showDropDown="0" showInputMessage="0" showErrorMessage="0" allowBlank="1" type="list">
      <formula1>"MOB,AUC,BOTH,MOB→AUC,AUC→MOB"</formula1>
    </dataValidation>
    <dataValidation sqref="X2:X1000" showDropDown="0" showInputMessage="0" showErrorMessage="0" allowBlank="1" type="list">
      <formula1>"YES,NO"</formula1>
    </dataValidation>
    <dataValidation sqref="P2:P1000" showDropDown="0" showInputMessage="0" showErrorMessage="0" allowBlank="1" type="list">
      <formula1>"OK,LOW STOCK,CRITICAL LOW,OUT OF STOCK,EXPIRED,ON ORDER"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ySplit="1" topLeftCell="A2" activePane="bottomLeft" state="frozen"/>
      <selection pane="bottomLeft" activeCell="A1" sqref="A1"/>
    </sheetView>
  </sheetViews>
  <sheetFormatPr baseColWidth="10" defaultColWidth="8.83203125" defaultRowHeight="15" outlineLevelCol="0"/>
  <cols>
    <col width="12" customWidth="1" style="13" min="1" max="1"/>
    <col width="10" customWidth="1" style="13" min="2" max="2"/>
    <col width="40" customWidth="1" style="13" min="3" max="3"/>
    <col width="12" customWidth="1" style="13" min="4" max="4"/>
    <col width="15" customWidth="1" style="13" min="5" max="5"/>
    <col width="20" customWidth="1" style="13" min="6" max="7"/>
    <col width="15" customWidth="1" style="13" min="8" max="8"/>
    <col width="50" customWidth="1" style="13" min="9" max="9"/>
    <col width="30" customWidth="1" style="13" min="10" max="10"/>
    <col width="15" customWidth="1" style="13" min="11" max="11"/>
  </cols>
  <sheetData>
    <row r="1">
      <c r="A1" s="11" t="inlineStr">
        <is>
          <t>PRIORITY</t>
        </is>
      </c>
      <c r="B1" s="11" t="inlineStr">
        <is>
          <t>ITEM #</t>
        </is>
      </c>
      <c r="C1" s="11" t="inlineStr">
        <is>
          <t>DESCRIPTION</t>
        </is>
      </c>
      <c r="D1" s="11" t="inlineStr">
        <is>
          <t>QUANTITY</t>
        </is>
      </c>
      <c r="E1" s="11" t="inlineStr">
        <is>
          <t>LOCATION</t>
        </is>
      </c>
      <c r="F1" s="11" t="inlineStr">
        <is>
          <t>EXPIRATION DATE</t>
        </is>
      </c>
      <c r="G1" s="11" t="inlineStr">
        <is>
          <t>DAYS UNTIL EXPIRY</t>
        </is>
      </c>
      <c r="H1" s="11" t="inlineStr">
        <is>
          <t>LOT NUMBER</t>
        </is>
      </c>
      <c r="I1" s="11" t="inlineStr">
        <is>
          <t>ACTION PLAN</t>
        </is>
      </c>
      <c r="J1" s="11" t="inlineStr">
        <is>
          <t>CONTACT</t>
        </is>
      </c>
      <c r="K1" s="11" t="inlineStr">
        <is>
          <t>STATUS</t>
        </is>
      </c>
    </row>
    <row r="2">
      <c r="A2" s="6" t="inlineStr">
        <is>
          <t>🔴 URGENT</t>
        </is>
      </c>
      <c r="B2" s="6" t="inlineStr">
        <is>
          <t>CH001</t>
        </is>
      </c>
      <c r="C2" s="6" t="inlineStr">
        <is>
          <t>ALT Reagent Packs</t>
        </is>
      </c>
      <c r="D2" s="6" t="inlineStr">
        <is>
          <t>25</t>
        </is>
      </c>
      <c r="E2" s="6" t="inlineStr">
        <is>
          <t>MOB/AUC</t>
        </is>
      </c>
      <c r="F2" s="6" t="inlineStr">
        <is>
          <t>2025-10-31</t>
        </is>
      </c>
      <c r="G2" s="6">
        <f>F2-TODAY()</f>
        <v/>
      </c>
      <c r="H2" s="6" t="inlineStr">
        <is>
          <t>Multiple</t>
        </is>
      </c>
      <c r="I2" s="6" t="inlineStr">
        <is>
          <t>Contact other Kaiser locations for redistribution</t>
        </is>
      </c>
      <c r="J2" s="6" t="inlineStr">
        <is>
          <t>John F Ekpe, Ingrid Z Benitez-Ruiz</t>
        </is>
      </c>
      <c r="K2" s="6" t="inlineStr">
        <is>
          <t>PENDING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2025-09-11T00:50:31Z</dcterms:created>
  <dcterms:modified xsi:type="dcterms:W3CDTF">2025-09-11T00:54:16Z</dcterms:modified>
  <cp:lastModifiedBy>Ugochi Ndubuisi</cp:lastModifiedBy>
</cp:coreProperties>
</file>