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gomd\Área de Trabalho\Deposition\"/>
    </mc:Choice>
  </mc:AlternateContent>
  <xr:revisionPtr revIDLastSave="0" documentId="13_ncr:1_{E3DB6151-D8FD-4919-A452-2521977B6C70}" xr6:coauthVersionLast="47" xr6:coauthVersionMax="47" xr10:uidLastSave="{00000000-0000-0000-0000-000000000000}"/>
  <bookViews>
    <workbookView xWindow="-108" yWindow="-108" windowWidth="23256" windowHeight="12456" xr2:uid="{058399E8-2E90-4B6B-B1BD-4763675A022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1" l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<sst xmlns="http://schemas.openxmlformats.org/spreadsheetml/2006/main" count="67" uniqueCount="16">
  <si>
    <t>Gsor</t>
  </si>
  <si>
    <t>Acau</t>
  </si>
  <si>
    <t>Ldek</t>
  </si>
  <si>
    <t>Habitat</t>
  </si>
  <si>
    <t>Species</t>
  </si>
  <si>
    <t>A</t>
  </si>
  <si>
    <t>B</t>
  </si>
  <si>
    <t>C</t>
  </si>
  <si>
    <t>Frequency</t>
  </si>
  <si>
    <t>nect</t>
  </si>
  <si>
    <t>Alit</t>
  </si>
  <si>
    <t>Apla</t>
  </si>
  <si>
    <t>Cper</t>
  </si>
  <si>
    <t>Plin</t>
  </si>
  <si>
    <t>frug</t>
  </si>
  <si>
    <t>Guild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</si>
</sst>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651C1-996E-459F-B13C-9523314CF0BB}">
  <dimension ref="A1:D22"/>
  <sheetViews>
    <sheetView tabSelected="1" workbookViewId="0">
      <selection activeCell="H10" sqref="H10"/>
    </sheetView>
  </sheetViews>
  <sheetFormatPr defaultRowHeight="14.4" x14ac:dyDescent="0.3"/>
  <cols>
    <col min="1" max="1" width="13" customWidth="1"/>
  </cols>
  <sheetData>
    <row r="1" spans="1:4" x14ac:dyDescent="0.3">
      <c r="A1" t="s">
        <v>3</v>
      </c>
      <c r="B1" t="s">
        <v>8</v>
      </c>
      <c r="C1" t="s">
        <v>4</v>
      </c>
      <c r="D1" t="s">
        <v>15</v>
      </c>
    </row>
    <row r="2" spans="1:4" x14ac:dyDescent="0.3">
      <c r="A2" t="s">
        <v>7</v>
      </c>
      <c r="B2">
        <f>3/143</f>
        <v>2.097902097902098E-2</v>
      </c>
      <c r="C2" t="s">
        <v>0</v>
      </c>
      <c r="D2" t="s">
        <v>9</v>
      </c>
    </row>
    <row r="3" spans="1:4" x14ac:dyDescent="0.3">
      <c r="A3" t="s">
        <v>6</v>
      </c>
      <c r="B3">
        <f>15/129</f>
        <v>0.11627906976744186</v>
      </c>
      <c r="C3" t="s">
        <v>0</v>
      </c>
      <c r="D3" t="s">
        <v>9</v>
      </c>
    </row>
    <row r="4" spans="1:4" x14ac:dyDescent="0.3">
      <c r="A4" t="s">
        <v>5</v>
      </c>
      <c r="B4">
        <f>28/128</f>
        <v>0.21875</v>
      </c>
      <c r="C4" t="s">
        <v>0</v>
      </c>
      <c r="D4" t="s">
        <v>9</v>
      </c>
    </row>
    <row r="5" spans="1:4" x14ac:dyDescent="0.3">
      <c r="A5" t="s">
        <v>7</v>
      </c>
      <c r="B5">
        <f>2/143</f>
        <v>1.3986013986013986E-2</v>
      </c>
      <c r="C5" t="s">
        <v>1</v>
      </c>
      <c r="D5" t="s">
        <v>9</v>
      </c>
    </row>
    <row r="6" spans="1:4" x14ac:dyDescent="0.3">
      <c r="A6" t="s">
        <v>6</v>
      </c>
      <c r="B6">
        <f>17/129</f>
        <v>0.13178294573643412</v>
      </c>
      <c r="C6" t="s">
        <v>1</v>
      </c>
      <c r="D6" t="s">
        <v>9</v>
      </c>
    </row>
    <row r="7" spans="1:4" x14ac:dyDescent="0.3">
      <c r="A7" t="s">
        <v>5</v>
      </c>
      <c r="B7">
        <f>5/128</f>
        <v>3.90625E-2</v>
      </c>
      <c r="C7" t="s">
        <v>1</v>
      </c>
      <c r="D7" t="s">
        <v>9</v>
      </c>
    </row>
    <row r="8" spans="1:4" x14ac:dyDescent="0.3">
      <c r="A8" t="s">
        <v>7</v>
      </c>
      <c r="B8">
        <v>0</v>
      </c>
      <c r="C8" t="s">
        <v>2</v>
      </c>
      <c r="D8" t="s">
        <v>9</v>
      </c>
    </row>
    <row r="9" spans="1:4" x14ac:dyDescent="0.3">
      <c r="A9" t="s">
        <v>6</v>
      </c>
      <c r="B9">
        <f>20/129</f>
        <v>0.15503875968992248</v>
      </c>
      <c r="C9" t="s">
        <v>2</v>
      </c>
      <c r="D9" t="s">
        <v>9</v>
      </c>
    </row>
    <row r="10" spans="1:4" x14ac:dyDescent="0.3">
      <c r="A10" t="s">
        <v>5</v>
      </c>
      <c r="B10">
        <f>2/128</f>
        <v>1.5625E-2</v>
      </c>
      <c r="C10" t="s">
        <v>2</v>
      </c>
      <c r="D10" t="s">
        <v>9</v>
      </c>
    </row>
    <row r="11" spans="1:4" x14ac:dyDescent="0.3">
      <c r="A11" t="s">
        <v>7</v>
      </c>
      <c r="B11">
        <f>39/143</f>
        <v>0.27272727272727271</v>
      </c>
      <c r="C11" t="s">
        <v>10</v>
      </c>
      <c r="D11" t="s">
        <v>14</v>
      </c>
    </row>
    <row r="12" spans="1:4" x14ac:dyDescent="0.3">
      <c r="A12" t="s">
        <v>6</v>
      </c>
      <c r="B12">
        <f>19/129</f>
        <v>0.14728682170542637</v>
      </c>
      <c r="C12" t="s">
        <v>10</v>
      </c>
      <c r="D12" t="s">
        <v>14</v>
      </c>
    </row>
    <row r="13" spans="1:4" x14ac:dyDescent="0.3">
      <c r="A13" t="s">
        <v>5</v>
      </c>
      <c r="B13">
        <f>22/128</f>
        <v>0.171875</v>
      </c>
      <c r="C13" t="s">
        <v>10</v>
      </c>
      <c r="D13" t="s">
        <v>14</v>
      </c>
    </row>
    <row r="14" spans="1:4" x14ac:dyDescent="0.3">
      <c r="A14" t="s">
        <v>7</v>
      </c>
      <c r="B14">
        <f>13/143</f>
        <v>9.0909090909090912E-2</v>
      </c>
      <c r="C14" t="s">
        <v>11</v>
      </c>
      <c r="D14" t="s">
        <v>14</v>
      </c>
    </row>
    <row r="15" spans="1:4" x14ac:dyDescent="0.3">
      <c r="A15" t="s">
        <v>6</v>
      </c>
      <c r="B15">
        <f>5/129</f>
        <v>3.875968992248062E-2</v>
      </c>
      <c r="C15" t="s">
        <v>11</v>
      </c>
      <c r="D15" t="s">
        <v>14</v>
      </c>
    </row>
    <row r="16" spans="1:4" x14ac:dyDescent="0.3">
      <c r="A16" t="s">
        <v>5</v>
      </c>
      <c r="B16">
        <f>7/128</f>
        <v>5.46875E-2</v>
      </c>
      <c r="C16" t="s">
        <v>11</v>
      </c>
      <c r="D16" t="s">
        <v>14</v>
      </c>
    </row>
    <row r="17" spans="1:4" x14ac:dyDescent="0.3">
      <c r="A17" t="s">
        <v>7</v>
      </c>
      <c r="B17">
        <f>10/143</f>
        <v>6.9930069930069935E-2</v>
      </c>
      <c r="C17" t="s">
        <v>12</v>
      </c>
      <c r="D17" t="s">
        <v>14</v>
      </c>
    </row>
    <row r="18" spans="1:4" x14ac:dyDescent="0.3">
      <c r="A18" t="s">
        <v>6</v>
      </c>
      <c r="B18">
        <f>23/129</f>
        <v>0.17829457364341086</v>
      </c>
      <c r="C18" t="s">
        <v>12</v>
      </c>
      <c r="D18" t="s">
        <v>14</v>
      </c>
    </row>
    <row r="19" spans="1:4" x14ac:dyDescent="0.3">
      <c r="A19" t="s">
        <v>5</v>
      </c>
      <c r="B19">
        <f>34/128</f>
        <v>0.265625</v>
      </c>
      <c r="C19" t="s">
        <v>12</v>
      </c>
      <c r="D19" t="s">
        <v>14</v>
      </c>
    </row>
    <row r="20" spans="1:4" x14ac:dyDescent="0.3">
      <c r="A20" t="s">
        <v>7</v>
      </c>
      <c r="B20">
        <f>24/143</f>
        <v>0.16783216783216784</v>
      </c>
      <c r="C20" t="s">
        <v>13</v>
      </c>
      <c r="D20" t="s">
        <v>14</v>
      </c>
    </row>
    <row r="21" spans="1:4" x14ac:dyDescent="0.3">
      <c r="A21" t="s">
        <v>6</v>
      </c>
      <c r="B21">
        <f>2/129</f>
        <v>1.5503875968992248E-2</v>
      </c>
      <c r="C21" t="s">
        <v>13</v>
      </c>
      <c r="D21" t="s">
        <v>14</v>
      </c>
    </row>
    <row r="22" spans="1:4" x14ac:dyDescent="0.3">
      <c r="A22" t="s">
        <v>5</v>
      </c>
      <c r="B22">
        <f>9/128</f>
        <v>7.03125E-2</v>
      </c>
      <c r="C22" t="s">
        <v>13</v>
      </c>
      <c r="D22" t="s">
        <v>14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Ugo Diniz</dc:creator>
  <cp:lastModifiedBy>Ugo Diniz</cp:lastModifiedBy>
  <dcterms:created xsi:type="dcterms:W3CDTF">2022-02-22T12:16:47Z</dcterms:created>
  <dcterms:modified xsi:type="dcterms:W3CDTF">2023-01-18T12:42:32Z</dcterms:modified>
</cp:coreProperties>
</file>