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md\Área de Trabalho\analises cap1\"/>
    </mc:Choice>
  </mc:AlternateContent>
  <xr:revisionPtr revIDLastSave="0" documentId="13_ncr:1_{70BD05E3-59D1-4107-9591-471D749C9955}" xr6:coauthVersionLast="47" xr6:coauthVersionMax="47" xr10:uidLastSave="{00000000-0000-0000-0000-000000000000}"/>
  <bookViews>
    <workbookView xWindow="-108" yWindow="-108" windowWidth="23256" windowHeight="12456" xr2:uid="{FC3F7C1C-B3AE-4A61-AB03-499A52216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4" i="1"/>
  <c r="B53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<sst xmlns="http://schemas.openxmlformats.org/spreadsheetml/2006/main" count="256" uniqueCount="25">
  <si>
    <t>Acau</t>
  </si>
  <si>
    <t>Gsor</t>
  </si>
  <si>
    <t>Ldek</t>
  </si>
  <si>
    <t>Month</t>
  </si>
  <si>
    <t>Species</t>
  </si>
  <si>
    <t>A</t>
  </si>
  <si>
    <t>B</t>
  </si>
  <si>
    <t>C</t>
  </si>
  <si>
    <t xml:space="preserve">D </t>
  </si>
  <si>
    <t>F</t>
  </si>
  <si>
    <t>G</t>
  </si>
  <si>
    <t>H</t>
  </si>
  <si>
    <t>I</t>
  </si>
  <si>
    <t>J</t>
  </si>
  <si>
    <t>K</t>
  </si>
  <si>
    <t>L</t>
  </si>
  <si>
    <t>E</t>
  </si>
  <si>
    <t>Frequency</t>
  </si>
  <si>
    <t>Alit</t>
  </si>
  <si>
    <t>Apla</t>
  </si>
  <si>
    <t>Cper</t>
  </si>
  <si>
    <t>Plin</t>
  </si>
  <si>
    <t>Guild</t>
  </si>
  <si>
    <t>nect</t>
  </si>
  <si>
    <t>frug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</si>
</sst>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F292-8051-4327-9A7B-AF43D3927476}">
  <dimension ref="A1:D85"/>
  <sheetViews>
    <sheetView tabSelected="1" workbookViewId="0">
      <selection activeCell="D38" sqref="D38:D85"/>
    </sheetView>
  </sheetViews>
  <sheetFormatPr defaultRowHeight="14.4" x14ac:dyDescent="0.3"/>
  <cols>
    <col min="1" max="1" width="11.109375" customWidth="1"/>
    <col min="2" max="2" width="18.44140625" customWidth="1"/>
    <col min="3" max="3" width="12.44140625" customWidth="1"/>
  </cols>
  <sheetData>
    <row r="1" spans="1:4" x14ac:dyDescent="0.3">
      <c r="A1" t="s">
        <v>3</v>
      </c>
      <c r="B1" t="s">
        <v>17</v>
      </c>
      <c r="C1" t="s">
        <v>4</v>
      </c>
      <c r="D1" t="s">
        <v>22</v>
      </c>
    </row>
    <row r="2" spans="1:4" x14ac:dyDescent="0.3">
      <c r="A2" t="s">
        <v>8</v>
      </c>
      <c r="B2">
        <v>3.5714285714285712E-2</v>
      </c>
      <c r="C2" t="s">
        <v>0</v>
      </c>
      <c r="D2" t="s">
        <v>23</v>
      </c>
    </row>
    <row r="3" spans="1:4" x14ac:dyDescent="0.3">
      <c r="A3" t="s">
        <v>16</v>
      </c>
      <c r="B3">
        <v>0</v>
      </c>
      <c r="C3" t="s">
        <v>0</v>
      </c>
      <c r="D3" t="s">
        <v>23</v>
      </c>
    </row>
    <row r="4" spans="1:4" x14ac:dyDescent="0.3">
      <c r="A4" t="s">
        <v>9</v>
      </c>
      <c r="B4">
        <v>7.6923076923076927E-2</v>
      </c>
      <c r="C4" t="s">
        <v>0</v>
      </c>
      <c r="D4" t="s">
        <v>23</v>
      </c>
    </row>
    <row r="5" spans="1:4" x14ac:dyDescent="0.3">
      <c r="A5" t="s">
        <v>10</v>
      </c>
      <c r="B5">
        <v>0</v>
      </c>
      <c r="C5" t="s">
        <v>0</v>
      </c>
      <c r="D5" t="s">
        <v>23</v>
      </c>
    </row>
    <row r="6" spans="1:4" x14ac:dyDescent="0.3">
      <c r="A6" t="s">
        <v>11</v>
      </c>
      <c r="B6">
        <v>0</v>
      </c>
      <c r="C6" t="s">
        <v>0</v>
      </c>
      <c r="D6" t="s">
        <v>23</v>
      </c>
    </row>
    <row r="7" spans="1:4" x14ac:dyDescent="0.3">
      <c r="A7" t="s">
        <v>12</v>
      </c>
      <c r="B7">
        <v>2.9411764705882353E-2</v>
      </c>
      <c r="C7" t="s">
        <v>0</v>
      </c>
      <c r="D7" t="s">
        <v>23</v>
      </c>
    </row>
    <row r="8" spans="1:4" x14ac:dyDescent="0.3">
      <c r="A8" t="s">
        <v>13</v>
      </c>
      <c r="B8">
        <v>0</v>
      </c>
      <c r="C8" t="s">
        <v>0</v>
      </c>
      <c r="D8" t="s">
        <v>23</v>
      </c>
    </row>
    <row r="9" spans="1:4" x14ac:dyDescent="0.3">
      <c r="A9" t="s">
        <v>14</v>
      </c>
      <c r="B9">
        <v>5.4054054054054057E-2</v>
      </c>
      <c r="C9" t="s">
        <v>0</v>
      </c>
      <c r="D9" t="s">
        <v>23</v>
      </c>
    </row>
    <row r="10" spans="1:4" x14ac:dyDescent="0.3">
      <c r="A10" t="s">
        <v>15</v>
      </c>
      <c r="B10">
        <v>6.0606060606060608E-2</v>
      </c>
      <c r="C10" t="s">
        <v>0</v>
      </c>
      <c r="D10" t="s">
        <v>23</v>
      </c>
    </row>
    <row r="11" spans="1:4" x14ac:dyDescent="0.3">
      <c r="A11" t="s">
        <v>5</v>
      </c>
      <c r="B11">
        <v>0.20689655172413793</v>
      </c>
      <c r="C11" t="s">
        <v>0</v>
      </c>
      <c r="D11" t="s">
        <v>23</v>
      </c>
    </row>
    <row r="12" spans="1:4" x14ac:dyDescent="0.3">
      <c r="A12" t="s">
        <v>6</v>
      </c>
      <c r="B12">
        <v>0.14925373134328357</v>
      </c>
      <c r="C12" t="s">
        <v>0</v>
      </c>
      <c r="D12" t="s">
        <v>23</v>
      </c>
    </row>
    <row r="13" spans="1:4" x14ac:dyDescent="0.3">
      <c r="A13" t="s">
        <v>7</v>
      </c>
      <c r="B13">
        <v>0</v>
      </c>
      <c r="C13" t="s">
        <v>0</v>
      </c>
      <c r="D13" t="s">
        <v>23</v>
      </c>
    </row>
    <row r="14" spans="1:4" x14ac:dyDescent="0.3">
      <c r="A14" t="s">
        <v>8</v>
      </c>
      <c r="B14">
        <v>0.16071428571428573</v>
      </c>
      <c r="C14" t="s">
        <v>1</v>
      </c>
      <c r="D14" t="s">
        <v>23</v>
      </c>
    </row>
    <row r="15" spans="1:4" x14ac:dyDescent="0.3">
      <c r="A15" t="s">
        <v>16</v>
      </c>
      <c r="B15">
        <v>0.30769230769230771</v>
      </c>
      <c r="C15" t="s">
        <v>1</v>
      </c>
      <c r="D15" t="s">
        <v>23</v>
      </c>
    </row>
    <row r="16" spans="1:4" x14ac:dyDescent="0.3">
      <c r="A16" t="s">
        <v>9</v>
      </c>
      <c r="B16">
        <v>0</v>
      </c>
      <c r="C16" t="s">
        <v>1</v>
      </c>
      <c r="D16" t="s">
        <v>23</v>
      </c>
    </row>
    <row r="17" spans="1:4" x14ac:dyDescent="0.3">
      <c r="A17" t="s">
        <v>10</v>
      </c>
      <c r="B17">
        <v>0</v>
      </c>
      <c r="C17" t="s">
        <v>1</v>
      </c>
      <c r="D17" t="s">
        <v>23</v>
      </c>
    </row>
    <row r="18" spans="1:4" x14ac:dyDescent="0.3">
      <c r="A18" t="s">
        <v>11</v>
      </c>
      <c r="B18">
        <v>0.14814814814814814</v>
      </c>
      <c r="C18" t="s">
        <v>1</v>
      </c>
      <c r="D18" t="s">
        <v>23</v>
      </c>
    </row>
    <row r="19" spans="1:4" x14ac:dyDescent="0.3">
      <c r="A19" t="s">
        <v>12</v>
      </c>
      <c r="B19">
        <v>0</v>
      </c>
      <c r="C19" t="s">
        <v>1</v>
      </c>
      <c r="D19" t="s">
        <v>23</v>
      </c>
    </row>
    <row r="20" spans="1:4" x14ac:dyDescent="0.3">
      <c r="A20" t="s">
        <v>13</v>
      </c>
      <c r="B20">
        <v>0</v>
      </c>
      <c r="C20" t="s">
        <v>1</v>
      </c>
      <c r="D20" t="s">
        <v>23</v>
      </c>
    </row>
    <row r="21" spans="1:4" x14ac:dyDescent="0.3">
      <c r="A21" t="s">
        <v>14</v>
      </c>
      <c r="B21">
        <v>0.1891891891891892</v>
      </c>
      <c r="C21" t="s">
        <v>1</v>
      </c>
      <c r="D21" t="s">
        <v>23</v>
      </c>
    </row>
    <row r="22" spans="1:4" x14ac:dyDescent="0.3">
      <c r="A22" t="s">
        <v>15</v>
      </c>
      <c r="B22">
        <v>0.30303030303030304</v>
      </c>
      <c r="C22" t="s">
        <v>1</v>
      </c>
      <c r="D22" t="s">
        <v>23</v>
      </c>
    </row>
    <row r="23" spans="1:4" x14ac:dyDescent="0.3">
      <c r="A23" t="s">
        <v>5</v>
      </c>
      <c r="B23">
        <v>0.17241379310344829</v>
      </c>
      <c r="C23" t="s">
        <v>1</v>
      </c>
      <c r="D23" t="s">
        <v>23</v>
      </c>
    </row>
    <row r="24" spans="1:4" x14ac:dyDescent="0.3">
      <c r="A24" t="s">
        <v>6</v>
      </c>
      <c r="B24">
        <v>1.4925373134328358E-2</v>
      </c>
      <c r="C24" t="s">
        <v>1</v>
      </c>
      <c r="D24" t="s">
        <v>23</v>
      </c>
    </row>
    <row r="25" spans="1:4" x14ac:dyDescent="0.3">
      <c r="A25" t="s">
        <v>7</v>
      </c>
      <c r="B25">
        <v>9.0909090909090912E-2</v>
      </c>
      <c r="C25" t="s">
        <v>1</v>
      </c>
      <c r="D25" t="s">
        <v>23</v>
      </c>
    </row>
    <row r="26" spans="1:4" x14ac:dyDescent="0.3">
      <c r="A26" t="s">
        <v>8</v>
      </c>
      <c r="B26">
        <v>8.9285714285714288E-2</v>
      </c>
      <c r="C26" t="s">
        <v>2</v>
      </c>
      <c r="D26" t="s">
        <v>23</v>
      </c>
    </row>
    <row r="27" spans="1:4" x14ac:dyDescent="0.3">
      <c r="A27" t="s">
        <v>16</v>
      </c>
      <c r="B27">
        <v>0</v>
      </c>
      <c r="C27" t="s">
        <v>2</v>
      </c>
      <c r="D27" t="s">
        <v>23</v>
      </c>
    </row>
    <row r="28" spans="1:4" x14ac:dyDescent="0.3">
      <c r="A28" t="s">
        <v>9</v>
      </c>
      <c r="B28">
        <v>0</v>
      </c>
      <c r="C28" t="s">
        <v>2</v>
      </c>
      <c r="D28" t="s">
        <v>23</v>
      </c>
    </row>
    <row r="29" spans="1:4" x14ac:dyDescent="0.3">
      <c r="A29" t="s">
        <v>10</v>
      </c>
      <c r="B29">
        <v>3.125E-2</v>
      </c>
      <c r="C29" t="s">
        <v>2</v>
      </c>
      <c r="D29" t="s">
        <v>23</v>
      </c>
    </row>
    <row r="30" spans="1:4" x14ac:dyDescent="0.3">
      <c r="A30" t="s">
        <v>11</v>
      </c>
      <c r="B30">
        <v>0</v>
      </c>
      <c r="C30" t="s">
        <v>2</v>
      </c>
      <c r="D30" t="s">
        <v>23</v>
      </c>
    </row>
    <row r="31" spans="1:4" x14ac:dyDescent="0.3">
      <c r="A31" t="s">
        <v>12</v>
      </c>
      <c r="B31">
        <v>5.8823529411764705E-2</v>
      </c>
      <c r="C31" t="s">
        <v>2</v>
      </c>
      <c r="D31" t="s">
        <v>23</v>
      </c>
    </row>
    <row r="32" spans="1:4" x14ac:dyDescent="0.3">
      <c r="A32" t="s">
        <v>13</v>
      </c>
      <c r="B32">
        <v>0.38461538461538464</v>
      </c>
      <c r="C32" t="s">
        <v>2</v>
      </c>
      <c r="D32" t="s">
        <v>23</v>
      </c>
    </row>
    <row r="33" spans="1:4" x14ac:dyDescent="0.3">
      <c r="A33" t="s">
        <v>14</v>
      </c>
      <c r="B33">
        <v>2.7027027027027029E-2</v>
      </c>
      <c r="C33" t="s">
        <v>2</v>
      </c>
      <c r="D33" t="s">
        <v>23</v>
      </c>
    </row>
    <row r="34" spans="1:4" x14ac:dyDescent="0.3">
      <c r="A34" t="s">
        <v>15</v>
      </c>
      <c r="B34">
        <v>0</v>
      </c>
      <c r="C34" t="s">
        <v>2</v>
      </c>
      <c r="D34" t="s">
        <v>23</v>
      </c>
    </row>
    <row r="35" spans="1:4" x14ac:dyDescent="0.3">
      <c r="A35" t="s">
        <v>5</v>
      </c>
      <c r="B35">
        <v>0.10344827586206896</v>
      </c>
      <c r="C35" t="s">
        <v>2</v>
      </c>
      <c r="D35" t="s">
        <v>23</v>
      </c>
    </row>
    <row r="36" spans="1:4" x14ac:dyDescent="0.3">
      <c r="A36" t="s">
        <v>6</v>
      </c>
      <c r="B36">
        <v>7.4626865671641784E-2</v>
      </c>
      <c r="C36" t="s">
        <v>2</v>
      </c>
      <c r="D36" t="s">
        <v>23</v>
      </c>
    </row>
    <row r="37" spans="1:4" x14ac:dyDescent="0.3">
      <c r="A37" t="s">
        <v>7</v>
      </c>
      <c r="B37">
        <v>0</v>
      </c>
      <c r="C37" t="s">
        <v>2</v>
      </c>
      <c r="D37" t="s">
        <v>23</v>
      </c>
    </row>
    <row r="38" spans="1:4" x14ac:dyDescent="0.3">
      <c r="A38" t="s">
        <v>8</v>
      </c>
      <c r="B38">
        <f>11/56</f>
        <v>0.19642857142857142</v>
      </c>
      <c r="C38" t="s">
        <v>18</v>
      </c>
      <c r="D38" t="s">
        <v>24</v>
      </c>
    </row>
    <row r="39" spans="1:4" x14ac:dyDescent="0.3">
      <c r="A39" t="s">
        <v>16</v>
      </c>
      <c r="B39">
        <f>5/26</f>
        <v>0.19230769230769232</v>
      </c>
      <c r="C39" t="s">
        <v>18</v>
      </c>
      <c r="D39" t="s">
        <v>24</v>
      </c>
    </row>
    <row r="40" spans="1:4" x14ac:dyDescent="0.3">
      <c r="A40" t="s">
        <v>9</v>
      </c>
      <c r="B40">
        <f>3/13</f>
        <v>0.23076923076923078</v>
      </c>
      <c r="C40" t="s">
        <v>18</v>
      </c>
      <c r="D40" t="s">
        <v>24</v>
      </c>
    </row>
    <row r="41" spans="1:4" x14ac:dyDescent="0.3">
      <c r="A41" t="s">
        <v>10</v>
      </c>
      <c r="B41">
        <f>10/32</f>
        <v>0.3125</v>
      </c>
      <c r="C41" t="s">
        <v>18</v>
      </c>
      <c r="D41" t="s">
        <v>24</v>
      </c>
    </row>
    <row r="42" spans="1:4" x14ac:dyDescent="0.3">
      <c r="A42" t="s">
        <v>11</v>
      </c>
      <c r="B42">
        <f>8/27</f>
        <v>0.29629629629629628</v>
      </c>
      <c r="C42" t="s">
        <v>18</v>
      </c>
      <c r="D42" t="s">
        <v>24</v>
      </c>
    </row>
    <row r="43" spans="1:4" x14ac:dyDescent="0.3">
      <c r="A43" t="s">
        <v>12</v>
      </c>
      <c r="B43">
        <f>13/34</f>
        <v>0.38235294117647056</v>
      </c>
      <c r="C43" t="s">
        <v>18</v>
      </c>
      <c r="D43" t="s">
        <v>24</v>
      </c>
    </row>
    <row r="44" spans="1:4" x14ac:dyDescent="0.3">
      <c r="A44" t="s">
        <v>13</v>
      </c>
      <c r="B44">
        <f>1/13</f>
        <v>7.6923076923076927E-2</v>
      </c>
      <c r="C44" t="s">
        <v>18</v>
      </c>
      <c r="D44" t="s">
        <v>24</v>
      </c>
    </row>
    <row r="45" spans="1:4" x14ac:dyDescent="0.3">
      <c r="A45" t="s">
        <v>14</v>
      </c>
      <c r="B45">
        <f>1/37</f>
        <v>2.7027027027027029E-2</v>
      </c>
      <c r="C45" t="s">
        <v>18</v>
      </c>
      <c r="D45" t="s">
        <v>24</v>
      </c>
    </row>
    <row r="46" spans="1:4" x14ac:dyDescent="0.3">
      <c r="A46" t="s">
        <v>15</v>
      </c>
      <c r="B46">
        <f>3/33</f>
        <v>9.0909090909090912E-2</v>
      </c>
      <c r="C46" t="s">
        <v>18</v>
      </c>
      <c r="D46" t="s">
        <v>24</v>
      </c>
    </row>
    <row r="47" spans="1:4" x14ac:dyDescent="0.3">
      <c r="A47" t="s">
        <v>5</v>
      </c>
      <c r="B47">
        <f>1/29</f>
        <v>3.4482758620689655E-2</v>
      </c>
      <c r="C47" t="s">
        <v>18</v>
      </c>
      <c r="D47" t="s">
        <v>24</v>
      </c>
    </row>
    <row r="48" spans="1:4" x14ac:dyDescent="0.3">
      <c r="A48" t="s">
        <v>6</v>
      </c>
      <c r="B48">
        <f>14/67</f>
        <v>0.20895522388059701</v>
      </c>
      <c r="C48" t="s">
        <v>18</v>
      </c>
      <c r="D48" t="s">
        <v>24</v>
      </c>
    </row>
    <row r="49" spans="1:4" x14ac:dyDescent="0.3">
      <c r="A49" t="s">
        <v>7</v>
      </c>
      <c r="B49">
        <f>9/22</f>
        <v>0.40909090909090912</v>
      </c>
      <c r="C49" t="s">
        <v>18</v>
      </c>
      <c r="D49" t="s">
        <v>24</v>
      </c>
    </row>
    <row r="50" spans="1:4" x14ac:dyDescent="0.3">
      <c r="A50" t="s">
        <v>8</v>
      </c>
      <c r="B50">
        <f>4/56</f>
        <v>7.1428571428571425E-2</v>
      </c>
      <c r="C50" t="s">
        <v>19</v>
      </c>
      <c r="D50" t="s">
        <v>24</v>
      </c>
    </row>
    <row r="51" spans="1:4" x14ac:dyDescent="0.3">
      <c r="A51" t="s">
        <v>16</v>
      </c>
      <c r="B51">
        <f>2/26</f>
        <v>7.6923076923076927E-2</v>
      </c>
      <c r="C51" t="s">
        <v>19</v>
      </c>
      <c r="D51" t="s">
        <v>24</v>
      </c>
    </row>
    <row r="52" spans="1:4" x14ac:dyDescent="0.3">
      <c r="A52" t="s">
        <v>9</v>
      </c>
      <c r="B52">
        <v>0</v>
      </c>
      <c r="C52" t="s">
        <v>19</v>
      </c>
      <c r="D52" t="s">
        <v>24</v>
      </c>
    </row>
    <row r="53" spans="1:4" x14ac:dyDescent="0.3">
      <c r="A53" t="s">
        <v>10</v>
      </c>
      <c r="B53">
        <f>1/32</f>
        <v>3.125E-2</v>
      </c>
      <c r="C53" t="s">
        <v>19</v>
      </c>
      <c r="D53" t="s">
        <v>24</v>
      </c>
    </row>
    <row r="54" spans="1:4" x14ac:dyDescent="0.3">
      <c r="A54" t="s">
        <v>11</v>
      </c>
      <c r="B54">
        <f>3/27</f>
        <v>0.1111111111111111</v>
      </c>
      <c r="C54" t="s">
        <v>19</v>
      </c>
      <c r="D54" t="s">
        <v>24</v>
      </c>
    </row>
    <row r="55" spans="1:4" x14ac:dyDescent="0.3">
      <c r="A55" t="s">
        <v>12</v>
      </c>
      <c r="B55">
        <v>0</v>
      </c>
      <c r="C55" t="s">
        <v>19</v>
      </c>
      <c r="D55" t="s">
        <v>24</v>
      </c>
    </row>
    <row r="56" spans="1:4" x14ac:dyDescent="0.3">
      <c r="A56" t="s">
        <v>13</v>
      </c>
      <c r="B56">
        <v>0</v>
      </c>
      <c r="C56" t="s">
        <v>19</v>
      </c>
      <c r="D56" t="s">
        <v>24</v>
      </c>
    </row>
    <row r="57" spans="1:4" x14ac:dyDescent="0.3">
      <c r="A57" t="s">
        <v>14</v>
      </c>
      <c r="B57">
        <f>2/37</f>
        <v>5.4054054054054057E-2</v>
      </c>
      <c r="C57" t="s">
        <v>19</v>
      </c>
      <c r="D57" t="s">
        <v>24</v>
      </c>
    </row>
    <row r="58" spans="1:4" x14ac:dyDescent="0.3">
      <c r="A58" t="s">
        <v>15</v>
      </c>
      <c r="B58">
        <f>1/33</f>
        <v>3.0303030303030304E-2</v>
      </c>
      <c r="C58" t="s">
        <v>19</v>
      </c>
      <c r="D58" t="s">
        <v>24</v>
      </c>
    </row>
    <row r="59" spans="1:4" x14ac:dyDescent="0.3">
      <c r="A59" t="s">
        <v>5</v>
      </c>
      <c r="B59">
        <f>1/29</f>
        <v>3.4482758620689655E-2</v>
      </c>
      <c r="C59" t="s">
        <v>19</v>
      </c>
      <c r="D59" t="s">
        <v>24</v>
      </c>
    </row>
    <row r="60" spans="1:4" x14ac:dyDescent="0.3">
      <c r="A60" t="s">
        <v>6</v>
      </c>
      <c r="B60">
        <f>8/67</f>
        <v>0.11940298507462686</v>
      </c>
      <c r="C60" t="s">
        <v>19</v>
      </c>
      <c r="D60" t="s">
        <v>24</v>
      </c>
    </row>
    <row r="61" spans="1:4" x14ac:dyDescent="0.3">
      <c r="A61" t="s">
        <v>7</v>
      </c>
      <c r="B61">
        <f>2/22</f>
        <v>9.0909090909090912E-2</v>
      </c>
      <c r="C61" t="s">
        <v>19</v>
      </c>
      <c r="D61" t="s">
        <v>24</v>
      </c>
    </row>
    <row r="62" spans="1:4" x14ac:dyDescent="0.3">
      <c r="A62" t="s">
        <v>8</v>
      </c>
      <c r="B62">
        <f>13/56</f>
        <v>0.23214285714285715</v>
      </c>
      <c r="C62" t="s">
        <v>20</v>
      </c>
      <c r="D62" t="s">
        <v>24</v>
      </c>
    </row>
    <row r="63" spans="1:4" x14ac:dyDescent="0.3">
      <c r="A63" t="s">
        <v>16</v>
      </c>
      <c r="B63">
        <f>5/26</f>
        <v>0.19230769230769232</v>
      </c>
      <c r="C63" t="s">
        <v>20</v>
      </c>
      <c r="D63" t="s">
        <v>24</v>
      </c>
    </row>
    <row r="64" spans="1:4" x14ac:dyDescent="0.3">
      <c r="A64" t="s">
        <v>9</v>
      </c>
      <c r="B64">
        <f>1/13</f>
        <v>7.6923076923076927E-2</v>
      </c>
      <c r="C64" t="s">
        <v>20</v>
      </c>
      <c r="D64" t="s">
        <v>24</v>
      </c>
    </row>
    <row r="65" spans="1:4" x14ac:dyDescent="0.3">
      <c r="A65" t="s">
        <v>10</v>
      </c>
      <c r="B65">
        <f>7/32</f>
        <v>0.21875</v>
      </c>
      <c r="C65" t="s">
        <v>20</v>
      </c>
      <c r="D65" t="s">
        <v>24</v>
      </c>
    </row>
    <row r="66" spans="1:4" x14ac:dyDescent="0.3">
      <c r="A66" t="s">
        <v>11</v>
      </c>
      <c r="B66">
        <f>4/27</f>
        <v>0.14814814814814814</v>
      </c>
      <c r="C66" t="s">
        <v>20</v>
      </c>
      <c r="D66" t="s">
        <v>24</v>
      </c>
    </row>
    <row r="67" spans="1:4" x14ac:dyDescent="0.3">
      <c r="A67" t="s">
        <v>12</v>
      </c>
      <c r="B67">
        <f>9/34</f>
        <v>0.26470588235294118</v>
      </c>
      <c r="C67" t="s">
        <v>20</v>
      </c>
      <c r="D67" t="s">
        <v>24</v>
      </c>
    </row>
    <row r="68" spans="1:4" x14ac:dyDescent="0.3">
      <c r="A68" t="s">
        <v>13</v>
      </c>
      <c r="B68">
        <f>1/13</f>
        <v>7.6923076923076927E-2</v>
      </c>
      <c r="C68" t="s">
        <v>20</v>
      </c>
      <c r="D68" t="s">
        <v>24</v>
      </c>
    </row>
    <row r="69" spans="1:4" x14ac:dyDescent="0.3">
      <c r="A69" t="s">
        <v>14</v>
      </c>
      <c r="B69">
        <f>6/37</f>
        <v>0.16216216216216217</v>
      </c>
      <c r="C69" t="s">
        <v>20</v>
      </c>
      <c r="D69" t="s">
        <v>24</v>
      </c>
    </row>
    <row r="70" spans="1:4" x14ac:dyDescent="0.3">
      <c r="A70" t="s">
        <v>15</v>
      </c>
      <c r="B70">
        <f>1/33</f>
        <v>3.0303030303030304E-2</v>
      </c>
      <c r="C70" t="s">
        <v>20</v>
      </c>
      <c r="D70" t="s">
        <v>24</v>
      </c>
    </row>
    <row r="71" spans="1:4" x14ac:dyDescent="0.3">
      <c r="A71" t="s">
        <v>5</v>
      </c>
      <c r="B71">
        <f>6/29</f>
        <v>0.20689655172413793</v>
      </c>
      <c r="C71" t="s">
        <v>20</v>
      </c>
      <c r="D71" t="s">
        <v>24</v>
      </c>
    </row>
    <row r="72" spans="1:4" x14ac:dyDescent="0.3">
      <c r="A72" t="s">
        <v>6</v>
      </c>
      <c r="B72">
        <f>8/67</f>
        <v>0.11940298507462686</v>
      </c>
      <c r="C72" t="s">
        <v>20</v>
      </c>
      <c r="D72" t="s">
        <v>24</v>
      </c>
    </row>
    <row r="73" spans="1:4" x14ac:dyDescent="0.3">
      <c r="A73" t="s">
        <v>7</v>
      </c>
      <c r="B73">
        <f>1/22</f>
        <v>4.5454545454545456E-2</v>
      </c>
      <c r="C73" t="s">
        <v>20</v>
      </c>
      <c r="D73" t="s">
        <v>24</v>
      </c>
    </row>
    <row r="74" spans="1:4" x14ac:dyDescent="0.3">
      <c r="A74" t="s">
        <v>8</v>
      </c>
      <c r="B74">
        <f>2/56</f>
        <v>3.5714285714285712E-2</v>
      </c>
      <c r="C74" t="s">
        <v>21</v>
      </c>
      <c r="D74" t="s">
        <v>24</v>
      </c>
    </row>
    <row r="75" spans="1:4" x14ac:dyDescent="0.3">
      <c r="A75" t="s">
        <v>16</v>
      </c>
      <c r="B75">
        <f>2/26</f>
        <v>7.6923076923076927E-2</v>
      </c>
      <c r="C75" t="s">
        <v>21</v>
      </c>
      <c r="D75" t="s">
        <v>24</v>
      </c>
    </row>
    <row r="76" spans="1:4" x14ac:dyDescent="0.3">
      <c r="A76" t="s">
        <v>9</v>
      </c>
      <c r="B76">
        <f>5/13</f>
        <v>0.38461538461538464</v>
      </c>
      <c r="C76" t="s">
        <v>21</v>
      </c>
      <c r="D76" t="s">
        <v>24</v>
      </c>
    </row>
    <row r="77" spans="1:4" x14ac:dyDescent="0.3">
      <c r="A77" t="s">
        <v>10</v>
      </c>
      <c r="B77">
        <f>2/32</f>
        <v>6.25E-2</v>
      </c>
      <c r="C77" t="s">
        <v>21</v>
      </c>
      <c r="D77" t="s">
        <v>24</v>
      </c>
    </row>
    <row r="78" spans="1:4" x14ac:dyDescent="0.3">
      <c r="A78" t="s">
        <v>11</v>
      </c>
      <c r="B78">
        <f>7/27</f>
        <v>0.25925925925925924</v>
      </c>
      <c r="C78" t="s">
        <v>21</v>
      </c>
      <c r="D78" t="s">
        <v>24</v>
      </c>
    </row>
    <row r="79" spans="1:4" x14ac:dyDescent="0.3">
      <c r="A79" t="s">
        <v>12</v>
      </c>
      <c r="B79">
        <f>3/34</f>
        <v>8.8235294117647065E-2</v>
      </c>
      <c r="C79" t="s">
        <v>21</v>
      </c>
      <c r="D79" t="s">
        <v>24</v>
      </c>
    </row>
    <row r="80" spans="1:4" x14ac:dyDescent="0.3">
      <c r="A80" t="s">
        <v>13</v>
      </c>
      <c r="B80">
        <f>1/13</f>
        <v>7.6923076923076927E-2</v>
      </c>
      <c r="C80" t="s">
        <v>21</v>
      </c>
      <c r="D80" t="s">
        <v>24</v>
      </c>
    </row>
    <row r="81" spans="1:4" x14ac:dyDescent="0.3">
      <c r="A81" t="s">
        <v>14</v>
      </c>
      <c r="B81">
        <f>2/37</f>
        <v>5.4054054054054057E-2</v>
      </c>
      <c r="C81" t="s">
        <v>21</v>
      </c>
      <c r="D81" t="s">
        <v>24</v>
      </c>
    </row>
    <row r="82" spans="1:4" x14ac:dyDescent="0.3">
      <c r="A82" t="s">
        <v>15</v>
      </c>
      <c r="B82">
        <f>3/33</f>
        <v>9.0909090909090912E-2</v>
      </c>
      <c r="C82" t="s">
        <v>21</v>
      </c>
      <c r="D82" t="s">
        <v>24</v>
      </c>
    </row>
    <row r="83" spans="1:4" x14ac:dyDescent="0.3">
      <c r="A83" t="s">
        <v>5</v>
      </c>
      <c r="B83">
        <f>1/29</f>
        <v>3.4482758620689655E-2</v>
      </c>
      <c r="C83" t="s">
        <v>21</v>
      </c>
      <c r="D83" t="s">
        <v>24</v>
      </c>
    </row>
    <row r="84" spans="1:4" x14ac:dyDescent="0.3">
      <c r="A84" t="s">
        <v>6</v>
      </c>
      <c r="B84">
        <f>7/67</f>
        <v>0.1044776119402985</v>
      </c>
      <c r="C84" t="s">
        <v>21</v>
      </c>
      <c r="D84" t="s">
        <v>24</v>
      </c>
    </row>
    <row r="85" spans="1:4" x14ac:dyDescent="0.3">
      <c r="A85" t="s">
        <v>7</v>
      </c>
      <c r="B85">
        <f>2/22</f>
        <v>9.0909090909090912E-2</v>
      </c>
      <c r="C85" t="s">
        <v>21</v>
      </c>
      <c r="D85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Diniz</dc:creator>
  <cp:lastModifiedBy>Ugo Diniz</cp:lastModifiedBy>
  <dcterms:created xsi:type="dcterms:W3CDTF">2022-02-22T08:37:22Z</dcterms:created>
  <dcterms:modified xsi:type="dcterms:W3CDTF">2023-01-18T12:30:39Z</dcterms:modified>
</cp:coreProperties>
</file>