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md\Área de Trabalho\Submission JAE\Github\"/>
    </mc:Choice>
  </mc:AlternateContent>
  <xr:revisionPtr revIDLastSave="0" documentId="13_ncr:1_{C18A6978-6E44-48D7-B9D4-37250B380566}" xr6:coauthVersionLast="47" xr6:coauthVersionMax="47" xr10:uidLastSave="{00000000-0000-0000-0000-000000000000}"/>
  <bookViews>
    <workbookView xWindow="-108" yWindow="-108" windowWidth="23256" windowHeight="12456" xr2:uid="{F3E46716-7E34-4F59-9AA0-B819BBF1F6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2" i="1"/>
  <c r="D21" i="1"/>
  <c r="D20" i="1"/>
  <c r="D24" i="1"/>
  <c r="D3" i="1"/>
  <c r="C27" i="1"/>
  <c r="D28" i="1"/>
  <c r="D37" i="1"/>
  <c r="D12" i="1"/>
  <c r="D15" i="1"/>
  <c r="D9" i="1"/>
  <c r="D31" i="1"/>
  <c r="D29" i="1"/>
  <c r="D33" i="1"/>
  <c r="D32" i="1"/>
  <c r="C15" i="1" l="1"/>
  <c r="C20" i="1"/>
  <c r="C21" i="1"/>
  <c r="C25" i="1"/>
  <c r="C2" i="1"/>
  <c r="C3" i="1"/>
  <c r="C28" i="1"/>
  <c r="C26" i="1"/>
  <c r="C37" i="1"/>
  <c r="C5" i="1"/>
  <c r="C14" i="1"/>
  <c r="C9" i="1"/>
  <c r="C8" i="1"/>
  <c r="C31" i="1"/>
  <c r="C30" i="1"/>
  <c r="C29" i="1"/>
  <c r="C34" i="1"/>
  <c r="C33" i="1"/>
  <c r="C32" i="1"/>
</calcChain>
</file>

<file path=xl/sharedStrings.xml><?xml version="1.0" encoding="utf-8"?>
<sst xmlns="http://schemas.openxmlformats.org/spreadsheetml/2006/main" count="76" uniqueCount="19">
  <si>
    <t xml:space="preserve">Cerrado </t>
  </si>
  <si>
    <t>Borda</t>
  </si>
  <si>
    <t>Mata</t>
  </si>
  <si>
    <t>month</t>
  </si>
  <si>
    <t>type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</si>
  <si>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</si>
  <si>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</si>
  <si>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</si>
  <si>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</si>
  <si>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</si>
  <si>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</si>
  <si>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</si>
  <si>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</si>
  <si>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</si>
  <si>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Oct</t>
  </si>
  <si>
    <t>Nov</t>
  </si>
  <si>
    <t>Dez</t>
  </si>
  <si>
    <t>ron</t>
  </si>
  <si>
    <t>pog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</si>
</sst>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518E-BA9D-4984-AB6F-77A5F9B39407}">
  <dimension ref="A1:D37"/>
  <sheetViews>
    <sheetView tabSelected="1" workbookViewId="0">
      <selection activeCell="H10" sqref="H10"/>
    </sheetView>
  </sheetViews>
  <sheetFormatPr defaultRowHeight="14.4" x14ac:dyDescent="0.3"/>
  <cols>
    <col min="1" max="1" width="14.77734375" customWidth="1"/>
    <col min="3" max="3" width="11.6640625" customWidth="1"/>
    <col min="4" max="4" width="13.33203125" customWidth="1"/>
  </cols>
  <sheetData>
    <row r="1" spans="1:4" x14ac:dyDescent="0.3">
      <c r="A1" t="s">
        <v>3</v>
      </c>
      <c r="B1" t="s">
        <v>4</v>
      </c>
      <c r="C1" t="s">
        <v>17</v>
      </c>
      <c r="D1" t="s">
        <v>18</v>
      </c>
    </row>
    <row r="2" spans="1:4" x14ac:dyDescent="0.3">
      <c r="A2" t="s">
        <v>8</v>
      </c>
      <c r="B2" t="s">
        <v>1</v>
      </c>
      <c r="C2">
        <f>0</f>
        <v>0</v>
      </c>
      <c r="D2">
        <v>0</v>
      </c>
    </row>
    <row r="3" spans="1:4" x14ac:dyDescent="0.3">
      <c r="A3" t="s">
        <v>8</v>
      </c>
      <c r="B3" t="s">
        <v>0</v>
      </c>
      <c r="C3">
        <f>1/9</f>
        <v>0.1111111111111111</v>
      </c>
      <c r="D3">
        <f>5/6</f>
        <v>0.83333333333333337</v>
      </c>
    </row>
    <row r="4" spans="1:4" x14ac:dyDescent="0.3">
      <c r="A4" t="s">
        <v>8</v>
      </c>
      <c r="B4" t="s">
        <v>2</v>
      </c>
      <c r="C4">
        <v>0</v>
      </c>
      <c r="D4">
        <v>1</v>
      </c>
    </row>
    <row r="5" spans="1:4" x14ac:dyDescent="0.3">
      <c r="A5" t="s">
        <v>12</v>
      </c>
      <c r="B5" t="s">
        <v>1</v>
      </c>
      <c r="C5">
        <f>1/3</f>
        <v>0.33333333333333331</v>
      </c>
      <c r="D5">
        <v>0</v>
      </c>
    </row>
    <row r="6" spans="1:4" x14ac:dyDescent="0.3">
      <c r="A6" t="s">
        <v>12</v>
      </c>
      <c r="B6" t="s">
        <v>0</v>
      </c>
      <c r="C6">
        <v>0</v>
      </c>
      <c r="D6">
        <v>1</v>
      </c>
    </row>
    <row r="7" spans="1:4" x14ac:dyDescent="0.3">
      <c r="A7" t="s">
        <v>12</v>
      </c>
      <c r="B7" t="s">
        <v>2</v>
      </c>
      <c r="C7">
        <v>0</v>
      </c>
      <c r="D7">
        <v>1</v>
      </c>
    </row>
    <row r="8" spans="1:4" x14ac:dyDescent="0.3">
      <c r="A8" t="s">
        <v>16</v>
      </c>
      <c r="B8" t="s">
        <v>1</v>
      </c>
      <c r="C8">
        <f>3/17</f>
        <v>0.17647058823529413</v>
      </c>
      <c r="D8">
        <v>0</v>
      </c>
    </row>
    <row r="9" spans="1:4" x14ac:dyDescent="0.3">
      <c r="A9" t="s">
        <v>16</v>
      </c>
      <c r="B9" t="s">
        <v>0</v>
      </c>
      <c r="C9">
        <f>2/8</f>
        <v>0.25</v>
      </c>
      <c r="D9">
        <f>2/3</f>
        <v>0.66666666666666663</v>
      </c>
    </row>
    <row r="10" spans="1:4" x14ac:dyDescent="0.3">
      <c r="A10" t="s">
        <v>16</v>
      </c>
      <c r="B10" t="s">
        <v>2</v>
      </c>
      <c r="C10">
        <v>0</v>
      </c>
      <c r="D10">
        <v>0</v>
      </c>
    </row>
    <row r="11" spans="1:4" x14ac:dyDescent="0.3">
      <c r="A11" t="s">
        <v>6</v>
      </c>
      <c r="B11" t="s">
        <v>1</v>
      </c>
      <c r="C11">
        <v>1</v>
      </c>
      <c r="D11">
        <v>0</v>
      </c>
    </row>
    <row r="12" spans="1:4" x14ac:dyDescent="0.3">
      <c r="A12" t="s">
        <v>6</v>
      </c>
      <c r="B12" t="s">
        <v>0</v>
      </c>
      <c r="C12">
        <v>0</v>
      </c>
      <c r="D12">
        <f>1/6</f>
        <v>0.16666666666666666</v>
      </c>
    </row>
    <row r="13" spans="1:4" x14ac:dyDescent="0.3">
      <c r="A13" t="s">
        <v>6</v>
      </c>
      <c r="B13" t="s">
        <v>2</v>
      </c>
      <c r="C13">
        <v>0</v>
      </c>
      <c r="D13">
        <v>0</v>
      </c>
    </row>
    <row r="14" spans="1:4" x14ac:dyDescent="0.3">
      <c r="A14" t="s">
        <v>5</v>
      </c>
      <c r="B14" t="s">
        <v>1</v>
      </c>
      <c r="C14">
        <f>7/17</f>
        <v>0.41176470588235292</v>
      </c>
      <c r="D14">
        <v>0</v>
      </c>
    </row>
    <row r="15" spans="1:4" x14ac:dyDescent="0.3">
      <c r="A15" t="s">
        <v>5</v>
      </c>
      <c r="B15" t="s">
        <v>0</v>
      </c>
      <c r="C15">
        <f>10/22</f>
        <v>0.45454545454545453</v>
      </c>
      <c r="D15">
        <f>3/13</f>
        <v>0.23076923076923078</v>
      </c>
    </row>
    <row r="16" spans="1:4" x14ac:dyDescent="0.3">
      <c r="A16" t="s">
        <v>5</v>
      </c>
      <c r="B16" t="s">
        <v>2</v>
      </c>
      <c r="C16">
        <v>0</v>
      </c>
      <c r="D16">
        <v>1</v>
      </c>
    </row>
    <row r="17" spans="1:4" x14ac:dyDescent="0.3">
      <c r="A17" t="s">
        <v>11</v>
      </c>
      <c r="B17" t="s">
        <v>1</v>
      </c>
      <c r="C17">
        <v>1</v>
      </c>
      <c r="D17">
        <v>1</v>
      </c>
    </row>
    <row r="18" spans="1:4" x14ac:dyDescent="0.3">
      <c r="A18" t="s">
        <v>11</v>
      </c>
      <c r="B18" t="s">
        <v>0</v>
      </c>
      <c r="C18">
        <v>0</v>
      </c>
      <c r="D18">
        <v>1</v>
      </c>
    </row>
    <row r="19" spans="1:4" x14ac:dyDescent="0.3">
      <c r="A19" t="s">
        <v>11</v>
      </c>
      <c r="B19" t="s">
        <v>2</v>
      </c>
      <c r="C19">
        <v>0</v>
      </c>
      <c r="D19">
        <f>1</f>
        <v>1</v>
      </c>
    </row>
    <row r="20" spans="1:4" x14ac:dyDescent="0.3">
      <c r="A20" t="s">
        <v>10</v>
      </c>
      <c r="B20" t="s">
        <v>1</v>
      </c>
      <c r="C20">
        <f>1/12</f>
        <v>8.3333333333333329E-2</v>
      </c>
      <c r="D20">
        <f>5/6</f>
        <v>0.83333333333333337</v>
      </c>
    </row>
    <row r="21" spans="1:4" x14ac:dyDescent="0.3">
      <c r="A21" t="s">
        <v>10</v>
      </c>
      <c r="B21" t="s">
        <v>0</v>
      </c>
      <c r="C21">
        <f>2/11</f>
        <v>0.18181818181818182</v>
      </c>
      <c r="D21">
        <f>3/5</f>
        <v>0.6</v>
      </c>
    </row>
    <row r="22" spans="1:4" x14ac:dyDescent="0.3">
      <c r="A22" t="s">
        <v>10</v>
      </c>
      <c r="B22" t="s">
        <v>2</v>
      </c>
      <c r="C22">
        <v>0</v>
      </c>
      <c r="D22">
        <f>1</f>
        <v>1</v>
      </c>
    </row>
    <row r="23" spans="1:4" x14ac:dyDescent="0.3">
      <c r="A23" t="s">
        <v>9</v>
      </c>
      <c r="B23" t="s">
        <v>1</v>
      </c>
      <c r="C23">
        <v>0</v>
      </c>
      <c r="D23">
        <v>1</v>
      </c>
    </row>
    <row r="24" spans="1:4" x14ac:dyDescent="0.3">
      <c r="A24" t="s">
        <v>9</v>
      </c>
      <c r="B24" t="s">
        <v>0</v>
      </c>
      <c r="C24">
        <v>0</v>
      </c>
      <c r="D24">
        <f>1</f>
        <v>1</v>
      </c>
    </row>
    <row r="25" spans="1:4" x14ac:dyDescent="0.3">
      <c r="A25" t="s">
        <v>9</v>
      </c>
      <c r="B25" t="s">
        <v>2</v>
      </c>
      <c r="C25">
        <f>1/18</f>
        <v>5.5555555555555552E-2</v>
      </c>
      <c r="D25">
        <v>1</v>
      </c>
    </row>
    <row r="26" spans="1:4" x14ac:dyDescent="0.3">
      <c r="A26" t="s">
        <v>7</v>
      </c>
      <c r="B26" t="s">
        <v>1</v>
      </c>
      <c r="C26">
        <f>1/6</f>
        <v>0.16666666666666666</v>
      </c>
      <c r="D26">
        <v>0</v>
      </c>
    </row>
    <row r="27" spans="1:4" x14ac:dyDescent="0.3">
      <c r="A27" t="s">
        <v>7</v>
      </c>
      <c r="B27" t="s">
        <v>0</v>
      </c>
      <c r="C27">
        <f>5/12</f>
        <v>0.41666666666666669</v>
      </c>
      <c r="D27">
        <v>0.5</v>
      </c>
    </row>
    <row r="28" spans="1:4" x14ac:dyDescent="0.3">
      <c r="A28" t="s">
        <v>7</v>
      </c>
      <c r="B28" t="s">
        <v>2</v>
      </c>
      <c r="C28">
        <f>2/8</f>
        <v>0.25</v>
      </c>
      <c r="D28">
        <f>3/6</f>
        <v>0.5</v>
      </c>
    </row>
    <row r="29" spans="1:4" x14ac:dyDescent="0.3">
      <c r="A29" t="s">
        <v>15</v>
      </c>
      <c r="B29" t="s">
        <v>1</v>
      </c>
      <c r="C29">
        <f>11/17</f>
        <v>0.6470588235294118</v>
      </c>
      <c r="D29">
        <f>3/11</f>
        <v>0.27272727272727271</v>
      </c>
    </row>
    <row r="30" spans="1:4" x14ac:dyDescent="0.3">
      <c r="A30" t="s">
        <v>15</v>
      </c>
      <c r="B30" t="s">
        <v>0</v>
      </c>
      <c r="C30">
        <f>2/16</f>
        <v>0.125</v>
      </c>
      <c r="D30">
        <v>0</v>
      </c>
    </row>
    <row r="31" spans="1:4" x14ac:dyDescent="0.3">
      <c r="A31" t="s">
        <v>15</v>
      </c>
      <c r="B31" t="s">
        <v>2</v>
      </c>
      <c r="C31">
        <f>1/20</f>
        <v>0.05</v>
      </c>
      <c r="D31">
        <f>5/6</f>
        <v>0.83333333333333337</v>
      </c>
    </row>
    <row r="32" spans="1:4" x14ac:dyDescent="0.3">
      <c r="A32" t="s">
        <v>14</v>
      </c>
      <c r="B32" t="s">
        <v>1</v>
      </c>
      <c r="C32">
        <f>10/11</f>
        <v>0.90909090909090906</v>
      </c>
      <c r="D32">
        <f>1/11</f>
        <v>9.0909090909090912E-2</v>
      </c>
    </row>
    <row r="33" spans="1:4" x14ac:dyDescent="0.3">
      <c r="A33" t="s">
        <v>14</v>
      </c>
      <c r="B33" t="s">
        <v>0</v>
      </c>
      <c r="C33">
        <f>6/12</f>
        <v>0.5</v>
      </c>
      <c r="D33">
        <f>5/12</f>
        <v>0.41666666666666669</v>
      </c>
    </row>
    <row r="34" spans="1:4" x14ac:dyDescent="0.3">
      <c r="A34" t="s">
        <v>14</v>
      </c>
      <c r="B34" t="s">
        <v>2</v>
      </c>
      <c r="C34">
        <f>0/10</f>
        <v>0</v>
      </c>
      <c r="D34">
        <v>1</v>
      </c>
    </row>
    <row r="35" spans="1:4" x14ac:dyDescent="0.3">
      <c r="A35" t="s">
        <v>13</v>
      </c>
      <c r="B35" t="s">
        <v>1</v>
      </c>
      <c r="C35">
        <v>1</v>
      </c>
      <c r="D35">
        <v>0</v>
      </c>
    </row>
    <row r="36" spans="1:4" x14ac:dyDescent="0.3">
      <c r="A36" t="s">
        <v>13</v>
      </c>
      <c r="B36" t="s">
        <v>0</v>
      </c>
      <c r="C36">
        <v>1</v>
      </c>
      <c r="D36">
        <v>0</v>
      </c>
    </row>
    <row r="37" spans="1:4" x14ac:dyDescent="0.3">
      <c r="A37" t="s">
        <v>13</v>
      </c>
      <c r="B37" t="s">
        <v>2</v>
      </c>
      <c r="C37">
        <f>3/19</f>
        <v>0.15789473684210525</v>
      </c>
      <c r="D37">
        <f>4/7</f>
        <v>0.5714285714285714</v>
      </c>
    </row>
  </sheetData>
  <sortState xmlns:xlrd2="http://schemas.microsoft.com/office/spreadsheetml/2017/richdata2" ref="A2:D37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Diniz</dc:creator>
  <cp:lastModifiedBy>Ugo Diniz</cp:lastModifiedBy>
  <dcterms:created xsi:type="dcterms:W3CDTF">2021-08-04T22:03:12Z</dcterms:created>
  <dcterms:modified xsi:type="dcterms:W3CDTF">2023-04-10T13:20:00Z</dcterms:modified>
</cp:coreProperties>
</file>