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怪物属性" sheetId="3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5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2" i="3"/>
  <c r="G9" i="3" l="1"/>
  <c r="G10" i="3" l="1"/>
  <c r="G8" i="3"/>
  <c r="G37" i="3" l="1"/>
  <c r="G23" i="3"/>
  <c r="G32" i="3"/>
  <c r="G15" i="3"/>
  <c r="G25" i="3"/>
  <c r="G11" i="3"/>
  <c r="G24" i="3"/>
  <c r="G5" i="3"/>
  <c r="G33" i="3"/>
  <c r="G16" i="3"/>
  <c r="G29" i="3"/>
  <c r="G12" i="3"/>
  <c r="G21" i="3"/>
  <c r="G34" i="3"/>
  <c r="G20" i="3"/>
  <c r="G7" i="3"/>
  <c r="G30" i="3"/>
  <c r="G13" i="3"/>
  <c r="G22" i="3"/>
  <c r="G35" i="3"/>
  <c r="G18" i="3"/>
  <c r="G31" i="3"/>
  <c r="G17" i="3"/>
  <c r="G26" i="3"/>
  <c r="G14" i="3"/>
  <c r="G36" i="3"/>
  <c r="G27" i="3"/>
  <c r="G19" i="3"/>
  <c r="G6" i="3"/>
  <c r="G28" i="3"/>
  <c r="G2" i="3"/>
  <c r="G3" i="3"/>
  <c r="G4" i="3"/>
  <c r="H2" i="3"/>
  <c r="H16" i="3"/>
  <c r="H28" i="3"/>
  <c r="H8" i="3"/>
  <c r="H32" i="3"/>
  <c r="H33" i="3"/>
  <c r="H24" i="3"/>
  <c r="H13" i="3"/>
  <c r="H3" i="3"/>
  <c r="H5" i="3"/>
  <c r="H17" i="3"/>
  <c r="H29" i="3"/>
  <c r="H14" i="3"/>
  <c r="H37" i="3"/>
  <c r="H6" i="3"/>
  <c r="H30" i="3"/>
  <c r="H19" i="3"/>
  <c r="H9" i="3"/>
  <c r="H10" i="3"/>
  <c r="H22" i="3"/>
  <c r="H34" i="3"/>
  <c r="H20" i="3"/>
  <c r="H15" i="3"/>
  <c r="H12" i="3"/>
  <c r="H36" i="3"/>
  <c r="H26" i="3"/>
  <c r="H27" i="3"/>
  <c r="H11" i="3"/>
  <c r="H23" i="3"/>
  <c r="H18" i="3"/>
  <c r="H35" i="3"/>
  <c r="H7" i="3"/>
  <c r="H25" i="3"/>
  <c r="H31" i="3"/>
  <c r="H21" i="3"/>
  <c r="H4" i="3"/>
  <c r="M14" i="3"/>
  <c r="M30" i="3"/>
  <c r="M11" i="3"/>
  <c r="M27" i="3"/>
  <c r="M12" i="3"/>
  <c r="M28" i="3"/>
  <c r="M5" i="3"/>
  <c r="M21" i="3"/>
  <c r="M37" i="3"/>
  <c r="M18" i="3"/>
  <c r="M34" i="3"/>
  <c r="M15" i="3"/>
  <c r="M31" i="3"/>
  <c r="M16" i="3"/>
  <c r="M32" i="3"/>
  <c r="M9" i="3"/>
  <c r="M25" i="3"/>
  <c r="M6" i="3"/>
  <c r="M22" i="3"/>
  <c r="M3" i="3"/>
  <c r="M19" i="3"/>
  <c r="M35" i="3"/>
  <c r="M20" i="3"/>
  <c r="M36" i="3"/>
  <c r="M13" i="3"/>
  <c r="M29" i="3"/>
  <c r="M10" i="3"/>
  <c r="M26" i="3"/>
  <c r="M7" i="3"/>
  <c r="M23" i="3"/>
  <c r="M4" i="3"/>
  <c r="M24" i="3"/>
  <c r="M2" i="3"/>
  <c r="M17" i="3"/>
  <c r="M33" i="3"/>
  <c r="M8" i="3"/>
  <c r="K7" i="3" l="1"/>
  <c r="K11" i="3"/>
  <c r="K15" i="3"/>
  <c r="K19" i="3"/>
  <c r="K23" i="3"/>
  <c r="K27" i="3"/>
  <c r="K31" i="3"/>
  <c r="K35" i="3"/>
  <c r="K8" i="3"/>
  <c r="K12" i="3"/>
  <c r="K16" i="3"/>
  <c r="K20" i="3"/>
  <c r="K24" i="3"/>
  <c r="K28" i="3"/>
  <c r="K32" i="3"/>
  <c r="K36" i="3"/>
  <c r="K5" i="3"/>
  <c r="K9" i="3"/>
  <c r="K13" i="3"/>
  <c r="K17" i="3"/>
  <c r="K21" i="3"/>
  <c r="K25" i="3"/>
  <c r="K29" i="3"/>
  <c r="K33" i="3"/>
  <c r="K37" i="3"/>
  <c r="K6" i="3"/>
  <c r="K10" i="3"/>
  <c r="K14" i="3"/>
  <c r="K18" i="3"/>
  <c r="K22" i="3"/>
  <c r="K26" i="3"/>
  <c r="K30" i="3"/>
  <c r="K34" i="3"/>
  <c r="K4" i="3"/>
  <c r="K2" i="3"/>
  <c r="K3" i="3"/>
  <c r="I15" i="3" l="1"/>
  <c r="I4" i="3"/>
  <c r="I16" i="3"/>
  <c r="I28" i="3"/>
  <c r="I6" i="3"/>
  <c r="I30" i="3"/>
  <c r="I8" i="3"/>
  <c r="I20" i="3"/>
  <c r="I32" i="3"/>
  <c r="I21" i="3"/>
  <c r="I5" i="3"/>
  <c r="I17" i="3"/>
  <c r="I29" i="3"/>
  <c r="I12" i="3"/>
  <c r="I36" i="3"/>
  <c r="I13" i="3"/>
  <c r="I25" i="3"/>
  <c r="I37" i="3"/>
  <c r="I3" i="3"/>
  <c r="I27" i="3"/>
  <c r="I10" i="3"/>
  <c r="I22" i="3"/>
  <c r="I34" i="3"/>
  <c r="I18" i="3"/>
  <c r="I2" i="3"/>
  <c r="I14" i="3"/>
  <c r="I26" i="3"/>
  <c r="I9" i="3"/>
  <c r="I33" i="3"/>
  <c r="I11" i="3"/>
  <c r="I23" i="3"/>
  <c r="I35" i="3"/>
  <c r="I24" i="3"/>
  <c r="I7" i="3"/>
  <c r="I19" i="3"/>
  <c r="I31" i="3"/>
  <c r="J4" i="3" l="1"/>
  <c r="J16" i="3"/>
  <c r="J28" i="3"/>
  <c r="J6" i="3"/>
  <c r="J30" i="3"/>
  <c r="J13" i="3"/>
  <c r="J25" i="3"/>
  <c r="J37" i="3"/>
  <c r="J15" i="3"/>
  <c r="J17" i="3"/>
  <c r="J29" i="3"/>
  <c r="J12" i="3"/>
  <c r="J36" i="3"/>
  <c r="J14" i="3"/>
  <c r="J26" i="3"/>
  <c r="J2" i="3"/>
  <c r="J21" i="3"/>
  <c r="J10" i="3"/>
  <c r="J22" i="3"/>
  <c r="J34" i="3"/>
  <c r="J18" i="3"/>
  <c r="J7" i="3"/>
  <c r="J19" i="3"/>
  <c r="J31" i="3"/>
  <c r="J3" i="3"/>
  <c r="J27" i="3"/>
  <c r="J11" i="3"/>
  <c r="J23" i="3"/>
  <c r="J35" i="3"/>
  <c r="J24" i="3"/>
  <c r="J8" i="3"/>
  <c r="J20" i="3"/>
  <c r="J32" i="3"/>
  <c r="J9" i="3"/>
  <c r="J33" i="3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单位：秒</t>
        </r>
      </text>
    </comment>
  </commentList>
</comments>
</file>

<file path=xl/sharedStrings.xml><?xml version="1.0" encoding="utf-8"?>
<sst xmlns="http://schemas.openxmlformats.org/spreadsheetml/2006/main" count="60" uniqueCount="27">
  <si>
    <t>血量</t>
    <phoneticPr fontId="1" type="noConversion"/>
  </si>
  <si>
    <t>名称</t>
    <phoneticPr fontId="1" type="noConversion"/>
  </si>
  <si>
    <t>攻击力</t>
    <phoneticPr fontId="1" type="noConversion"/>
  </si>
  <si>
    <t>撞击伤害</t>
    <phoneticPr fontId="1" type="noConversion"/>
  </si>
  <si>
    <t>关卡</t>
    <phoneticPr fontId="1" type="noConversion"/>
  </si>
  <si>
    <t>小怪</t>
    <phoneticPr fontId="1" type="noConversion"/>
  </si>
  <si>
    <t>精英怪</t>
    <phoneticPr fontId="1" type="noConversion"/>
  </si>
  <si>
    <t>BOSS</t>
    <phoneticPr fontId="1" type="noConversion"/>
  </si>
  <si>
    <t>第1关</t>
    <phoneticPr fontId="1" type="noConversion"/>
  </si>
  <si>
    <t>第2关</t>
    <phoneticPr fontId="1" type="noConversion"/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</si>
  <si>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</si>
  <si>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</si>
  <si>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</si>
  <si>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</si>
  <si>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</si>
  <si>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</si>
  <si>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</si>
  <si>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</si>
  <si>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</si>
  <si>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</si>
  <si>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存活(机1)</t>
    <phoneticPr fontId="1" type="noConversion"/>
  </si>
  <si>
    <t>存活(机2)</t>
  </si>
  <si>
    <t>存活(机3)</t>
  </si>
  <si>
    <t>存活(机4)</t>
  </si>
  <si>
    <t>主机</t>
    <phoneticPr fontId="1" type="noConversion"/>
  </si>
  <si>
    <t>必杀存活</t>
    <phoneticPr fontId="1" type="noConversion"/>
  </si>
  <si>
    <t>暴走存活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</si>
</sst>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 "/>
    <numFmt numFmtId="178" formatCode="0.0_);[Red]\(0.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176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3" borderId="1" xfId="0" applyNumberFormat="1" applyFill="1" applyBorder="1"/>
    <xf numFmtId="177" fontId="0" fillId="4" borderId="1" xfId="0" applyNumberFormat="1" applyFill="1" applyBorder="1"/>
    <xf numFmtId="176" fontId="2" fillId="2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78" fontId="2" fillId="2" borderId="1" xfId="0" applyNumberFormat="1" applyFont="1" applyFill="1" applyBorder="1" applyAlignment="1">
      <alignment horizontal="right" vertical="center"/>
    </xf>
    <xf numFmtId="178" fontId="0" fillId="3" borderId="1" xfId="0" applyNumberFormat="1" applyFill="1" applyBorder="1" applyAlignment="1">
      <alignment horizontal="right"/>
    </xf>
    <xf numFmtId="178" fontId="0" fillId="4" borderId="1" xfId="0" applyNumberFormat="1" applyFill="1" applyBorder="1" applyAlignment="1">
      <alignment horizontal="right"/>
    </xf>
    <xf numFmtId="178" fontId="0" fillId="0" borderId="0" xfId="0" applyNumberFormat="1" applyAlignment="1">
      <alignment horizontal="right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hunder-X\Doc\&#25968;&#20540;&#37096;&#20998;\&#25112;&#26426;&#23646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机属性"/>
    </sheetNames>
    <sheetDataSet>
      <sheetData sheetId="0">
        <row r="2">
          <cell r="D2">
            <v>180</v>
          </cell>
          <cell r="E2">
            <v>5</v>
          </cell>
          <cell r="F2">
            <v>900</v>
          </cell>
          <cell r="G2">
            <v>240</v>
          </cell>
          <cell r="H2">
            <v>3500</v>
          </cell>
          <cell r="K2">
            <v>2500</v>
          </cell>
        </row>
        <row r="3">
          <cell r="F3">
            <v>1150</v>
          </cell>
        </row>
        <row r="4">
          <cell r="F4">
            <v>1400</v>
          </cell>
        </row>
        <row r="5">
          <cell r="F5">
            <v>1650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RowHeight="13.5" x14ac:dyDescent="0.15"/>
  <cols>
    <col min="1" max="1" width="5.75" style="5" bestFit="1" customWidth="1"/>
    <col min="3" max="4" width="9" style="3"/>
    <col min="6" max="6" width="3.375" style="24" customWidth="1"/>
    <col min="7" max="7" width="10.125" style="15" customWidth="1"/>
    <col min="8" max="8" width="10" style="15" customWidth="1"/>
    <col min="9" max="12" width="9.875" style="15" customWidth="1"/>
    <col min="13" max="13" width="9" style="17"/>
  </cols>
  <sheetData>
    <row r="1" spans="1:13" s="4" customFormat="1" x14ac:dyDescent="0.15">
      <c r="A1" s="4" t="s">
        <v>4</v>
      </c>
      <c r="B1" s="4" t="s">
        <v>1</v>
      </c>
      <c r="C1" s="8" t="s">
        <v>2</v>
      </c>
      <c r="D1" s="8" t="s">
        <v>0</v>
      </c>
      <c r="E1" s="4" t="s">
        <v>3</v>
      </c>
      <c r="F1" s="22"/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26</v>
      </c>
      <c r="L1" s="12" t="s">
        <v>25</v>
      </c>
      <c r="M1" s="16" t="s">
        <v>24</v>
      </c>
    </row>
    <row r="2" spans="1:13" s="1" customFormat="1" x14ac:dyDescent="0.15">
      <c r="A2" s="20" t="s">
        <v>8</v>
      </c>
      <c r="B2" s="1" t="s">
        <v>5</v>
      </c>
      <c r="C2" s="9">
        <v>35</v>
      </c>
      <c r="D2" s="9">
        <v>600</v>
      </c>
      <c r="E2" s="10">
        <v>200</v>
      </c>
      <c r="F2" s="23"/>
      <c r="G2" s="13">
        <f>D2/[1]战机属性!$F$2</f>
        <v>0.66666666666666663</v>
      </c>
      <c r="H2" s="13">
        <f>D2/[1]战机属性!$F$3</f>
        <v>0.52173913043478259</v>
      </c>
      <c r="I2" s="13">
        <f>D2/[1]战机属性!$F$4</f>
        <v>0.42857142857142855</v>
      </c>
      <c r="J2" s="13">
        <f>D2/[1]战机属性!$F$5</f>
        <v>0.36363636363636365</v>
      </c>
      <c r="K2" s="13">
        <f>D2/[1]战机属性!$K$2</f>
        <v>0.24</v>
      </c>
      <c r="L2" s="13">
        <f>D2/[1]战机属性!$H$2</f>
        <v>0.17142857142857143</v>
      </c>
      <c r="M2" s="6">
        <f>[1]战机属性!$G$2/C2</f>
        <v>6.8571428571428568</v>
      </c>
    </row>
    <row r="3" spans="1:13" s="1" customFormat="1" x14ac:dyDescent="0.15">
      <c r="A3" s="21"/>
      <c r="B3" s="1" t="s">
        <v>6</v>
      </c>
      <c r="C3" s="9">
        <v>40</v>
      </c>
      <c r="D3" s="9">
        <v>8000</v>
      </c>
      <c r="E3" s="10">
        <v>200</v>
      </c>
      <c r="F3" s="23"/>
      <c r="G3" s="13">
        <f>D3/[1]战机属性!$F$2</f>
        <v>8.8888888888888893</v>
      </c>
      <c r="H3" s="13">
        <f>D3/[1]战机属性!$F$3</f>
        <v>6.9565217391304346</v>
      </c>
      <c r="I3" s="13">
        <f>D3/[1]战机属性!$F$4</f>
        <v>5.7142857142857144</v>
      </c>
      <c r="J3" s="13">
        <f>D3/[1]战机属性!$F$5</f>
        <v>4.8484848484848486</v>
      </c>
      <c r="K3" s="13">
        <f>D3/[1]战机属性!$K$2</f>
        <v>3.2</v>
      </c>
      <c r="L3" s="13">
        <f>D3/[1]战机属性!$H$2</f>
        <v>2.2857142857142856</v>
      </c>
      <c r="M3" s="6">
        <f>[1]战机属性!$G$2/C3</f>
        <v>6</v>
      </c>
    </row>
    <row r="4" spans="1:13" s="1" customFormat="1" x14ac:dyDescent="0.15">
      <c r="A4" s="21"/>
      <c r="B4" s="1" t="s">
        <v>7</v>
      </c>
      <c r="C4" s="9">
        <v>50</v>
      </c>
      <c r="D4" s="9">
        <v>12000</v>
      </c>
      <c r="E4" s="10">
        <v>200</v>
      </c>
      <c r="F4" s="23"/>
      <c r="G4" s="13">
        <f>D4/[1]战机属性!$F$2</f>
        <v>13.333333333333334</v>
      </c>
      <c r="H4" s="13">
        <f>D4/[1]战机属性!$F$3</f>
        <v>10.434782608695652</v>
      </c>
      <c r="I4" s="13">
        <f>D4/[1]战机属性!$F$4</f>
        <v>8.5714285714285712</v>
      </c>
      <c r="J4" s="13">
        <f>D4/[1]战机属性!$F$5</f>
        <v>7.2727272727272725</v>
      </c>
      <c r="K4" s="13">
        <f>D4/[1]战机属性!$K$2</f>
        <v>4.8</v>
      </c>
      <c r="L4" s="13">
        <f>D4/[1]战机属性!$H$2</f>
        <v>3.4285714285714284</v>
      </c>
      <c r="M4" s="6">
        <f>[1]战机属性!$G$2/C4</f>
        <v>4.8</v>
      </c>
    </row>
    <row r="5" spans="1:13" s="2" customFormat="1" x14ac:dyDescent="0.15">
      <c r="A5" s="18" t="s">
        <v>9</v>
      </c>
      <c r="B5" s="2" t="s">
        <v>5</v>
      </c>
      <c r="C5" s="11">
        <v>35</v>
      </c>
      <c r="D5" s="11">
        <v>600</v>
      </c>
      <c r="E5" s="11">
        <v>200</v>
      </c>
      <c r="F5" s="23"/>
      <c r="G5" s="14">
        <f>D5/[1]战机属性!$F$2</f>
        <v>0.66666666666666663</v>
      </c>
      <c r="H5" s="14">
        <f>D5/[1]战机属性!$F$3</f>
        <v>0.52173913043478259</v>
      </c>
      <c r="I5" s="14">
        <f>D5/[1]战机属性!$F$4</f>
        <v>0.42857142857142855</v>
      </c>
      <c r="J5" s="14">
        <f>D5/[1]战机属性!$F$5</f>
        <v>0.36363636363636365</v>
      </c>
      <c r="K5" s="14">
        <f>D5/[1]战机属性!$K$2</f>
        <v>0.24</v>
      </c>
      <c r="L5" s="14">
        <f>D5/[1]战机属性!$H$2</f>
        <v>0.17142857142857143</v>
      </c>
      <c r="M5" s="7">
        <f>[1]战机属性!$G$2/C5</f>
        <v>6.8571428571428568</v>
      </c>
    </row>
    <row r="6" spans="1:13" s="2" customFormat="1" x14ac:dyDescent="0.15">
      <c r="A6" s="19"/>
      <c r="B6" s="2" t="s">
        <v>6</v>
      </c>
      <c r="C6" s="11">
        <v>40</v>
      </c>
      <c r="D6" s="11">
        <v>8000</v>
      </c>
      <c r="E6" s="11">
        <v>200</v>
      </c>
      <c r="F6" s="23"/>
      <c r="G6" s="14">
        <f>D6/[1]战机属性!$F$2</f>
        <v>8.8888888888888893</v>
      </c>
      <c r="H6" s="14">
        <f>D6/[1]战机属性!$F$3</f>
        <v>6.9565217391304346</v>
      </c>
      <c r="I6" s="14">
        <f>D6/[1]战机属性!$F$4</f>
        <v>5.7142857142857144</v>
      </c>
      <c r="J6" s="14">
        <f>D6/[1]战机属性!$F$5</f>
        <v>4.8484848484848486</v>
      </c>
      <c r="K6" s="14">
        <f>D6/[1]战机属性!$K$2</f>
        <v>3.2</v>
      </c>
      <c r="L6" s="14">
        <f>D6/[1]战机属性!$H$2</f>
        <v>2.2857142857142856</v>
      </c>
      <c r="M6" s="7">
        <f>[1]战机属性!$G$2/C6</f>
        <v>6</v>
      </c>
    </row>
    <row r="7" spans="1:13" s="2" customFormat="1" x14ac:dyDescent="0.15">
      <c r="A7" s="19"/>
      <c r="B7" s="2" t="s">
        <v>7</v>
      </c>
      <c r="C7" s="11">
        <v>50</v>
      </c>
      <c r="D7" s="11">
        <v>15000</v>
      </c>
      <c r="E7" s="11">
        <v>200</v>
      </c>
      <c r="F7" s="23"/>
      <c r="G7" s="14">
        <f>D7/[1]战机属性!$F$2</f>
        <v>16.666666666666668</v>
      </c>
      <c r="H7" s="14">
        <f>D7/[1]战机属性!$F$3</f>
        <v>13.043478260869565</v>
      </c>
      <c r="I7" s="14">
        <f>D7/[1]战机属性!$F$4</f>
        <v>10.714285714285714</v>
      </c>
      <c r="J7" s="14">
        <f>D7/[1]战机属性!$F$5</f>
        <v>9.0909090909090917</v>
      </c>
      <c r="K7" s="14">
        <f>D7/[1]战机属性!$K$2</f>
        <v>6</v>
      </c>
      <c r="L7" s="14">
        <f>D7/[1]战机属性!$H$2</f>
        <v>4.2857142857142856</v>
      </c>
      <c r="M7" s="7">
        <f>[1]战机属性!$G$2/C7</f>
        <v>4.8</v>
      </c>
    </row>
    <row r="8" spans="1:13" s="1" customFormat="1" x14ac:dyDescent="0.15">
      <c r="A8" s="20" t="s">
        <v>10</v>
      </c>
      <c r="B8" s="1" t="s">
        <v>5</v>
      </c>
      <c r="C8" s="9">
        <v>45</v>
      </c>
      <c r="D8" s="9">
        <v>800</v>
      </c>
      <c r="E8" s="10">
        <v>200</v>
      </c>
      <c r="F8" s="23"/>
      <c r="G8" s="13">
        <f>D8/([1]战机属性!$D$2*[1]战机属性!$E$2)</f>
        <v>0.88888888888888884</v>
      </c>
      <c r="H8" s="13">
        <f>D8/[1]战机属性!$F$3</f>
        <v>0.69565217391304346</v>
      </c>
      <c r="I8" s="13">
        <f>D8/[1]战机属性!$F$4</f>
        <v>0.5714285714285714</v>
      </c>
      <c r="J8" s="13">
        <f>D8/[1]战机属性!$F$5</f>
        <v>0.48484848484848486</v>
      </c>
      <c r="K8" s="13">
        <f>D8/[1]战机属性!$K$2</f>
        <v>0.32</v>
      </c>
      <c r="L8" s="13">
        <f>D8/[1]战机属性!$H$2</f>
        <v>0.22857142857142856</v>
      </c>
      <c r="M8" s="6">
        <f>[1]战机属性!$G$2/C8</f>
        <v>5.333333333333333</v>
      </c>
    </row>
    <row r="9" spans="1:13" s="1" customFormat="1" x14ac:dyDescent="0.15">
      <c r="A9" s="21"/>
      <c r="B9" s="1" t="s">
        <v>6</v>
      </c>
      <c r="C9" s="9">
        <v>55</v>
      </c>
      <c r="D9" s="9">
        <v>10000</v>
      </c>
      <c r="E9" s="10">
        <v>200</v>
      </c>
      <c r="F9" s="23"/>
      <c r="G9" s="13">
        <f>D9/([1]战机属性!$D$2*[1]战机属性!$E$2)</f>
        <v>11.111111111111111</v>
      </c>
      <c r="H9" s="13">
        <f>D9/[1]战机属性!$F$3</f>
        <v>8.695652173913043</v>
      </c>
      <c r="I9" s="13">
        <f>D9/[1]战机属性!$F$4</f>
        <v>7.1428571428571432</v>
      </c>
      <c r="J9" s="13">
        <f>D9/[1]战机属性!$F$5</f>
        <v>6.0606060606060606</v>
      </c>
      <c r="K9" s="13">
        <f>D9/[1]战机属性!$K$2</f>
        <v>4</v>
      </c>
      <c r="L9" s="13">
        <f>D9/[1]战机属性!$H$2</f>
        <v>2.8571428571428572</v>
      </c>
      <c r="M9" s="6">
        <f>[1]战机属性!$G$2/C9</f>
        <v>4.3636363636363633</v>
      </c>
    </row>
    <row r="10" spans="1:13" s="1" customFormat="1" x14ac:dyDescent="0.15">
      <c r="A10" s="21"/>
      <c r="B10" s="1" t="s">
        <v>7</v>
      </c>
      <c r="C10" s="9">
        <v>60</v>
      </c>
      <c r="D10" s="9">
        <v>20000</v>
      </c>
      <c r="E10" s="10">
        <v>200</v>
      </c>
      <c r="F10" s="23"/>
      <c r="G10" s="13">
        <f>D10/([1]战机属性!$D$2*[1]战机属性!$E$2)</f>
        <v>22.222222222222221</v>
      </c>
      <c r="H10" s="13">
        <f>D10/[1]战机属性!$F$3</f>
        <v>17.391304347826086</v>
      </c>
      <c r="I10" s="13">
        <f>D10/[1]战机属性!$F$4</f>
        <v>14.285714285714286</v>
      </c>
      <c r="J10" s="13">
        <f>D10/[1]战机属性!$F$5</f>
        <v>12.121212121212121</v>
      </c>
      <c r="K10" s="13">
        <f>D10/[1]战机属性!$K$2</f>
        <v>8</v>
      </c>
      <c r="L10" s="13">
        <f>D10/[1]战机属性!$H$2</f>
        <v>5.7142857142857144</v>
      </c>
      <c r="M10" s="6">
        <f>[1]战机属性!$G$2/C10</f>
        <v>4</v>
      </c>
    </row>
    <row r="11" spans="1:13" s="2" customFormat="1" x14ac:dyDescent="0.15">
      <c r="A11" s="18" t="s">
        <v>11</v>
      </c>
      <c r="B11" s="2" t="s">
        <v>5</v>
      </c>
      <c r="C11" s="11">
        <v>50</v>
      </c>
      <c r="D11" s="11">
        <v>1000</v>
      </c>
      <c r="E11" s="11">
        <v>200</v>
      </c>
      <c r="F11" s="23"/>
      <c r="G11" s="14">
        <f>D11/[1]战机属性!$F$2</f>
        <v>1.1111111111111112</v>
      </c>
      <c r="H11" s="14">
        <f>D11/[1]战机属性!$F$3</f>
        <v>0.86956521739130432</v>
      </c>
      <c r="I11" s="14">
        <f>D11/[1]战机属性!$F$4</f>
        <v>0.7142857142857143</v>
      </c>
      <c r="J11" s="14">
        <f>D11/[1]战机属性!$F$5</f>
        <v>0.60606060606060608</v>
      </c>
      <c r="K11" s="14">
        <f>D11/[1]战机属性!$K$2</f>
        <v>0.4</v>
      </c>
      <c r="L11" s="14">
        <f>D11/[1]战机属性!$H$2</f>
        <v>0.2857142857142857</v>
      </c>
      <c r="M11" s="7">
        <f>[1]战机属性!$G$2/C11</f>
        <v>4.8</v>
      </c>
    </row>
    <row r="12" spans="1:13" s="2" customFormat="1" x14ac:dyDescent="0.15">
      <c r="A12" s="19"/>
      <c r="B12" s="2" t="s">
        <v>6</v>
      </c>
      <c r="C12" s="11">
        <v>55</v>
      </c>
      <c r="D12" s="11">
        <v>10000</v>
      </c>
      <c r="E12" s="11">
        <v>200</v>
      </c>
      <c r="F12" s="23"/>
      <c r="G12" s="14">
        <f>D12/[1]战机属性!$F$2</f>
        <v>11.111111111111111</v>
      </c>
      <c r="H12" s="14">
        <f>D12/[1]战机属性!$F$3</f>
        <v>8.695652173913043</v>
      </c>
      <c r="I12" s="14">
        <f>D12/[1]战机属性!$F$4</f>
        <v>7.1428571428571432</v>
      </c>
      <c r="J12" s="14">
        <f>D12/[1]战机属性!$F$5</f>
        <v>6.0606060606060606</v>
      </c>
      <c r="K12" s="14">
        <f>D12/[1]战机属性!$K$2</f>
        <v>4</v>
      </c>
      <c r="L12" s="14">
        <f>D12/[1]战机属性!$H$2</f>
        <v>2.8571428571428572</v>
      </c>
      <c r="M12" s="7">
        <f>[1]战机属性!$G$2/C12</f>
        <v>4.3636363636363633</v>
      </c>
    </row>
    <row r="13" spans="1:13" s="2" customFormat="1" x14ac:dyDescent="0.15">
      <c r="A13" s="19"/>
      <c r="B13" s="2" t="s">
        <v>7</v>
      </c>
      <c r="C13" s="11">
        <v>60</v>
      </c>
      <c r="D13" s="11">
        <v>22000</v>
      </c>
      <c r="E13" s="11">
        <v>200</v>
      </c>
      <c r="F13" s="23"/>
      <c r="G13" s="14">
        <f>D13/[1]战机属性!$F$2</f>
        <v>24.444444444444443</v>
      </c>
      <c r="H13" s="14">
        <f>D13/[1]战机属性!$F$3</f>
        <v>19.130434782608695</v>
      </c>
      <c r="I13" s="14">
        <f>D13/[1]战机属性!$F$4</f>
        <v>15.714285714285714</v>
      </c>
      <c r="J13" s="14">
        <f>D13/[1]战机属性!$F$5</f>
        <v>13.333333333333334</v>
      </c>
      <c r="K13" s="14">
        <f>D13/[1]战机属性!$K$2</f>
        <v>8.8000000000000007</v>
      </c>
      <c r="L13" s="14">
        <f>D13/[1]战机属性!$H$2</f>
        <v>6.2857142857142856</v>
      </c>
      <c r="M13" s="7">
        <f>[1]战机属性!$G$2/C13</f>
        <v>4</v>
      </c>
    </row>
    <row r="14" spans="1:13" s="1" customFormat="1" x14ac:dyDescent="0.15">
      <c r="A14" s="20" t="s">
        <v>12</v>
      </c>
      <c r="B14" s="1" t="s">
        <v>5</v>
      </c>
      <c r="C14" s="9">
        <v>55</v>
      </c>
      <c r="D14" s="9">
        <v>1200</v>
      </c>
      <c r="E14" s="10">
        <v>200</v>
      </c>
      <c r="F14" s="23"/>
      <c r="G14" s="13">
        <f>D14/[1]战机属性!$F$2</f>
        <v>1.3333333333333333</v>
      </c>
      <c r="H14" s="13">
        <f>D14/[1]战机属性!$F$3</f>
        <v>1.0434782608695652</v>
      </c>
      <c r="I14" s="13">
        <f>D14/[1]战机属性!$F$4</f>
        <v>0.8571428571428571</v>
      </c>
      <c r="J14" s="13">
        <f>D14/[1]战机属性!$F$5</f>
        <v>0.72727272727272729</v>
      </c>
      <c r="K14" s="13">
        <f>D14/[1]战机属性!$K$2</f>
        <v>0.48</v>
      </c>
      <c r="L14" s="13">
        <f>D14/[1]战机属性!$H$2</f>
        <v>0.34285714285714286</v>
      </c>
      <c r="M14" s="6">
        <f>[1]战机属性!$G$2/C14</f>
        <v>4.3636363636363633</v>
      </c>
    </row>
    <row r="15" spans="1:13" s="1" customFormat="1" x14ac:dyDescent="0.15">
      <c r="A15" s="21"/>
      <c r="B15" s="1" t="s">
        <v>6</v>
      </c>
      <c r="C15" s="9">
        <v>60</v>
      </c>
      <c r="D15" s="9">
        <v>10000</v>
      </c>
      <c r="E15" s="10">
        <v>200</v>
      </c>
      <c r="F15" s="23"/>
      <c r="G15" s="13">
        <f>D15/[1]战机属性!$F$2</f>
        <v>11.111111111111111</v>
      </c>
      <c r="H15" s="13">
        <f>D15/[1]战机属性!$F$3</f>
        <v>8.695652173913043</v>
      </c>
      <c r="I15" s="13">
        <f>D15/[1]战机属性!$F$4</f>
        <v>7.1428571428571432</v>
      </c>
      <c r="J15" s="13">
        <f>D15/[1]战机属性!$F$5</f>
        <v>6.0606060606060606</v>
      </c>
      <c r="K15" s="13">
        <f>D15/[1]战机属性!$K$2</f>
        <v>4</v>
      </c>
      <c r="L15" s="13">
        <f>D15/[1]战机属性!$H$2</f>
        <v>2.8571428571428572</v>
      </c>
      <c r="M15" s="6">
        <f>[1]战机属性!$G$2/C15</f>
        <v>4</v>
      </c>
    </row>
    <row r="16" spans="1:13" s="1" customFormat="1" x14ac:dyDescent="0.15">
      <c r="A16" s="21"/>
      <c r="B16" s="1" t="s">
        <v>7</v>
      </c>
      <c r="C16" s="9">
        <v>60</v>
      </c>
      <c r="D16" s="9">
        <v>25000</v>
      </c>
      <c r="E16" s="10">
        <v>200</v>
      </c>
      <c r="F16" s="23"/>
      <c r="G16" s="13">
        <f>D16/[1]战机属性!$F$2</f>
        <v>27.777777777777779</v>
      </c>
      <c r="H16" s="13">
        <f>D16/[1]战机属性!$F$3</f>
        <v>21.739130434782609</v>
      </c>
      <c r="I16" s="13">
        <f>D16/[1]战机属性!$F$4</f>
        <v>17.857142857142858</v>
      </c>
      <c r="J16" s="13">
        <f>D16/[1]战机属性!$F$5</f>
        <v>15.151515151515152</v>
      </c>
      <c r="K16" s="13">
        <f>D16/[1]战机属性!$K$2</f>
        <v>10</v>
      </c>
      <c r="L16" s="13">
        <f>D16/[1]战机属性!$H$2</f>
        <v>7.1428571428571432</v>
      </c>
      <c r="M16" s="6">
        <f>[1]战机属性!$G$2/C16</f>
        <v>4</v>
      </c>
    </row>
    <row r="17" spans="1:13" s="2" customFormat="1" x14ac:dyDescent="0.15">
      <c r="A17" s="18" t="s">
        <v>13</v>
      </c>
      <c r="B17" s="2" t="s">
        <v>5</v>
      </c>
      <c r="C17" s="11">
        <v>60</v>
      </c>
      <c r="D17" s="11">
        <v>1400</v>
      </c>
      <c r="E17" s="11">
        <v>200</v>
      </c>
      <c r="F17" s="23"/>
      <c r="G17" s="14">
        <f>D17/[1]战机属性!$F$2</f>
        <v>1.5555555555555556</v>
      </c>
      <c r="H17" s="14">
        <f>D17/[1]战机属性!$F$3</f>
        <v>1.2173913043478262</v>
      </c>
      <c r="I17" s="14">
        <f>D17/[1]战机属性!$F$4</f>
        <v>1</v>
      </c>
      <c r="J17" s="14">
        <f>D17/[1]战机属性!$F$5</f>
        <v>0.84848484848484851</v>
      </c>
      <c r="K17" s="14">
        <f>D17/[1]战机属性!$K$2</f>
        <v>0.56000000000000005</v>
      </c>
      <c r="L17" s="14">
        <f>D17/[1]战机属性!$H$2</f>
        <v>0.4</v>
      </c>
      <c r="M17" s="7">
        <f>[1]战机属性!$G$2/C17</f>
        <v>4</v>
      </c>
    </row>
    <row r="18" spans="1:13" s="2" customFormat="1" x14ac:dyDescent="0.15">
      <c r="A18" s="19"/>
      <c r="B18" s="2" t="s">
        <v>6</v>
      </c>
      <c r="C18" s="11">
        <v>60</v>
      </c>
      <c r="D18" s="11">
        <v>15000</v>
      </c>
      <c r="E18" s="11">
        <v>200</v>
      </c>
      <c r="F18" s="23"/>
      <c r="G18" s="14">
        <f>D18/[1]战机属性!$F$2</f>
        <v>16.666666666666668</v>
      </c>
      <c r="H18" s="14">
        <f>D18/[1]战机属性!$F$3</f>
        <v>13.043478260869565</v>
      </c>
      <c r="I18" s="14">
        <f>D18/[1]战机属性!$F$4</f>
        <v>10.714285714285714</v>
      </c>
      <c r="J18" s="14">
        <f>D18/[1]战机属性!$F$5</f>
        <v>9.0909090909090917</v>
      </c>
      <c r="K18" s="14">
        <f>D18/[1]战机属性!$K$2</f>
        <v>6</v>
      </c>
      <c r="L18" s="14">
        <f>D18/[1]战机属性!$H$2</f>
        <v>4.2857142857142856</v>
      </c>
      <c r="M18" s="7">
        <f>[1]战机属性!$G$2/C18</f>
        <v>4</v>
      </c>
    </row>
    <row r="19" spans="1:13" s="2" customFormat="1" x14ac:dyDescent="0.15">
      <c r="A19" s="19"/>
      <c r="B19" s="2" t="s">
        <v>7</v>
      </c>
      <c r="C19" s="11">
        <v>60</v>
      </c>
      <c r="D19" s="11">
        <v>30000</v>
      </c>
      <c r="E19" s="11">
        <v>200</v>
      </c>
      <c r="F19" s="23"/>
      <c r="G19" s="14">
        <f>D19/[1]战机属性!$F$2</f>
        <v>33.333333333333336</v>
      </c>
      <c r="H19" s="14">
        <f>D19/[1]战机属性!$F$3</f>
        <v>26.086956521739129</v>
      </c>
      <c r="I19" s="14">
        <f>D19/[1]战机属性!$F$4</f>
        <v>21.428571428571427</v>
      </c>
      <c r="J19" s="14">
        <f>D19/[1]战机属性!$F$5</f>
        <v>18.181818181818183</v>
      </c>
      <c r="K19" s="14">
        <f>D19/[1]战机属性!$K$2</f>
        <v>12</v>
      </c>
      <c r="L19" s="14">
        <f>D19/[1]战机属性!$H$2</f>
        <v>8.5714285714285712</v>
      </c>
      <c r="M19" s="7">
        <f>[1]战机属性!$G$2/C19</f>
        <v>4</v>
      </c>
    </row>
    <row r="20" spans="1:13" s="1" customFormat="1" x14ac:dyDescent="0.15">
      <c r="A20" s="20" t="s">
        <v>14</v>
      </c>
      <c r="B20" s="1" t="s">
        <v>5</v>
      </c>
      <c r="C20" s="9">
        <v>60</v>
      </c>
      <c r="D20" s="9">
        <v>1600</v>
      </c>
      <c r="E20" s="10">
        <v>200</v>
      </c>
      <c r="F20" s="23"/>
      <c r="G20" s="13">
        <f>D20/[1]战机属性!$F$2</f>
        <v>1.7777777777777777</v>
      </c>
      <c r="H20" s="13">
        <f>D20/[1]战机属性!$F$3</f>
        <v>1.3913043478260869</v>
      </c>
      <c r="I20" s="13">
        <f>D20/[1]战机属性!$F$4</f>
        <v>1.1428571428571428</v>
      </c>
      <c r="J20" s="13">
        <f>D20/[1]战机属性!$F$5</f>
        <v>0.96969696969696972</v>
      </c>
      <c r="K20" s="13">
        <f>D20/[1]战机属性!$K$2</f>
        <v>0.64</v>
      </c>
      <c r="L20" s="13">
        <f>D20/[1]战机属性!$H$2</f>
        <v>0.45714285714285713</v>
      </c>
      <c r="M20" s="6">
        <f>[1]战机属性!$G$2/C20</f>
        <v>4</v>
      </c>
    </row>
    <row r="21" spans="1:13" s="1" customFormat="1" x14ac:dyDescent="0.15">
      <c r="A21" s="21"/>
      <c r="B21" s="1" t="s">
        <v>6</v>
      </c>
      <c r="C21" s="9">
        <v>60</v>
      </c>
      <c r="D21" s="9">
        <v>15000</v>
      </c>
      <c r="E21" s="10">
        <v>200</v>
      </c>
      <c r="F21" s="23"/>
      <c r="G21" s="13">
        <f>D21/[1]战机属性!$F$2</f>
        <v>16.666666666666668</v>
      </c>
      <c r="H21" s="13">
        <f>D21/[1]战机属性!$F$3</f>
        <v>13.043478260869565</v>
      </c>
      <c r="I21" s="13">
        <f>D21/[1]战机属性!$F$4</f>
        <v>10.714285714285714</v>
      </c>
      <c r="J21" s="13">
        <f>D21/[1]战机属性!$F$5</f>
        <v>9.0909090909090917</v>
      </c>
      <c r="K21" s="13">
        <f>D21/[1]战机属性!$K$2</f>
        <v>6</v>
      </c>
      <c r="L21" s="13">
        <f>D21/[1]战机属性!$H$2</f>
        <v>4.2857142857142856</v>
      </c>
      <c r="M21" s="6">
        <f>[1]战机属性!$G$2/C21</f>
        <v>4</v>
      </c>
    </row>
    <row r="22" spans="1:13" s="1" customFormat="1" x14ac:dyDescent="0.15">
      <c r="A22" s="21"/>
      <c r="B22" s="1" t="s">
        <v>7</v>
      </c>
      <c r="C22" s="9">
        <v>60</v>
      </c>
      <c r="D22" s="9">
        <v>40000</v>
      </c>
      <c r="E22" s="10">
        <v>200</v>
      </c>
      <c r="F22" s="23"/>
      <c r="G22" s="13">
        <f>D22/[1]战机属性!$F$2</f>
        <v>44.444444444444443</v>
      </c>
      <c r="H22" s="13">
        <f>D22/[1]战机属性!$F$3</f>
        <v>34.782608695652172</v>
      </c>
      <c r="I22" s="13">
        <f>D22/[1]战机属性!$F$4</f>
        <v>28.571428571428573</v>
      </c>
      <c r="J22" s="13">
        <f>D22/[1]战机属性!$F$5</f>
        <v>24.242424242424242</v>
      </c>
      <c r="K22" s="13">
        <f>D22/[1]战机属性!$K$2</f>
        <v>16</v>
      </c>
      <c r="L22" s="13">
        <f>D22/[1]战机属性!$H$2</f>
        <v>11.428571428571429</v>
      </c>
      <c r="M22" s="6">
        <f>[1]战机属性!$G$2/C22</f>
        <v>4</v>
      </c>
    </row>
    <row r="23" spans="1:13" s="2" customFormat="1" x14ac:dyDescent="0.15">
      <c r="A23" s="18" t="s">
        <v>15</v>
      </c>
      <c r="B23" s="2" t="s">
        <v>5</v>
      </c>
      <c r="C23" s="11">
        <v>60</v>
      </c>
      <c r="D23" s="11">
        <v>1800</v>
      </c>
      <c r="E23" s="11">
        <v>200</v>
      </c>
      <c r="F23" s="23"/>
      <c r="G23" s="14">
        <f>D23/[1]战机属性!$F$2</f>
        <v>2</v>
      </c>
      <c r="H23" s="14">
        <f>D23/[1]战机属性!$F$3</f>
        <v>1.5652173913043479</v>
      </c>
      <c r="I23" s="14">
        <f>D23/[1]战机属性!$F$4</f>
        <v>1.2857142857142858</v>
      </c>
      <c r="J23" s="14">
        <f>D23/[1]战机属性!$F$5</f>
        <v>1.0909090909090908</v>
      </c>
      <c r="K23" s="14">
        <f>D23/[1]战机属性!$K$2</f>
        <v>0.72</v>
      </c>
      <c r="L23" s="14">
        <f>D23/[1]战机属性!$H$2</f>
        <v>0.51428571428571423</v>
      </c>
      <c r="M23" s="7">
        <f>[1]战机属性!$G$2/C23</f>
        <v>4</v>
      </c>
    </row>
    <row r="24" spans="1:13" s="2" customFormat="1" x14ac:dyDescent="0.15">
      <c r="A24" s="19"/>
      <c r="B24" s="2" t="s">
        <v>6</v>
      </c>
      <c r="C24" s="11">
        <v>60</v>
      </c>
      <c r="D24" s="11">
        <v>15000</v>
      </c>
      <c r="E24" s="11">
        <v>200</v>
      </c>
      <c r="F24" s="23"/>
      <c r="G24" s="14">
        <f>D24/[1]战机属性!$F$2</f>
        <v>16.666666666666668</v>
      </c>
      <c r="H24" s="14">
        <f>D24/[1]战机属性!$F$3</f>
        <v>13.043478260869565</v>
      </c>
      <c r="I24" s="14">
        <f>D24/[1]战机属性!$F$4</f>
        <v>10.714285714285714</v>
      </c>
      <c r="J24" s="14">
        <f>D24/[1]战机属性!$F$5</f>
        <v>9.0909090909090917</v>
      </c>
      <c r="K24" s="14">
        <f>D24/[1]战机属性!$K$2</f>
        <v>6</v>
      </c>
      <c r="L24" s="14">
        <f>D24/[1]战机属性!$H$2</f>
        <v>4.2857142857142856</v>
      </c>
      <c r="M24" s="7">
        <f>[1]战机属性!$G$2/C24</f>
        <v>4</v>
      </c>
    </row>
    <row r="25" spans="1:13" s="2" customFormat="1" x14ac:dyDescent="0.15">
      <c r="A25" s="19"/>
      <c r="B25" s="2" t="s">
        <v>7</v>
      </c>
      <c r="C25" s="11">
        <v>60</v>
      </c>
      <c r="D25" s="11">
        <v>50000</v>
      </c>
      <c r="E25" s="11">
        <v>200</v>
      </c>
      <c r="F25" s="23"/>
      <c r="G25" s="14">
        <f>D25/[1]战机属性!$F$2</f>
        <v>55.555555555555557</v>
      </c>
      <c r="H25" s="14">
        <f>D25/[1]战机属性!$F$3</f>
        <v>43.478260869565219</v>
      </c>
      <c r="I25" s="14">
        <f>D25/[1]战机属性!$F$4</f>
        <v>35.714285714285715</v>
      </c>
      <c r="J25" s="14">
        <f>D25/[1]战机属性!$F$5</f>
        <v>30.303030303030305</v>
      </c>
      <c r="K25" s="14">
        <f>D25/[1]战机属性!$K$2</f>
        <v>20</v>
      </c>
      <c r="L25" s="14">
        <f>D25/[1]战机属性!$H$2</f>
        <v>14.285714285714286</v>
      </c>
      <c r="M25" s="7">
        <f>[1]战机属性!$G$2/C25</f>
        <v>4</v>
      </c>
    </row>
    <row r="26" spans="1:13" s="1" customFormat="1" x14ac:dyDescent="0.15">
      <c r="A26" s="20" t="s">
        <v>16</v>
      </c>
      <c r="B26" s="1" t="s">
        <v>5</v>
      </c>
      <c r="C26" s="9">
        <v>60</v>
      </c>
      <c r="D26" s="9">
        <v>2000</v>
      </c>
      <c r="E26" s="10">
        <v>200</v>
      </c>
      <c r="F26" s="23"/>
      <c r="G26" s="13">
        <f>D26/[1]战机属性!$F$2</f>
        <v>2.2222222222222223</v>
      </c>
      <c r="H26" s="13">
        <f>D26/[1]战机属性!$F$3</f>
        <v>1.7391304347826086</v>
      </c>
      <c r="I26" s="13">
        <f>D26/[1]战机属性!$F$4</f>
        <v>1.4285714285714286</v>
      </c>
      <c r="J26" s="13">
        <f>D26/[1]战机属性!$F$5</f>
        <v>1.2121212121212122</v>
      </c>
      <c r="K26" s="13">
        <f>D26/[1]战机属性!$K$2</f>
        <v>0.8</v>
      </c>
      <c r="L26" s="13">
        <f>D26/[1]战机属性!$H$2</f>
        <v>0.5714285714285714</v>
      </c>
      <c r="M26" s="6">
        <f>[1]战机属性!$G$2/C26</f>
        <v>4</v>
      </c>
    </row>
    <row r="27" spans="1:13" s="1" customFormat="1" x14ac:dyDescent="0.15">
      <c r="A27" s="21"/>
      <c r="B27" s="1" t="s">
        <v>6</v>
      </c>
      <c r="C27" s="9">
        <v>60</v>
      </c>
      <c r="D27" s="9">
        <v>15000</v>
      </c>
      <c r="E27" s="10">
        <v>200</v>
      </c>
      <c r="F27" s="23"/>
      <c r="G27" s="13">
        <f>D27/[1]战机属性!$F$2</f>
        <v>16.666666666666668</v>
      </c>
      <c r="H27" s="13">
        <f>D27/[1]战机属性!$F$3</f>
        <v>13.043478260869565</v>
      </c>
      <c r="I27" s="13">
        <f>D27/[1]战机属性!$F$4</f>
        <v>10.714285714285714</v>
      </c>
      <c r="J27" s="13">
        <f>D27/[1]战机属性!$F$5</f>
        <v>9.0909090909090917</v>
      </c>
      <c r="K27" s="13">
        <f>D27/[1]战机属性!$K$2</f>
        <v>6</v>
      </c>
      <c r="L27" s="13">
        <f>D27/[1]战机属性!$H$2</f>
        <v>4.2857142857142856</v>
      </c>
      <c r="M27" s="6">
        <f>[1]战机属性!$G$2/C27</f>
        <v>4</v>
      </c>
    </row>
    <row r="28" spans="1:13" s="1" customFormat="1" x14ac:dyDescent="0.15">
      <c r="A28" s="21"/>
      <c r="B28" s="1" t="s">
        <v>7</v>
      </c>
      <c r="C28" s="9">
        <v>60</v>
      </c>
      <c r="D28" s="9">
        <v>55000</v>
      </c>
      <c r="E28" s="10">
        <v>200</v>
      </c>
      <c r="F28" s="23"/>
      <c r="G28" s="13">
        <f>D28/[1]战机属性!$F$2</f>
        <v>61.111111111111114</v>
      </c>
      <c r="H28" s="13">
        <f>D28/[1]战机属性!$F$3</f>
        <v>47.826086956521742</v>
      </c>
      <c r="I28" s="13">
        <f>D28/[1]战机属性!$F$4</f>
        <v>39.285714285714285</v>
      </c>
      <c r="J28" s="13">
        <f>D28/[1]战机属性!$F$5</f>
        <v>33.333333333333336</v>
      </c>
      <c r="K28" s="13">
        <f>D28/[1]战机属性!$K$2</f>
        <v>22</v>
      </c>
      <c r="L28" s="13">
        <f>D28/[1]战机属性!$H$2</f>
        <v>15.714285714285714</v>
      </c>
      <c r="M28" s="6">
        <f>[1]战机属性!$G$2/C28</f>
        <v>4</v>
      </c>
    </row>
    <row r="29" spans="1:13" s="2" customFormat="1" x14ac:dyDescent="0.15">
      <c r="A29" s="18" t="s">
        <v>17</v>
      </c>
      <c r="B29" s="2" t="s">
        <v>5</v>
      </c>
      <c r="C29" s="11">
        <v>60</v>
      </c>
      <c r="D29" s="11">
        <v>2200</v>
      </c>
      <c r="E29" s="11">
        <v>200</v>
      </c>
      <c r="F29" s="23"/>
      <c r="G29" s="14">
        <f>D29/[1]战机属性!$F$2</f>
        <v>2.4444444444444446</v>
      </c>
      <c r="H29" s="14">
        <f>D29/[1]战机属性!$F$3</f>
        <v>1.9130434782608696</v>
      </c>
      <c r="I29" s="14">
        <f>D29/[1]战机属性!$F$4</f>
        <v>1.5714285714285714</v>
      </c>
      <c r="J29" s="14">
        <f>D29/[1]战机属性!$F$5</f>
        <v>1.3333333333333333</v>
      </c>
      <c r="K29" s="14">
        <f>D29/[1]战机属性!$K$2</f>
        <v>0.88</v>
      </c>
      <c r="L29" s="14">
        <f>D29/[1]战机属性!$H$2</f>
        <v>0.62857142857142856</v>
      </c>
      <c r="M29" s="7">
        <f>[1]战机属性!$G$2/C29</f>
        <v>4</v>
      </c>
    </row>
    <row r="30" spans="1:13" s="2" customFormat="1" x14ac:dyDescent="0.15">
      <c r="A30" s="19"/>
      <c r="B30" s="2" t="s">
        <v>6</v>
      </c>
      <c r="C30" s="11">
        <v>60</v>
      </c>
      <c r="D30" s="11">
        <v>15000</v>
      </c>
      <c r="E30" s="11">
        <v>200</v>
      </c>
      <c r="F30" s="23"/>
      <c r="G30" s="14">
        <f>D30/[1]战机属性!$F$2</f>
        <v>16.666666666666668</v>
      </c>
      <c r="H30" s="14">
        <f>D30/[1]战机属性!$F$3</f>
        <v>13.043478260869565</v>
      </c>
      <c r="I30" s="14">
        <f>D30/[1]战机属性!$F$4</f>
        <v>10.714285714285714</v>
      </c>
      <c r="J30" s="14">
        <f>D30/[1]战机属性!$F$5</f>
        <v>9.0909090909090917</v>
      </c>
      <c r="K30" s="14">
        <f>D30/[1]战机属性!$K$2</f>
        <v>6</v>
      </c>
      <c r="L30" s="14">
        <f>D30/[1]战机属性!$H$2</f>
        <v>4.2857142857142856</v>
      </c>
      <c r="M30" s="7">
        <f>[1]战机属性!$G$2/C30</f>
        <v>4</v>
      </c>
    </row>
    <row r="31" spans="1:13" s="2" customFormat="1" x14ac:dyDescent="0.15">
      <c r="A31" s="19"/>
      <c r="B31" s="2" t="s">
        <v>7</v>
      </c>
      <c r="C31" s="11">
        <v>60</v>
      </c>
      <c r="D31" s="11">
        <v>55000</v>
      </c>
      <c r="E31" s="11">
        <v>200</v>
      </c>
      <c r="F31" s="23"/>
      <c r="G31" s="14">
        <f>D31/[1]战机属性!$F$2</f>
        <v>61.111111111111114</v>
      </c>
      <c r="H31" s="14">
        <f>D31/[1]战机属性!$F$3</f>
        <v>47.826086956521742</v>
      </c>
      <c r="I31" s="14">
        <f>D31/[1]战机属性!$F$4</f>
        <v>39.285714285714285</v>
      </c>
      <c r="J31" s="14">
        <f>D31/[1]战机属性!$F$5</f>
        <v>33.333333333333336</v>
      </c>
      <c r="K31" s="14">
        <f>D31/[1]战机属性!$K$2</f>
        <v>22</v>
      </c>
      <c r="L31" s="14">
        <f>D31/[1]战机属性!$H$2</f>
        <v>15.714285714285714</v>
      </c>
      <c r="M31" s="7">
        <f>[1]战机属性!$G$2/C31</f>
        <v>4</v>
      </c>
    </row>
    <row r="32" spans="1:13" s="1" customFormat="1" x14ac:dyDescent="0.15">
      <c r="A32" s="20" t="s">
        <v>18</v>
      </c>
      <c r="B32" s="1" t="s">
        <v>5</v>
      </c>
      <c r="C32" s="9">
        <v>60</v>
      </c>
      <c r="D32" s="9">
        <v>2400</v>
      </c>
      <c r="E32" s="10">
        <v>200</v>
      </c>
      <c r="F32" s="23"/>
      <c r="G32" s="13">
        <f>D32/[1]战机属性!$F$2</f>
        <v>2.6666666666666665</v>
      </c>
      <c r="H32" s="13">
        <f>D32/[1]战机属性!$F$3</f>
        <v>2.0869565217391304</v>
      </c>
      <c r="I32" s="13">
        <f>D32/[1]战机属性!$F$4</f>
        <v>1.7142857142857142</v>
      </c>
      <c r="J32" s="13">
        <f>D32/[1]战机属性!$F$5</f>
        <v>1.4545454545454546</v>
      </c>
      <c r="K32" s="13">
        <f>D32/[1]战机属性!$K$2</f>
        <v>0.96</v>
      </c>
      <c r="L32" s="13">
        <f>D32/[1]战机属性!$H$2</f>
        <v>0.68571428571428572</v>
      </c>
      <c r="M32" s="6">
        <f>[1]战机属性!$G$2/C32</f>
        <v>4</v>
      </c>
    </row>
    <row r="33" spans="1:13" s="1" customFormat="1" x14ac:dyDescent="0.15">
      <c r="A33" s="21"/>
      <c r="B33" s="1" t="s">
        <v>6</v>
      </c>
      <c r="C33" s="9">
        <v>60</v>
      </c>
      <c r="D33" s="9">
        <v>15000</v>
      </c>
      <c r="E33" s="10">
        <v>200</v>
      </c>
      <c r="F33" s="23"/>
      <c r="G33" s="13">
        <f>D33/[1]战机属性!$F$2</f>
        <v>16.666666666666668</v>
      </c>
      <c r="H33" s="13">
        <f>D33/[1]战机属性!$F$3</f>
        <v>13.043478260869565</v>
      </c>
      <c r="I33" s="13">
        <f>D33/[1]战机属性!$F$4</f>
        <v>10.714285714285714</v>
      </c>
      <c r="J33" s="13">
        <f>D33/[1]战机属性!$F$5</f>
        <v>9.0909090909090917</v>
      </c>
      <c r="K33" s="13">
        <f>D33/[1]战机属性!$K$2</f>
        <v>6</v>
      </c>
      <c r="L33" s="13">
        <f>D33/[1]战机属性!$H$2</f>
        <v>4.2857142857142856</v>
      </c>
      <c r="M33" s="6">
        <f>[1]战机属性!$G$2/C33</f>
        <v>4</v>
      </c>
    </row>
    <row r="34" spans="1:13" s="1" customFormat="1" x14ac:dyDescent="0.15">
      <c r="A34" s="21"/>
      <c r="B34" s="1" t="s">
        <v>7</v>
      </c>
      <c r="C34" s="9">
        <v>60</v>
      </c>
      <c r="D34" s="9">
        <v>50000</v>
      </c>
      <c r="E34" s="10">
        <v>200</v>
      </c>
      <c r="F34" s="23"/>
      <c r="G34" s="13">
        <f>D34/[1]战机属性!$F$2</f>
        <v>55.555555555555557</v>
      </c>
      <c r="H34" s="13">
        <f>D34/[1]战机属性!$F$3</f>
        <v>43.478260869565219</v>
      </c>
      <c r="I34" s="13">
        <f>D34/[1]战机属性!$F$4</f>
        <v>35.714285714285715</v>
      </c>
      <c r="J34" s="13">
        <f>D34/[1]战机属性!$F$5</f>
        <v>30.303030303030305</v>
      </c>
      <c r="K34" s="13">
        <f>D34/[1]战机属性!$K$2</f>
        <v>20</v>
      </c>
      <c r="L34" s="13">
        <f>D34/[1]战机属性!$H$2</f>
        <v>14.285714285714286</v>
      </c>
      <c r="M34" s="6">
        <f>[1]战机属性!$G$2/C34</f>
        <v>4</v>
      </c>
    </row>
    <row r="35" spans="1:13" s="2" customFormat="1" x14ac:dyDescent="0.15">
      <c r="A35" s="18" t="s">
        <v>19</v>
      </c>
      <c r="B35" s="2" t="s">
        <v>5</v>
      </c>
      <c r="C35" s="11">
        <v>60</v>
      </c>
      <c r="D35" s="11">
        <v>2600</v>
      </c>
      <c r="E35" s="11">
        <v>200</v>
      </c>
      <c r="F35" s="23"/>
      <c r="G35" s="14">
        <f>D35/[1]战机属性!$F$2</f>
        <v>2.8888888888888888</v>
      </c>
      <c r="H35" s="14">
        <f>D35/[1]战机属性!$F$3</f>
        <v>2.2608695652173911</v>
      </c>
      <c r="I35" s="14">
        <f>D35/[1]战机属性!$F$4</f>
        <v>1.8571428571428572</v>
      </c>
      <c r="J35" s="14">
        <f>D35/[1]战机属性!$F$5</f>
        <v>1.5757575757575757</v>
      </c>
      <c r="K35" s="14">
        <f>D35/[1]战机属性!$K$2</f>
        <v>1.04</v>
      </c>
      <c r="L35" s="14">
        <f>D35/[1]战机属性!$H$2</f>
        <v>0.74285714285714288</v>
      </c>
      <c r="M35" s="7">
        <f>[1]战机属性!$G$2/C35</f>
        <v>4</v>
      </c>
    </row>
    <row r="36" spans="1:13" s="2" customFormat="1" x14ac:dyDescent="0.15">
      <c r="A36" s="19"/>
      <c r="B36" s="2" t="s">
        <v>6</v>
      </c>
      <c r="C36" s="11">
        <v>60</v>
      </c>
      <c r="D36" s="11">
        <v>15000</v>
      </c>
      <c r="E36" s="11">
        <v>200</v>
      </c>
      <c r="F36" s="23"/>
      <c r="G36" s="14">
        <f>D36/[1]战机属性!$F$2</f>
        <v>16.666666666666668</v>
      </c>
      <c r="H36" s="14">
        <f>D36/[1]战机属性!$F$3</f>
        <v>13.043478260869565</v>
      </c>
      <c r="I36" s="14">
        <f>D36/[1]战机属性!$F$4</f>
        <v>10.714285714285714</v>
      </c>
      <c r="J36" s="14">
        <f>D36/[1]战机属性!$F$5</f>
        <v>9.0909090909090917</v>
      </c>
      <c r="K36" s="14">
        <f>D36/[1]战机属性!$K$2</f>
        <v>6</v>
      </c>
      <c r="L36" s="14">
        <f>D36/[1]战机属性!$H$2</f>
        <v>4.2857142857142856</v>
      </c>
      <c r="M36" s="7">
        <f>[1]战机属性!$G$2/C36</f>
        <v>4</v>
      </c>
    </row>
    <row r="37" spans="1:13" s="2" customFormat="1" x14ac:dyDescent="0.15">
      <c r="A37" s="19"/>
      <c r="B37" s="2" t="s">
        <v>7</v>
      </c>
      <c r="C37" s="11">
        <v>60</v>
      </c>
      <c r="D37" s="11">
        <v>60000</v>
      </c>
      <c r="E37" s="11">
        <v>200</v>
      </c>
      <c r="F37" s="23"/>
      <c r="G37" s="14">
        <f>D37/[1]战机属性!$F$2</f>
        <v>66.666666666666671</v>
      </c>
      <c r="H37" s="14">
        <f>D37/[1]战机属性!$F$3</f>
        <v>52.173913043478258</v>
      </c>
      <c r="I37" s="14">
        <f>D37/[1]战机属性!$F$4</f>
        <v>42.857142857142854</v>
      </c>
      <c r="J37" s="14">
        <f>D37/[1]战机属性!$F$5</f>
        <v>36.363636363636367</v>
      </c>
      <c r="K37" s="14">
        <f>D37/[1]战机属性!$K$2</f>
        <v>24</v>
      </c>
      <c r="L37" s="14">
        <f>D37/[1]战机属性!$H$2</f>
        <v>17.142857142857142</v>
      </c>
      <c r="M37" s="7">
        <f>[1]战机属性!$G$2/C37</f>
        <v>4</v>
      </c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怪物属性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2014-12-25T11:34:52Z</dcterms:modified>
</cp:coreProperties>
</file>