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ma\OneDrive\クラウド野郎\TimeCardHack\"/>
    </mc:Choice>
  </mc:AlternateContent>
  <xr:revisionPtr revIDLastSave="350" documentId="8_{EBA00DA3-BBCF-4374-84DD-08DCEA3CEEE3}" xr6:coauthVersionLast="34" xr6:coauthVersionMax="34" xr10:uidLastSave="{6D8220C4-5F9D-44BC-9A5D-C915289FEBB7}"/>
  <bookViews>
    <workbookView xWindow="0" yWindow="0" windowWidth="15375" windowHeight="7410" xr2:uid="{E9AC45AE-F7BB-4564-9CDA-284E4A39F258}"/>
  </bookViews>
  <sheets>
    <sheet name="LIST" sheetId="1" r:id="rId1"/>
    <sheet name="Entry" sheetId="4" r:id="rId2"/>
    <sheet name="Exit" sheetId="5" r:id="rId3"/>
    <sheet name="PC_STR" sheetId="2" r:id="rId4"/>
    <sheet name="PC_END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F34" i="1" l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L4" i="1"/>
  <c r="K4" i="1"/>
  <c r="B5" i="1"/>
  <c r="B6" i="1" l="1"/>
  <c r="K6" i="1" s="1"/>
  <c r="G35" i="1"/>
  <c r="L6" i="1"/>
  <c r="K5" i="1"/>
  <c r="L5" i="1"/>
  <c r="C5" i="1"/>
  <c r="C4" i="1"/>
  <c r="B7" i="1" l="1"/>
  <c r="C6" i="1"/>
  <c r="K7" i="1"/>
  <c r="L7" i="1"/>
  <c r="B8" i="1"/>
  <c r="C7" i="1" l="1"/>
  <c r="L8" i="1"/>
  <c r="K8" i="1"/>
  <c r="C8" i="1"/>
  <c r="B9" i="1"/>
  <c r="L9" i="1" l="1"/>
  <c r="K9" i="1"/>
  <c r="B10" i="1"/>
  <c r="C9" i="1"/>
  <c r="K10" i="1" l="1"/>
  <c r="L10" i="1"/>
  <c r="C10" i="1"/>
  <c r="B11" i="1"/>
  <c r="K11" i="1" l="1"/>
  <c r="L11" i="1"/>
  <c r="B12" i="1"/>
  <c r="C11" i="1"/>
  <c r="L12" i="1" l="1"/>
  <c r="K12" i="1"/>
  <c r="C12" i="1"/>
  <c r="B13" i="1"/>
  <c r="L13" i="1" l="1"/>
  <c r="K13" i="1"/>
  <c r="B14" i="1"/>
  <c r="C13" i="1"/>
  <c r="K14" i="1" l="1"/>
  <c r="L14" i="1"/>
  <c r="C14" i="1"/>
  <c r="B15" i="1"/>
  <c r="K15" i="1" l="1"/>
  <c r="L15" i="1"/>
  <c r="B16" i="1"/>
  <c r="C15" i="1"/>
  <c r="L16" i="1" l="1"/>
  <c r="K16" i="1"/>
  <c r="C16" i="1"/>
  <c r="B17" i="1"/>
  <c r="L17" i="1" l="1"/>
  <c r="K17" i="1"/>
  <c r="B18" i="1"/>
  <c r="C17" i="1"/>
  <c r="K18" i="1" l="1"/>
  <c r="L18" i="1"/>
  <c r="C18" i="1"/>
  <c r="B19" i="1"/>
  <c r="K19" i="1" l="1"/>
  <c r="L19" i="1"/>
  <c r="B20" i="1"/>
  <c r="C19" i="1"/>
  <c r="L20" i="1" l="1"/>
  <c r="K20" i="1"/>
  <c r="C20" i="1"/>
  <c r="B21" i="1"/>
  <c r="L21" i="1" l="1"/>
  <c r="K21" i="1"/>
  <c r="B22" i="1"/>
  <c r="C21" i="1"/>
  <c r="K22" i="1" l="1"/>
  <c r="L22" i="1"/>
  <c r="C22" i="1"/>
  <c r="B23" i="1"/>
  <c r="K23" i="1" l="1"/>
  <c r="L23" i="1"/>
  <c r="B24" i="1"/>
  <c r="C23" i="1"/>
  <c r="L24" i="1" l="1"/>
  <c r="K24" i="1"/>
  <c r="C24" i="1"/>
  <c r="B25" i="1"/>
  <c r="L25" i="1" l="1"/>
  <c r="K25" i="1"/>
  <c r="B26" i="1"/>
  <c r="C25" i="1"/>
  <c r="K26" i="1" l="1"/>
  <c r="L26" i="1"/>
  <c r="C26" i="1"/>
  <c r="B27" i="1"/>
  <c r="K27" i="1" l="1"/>
  <c r="L27" i="1"/>
  <c r="B28" i="1"/>
  <c r="C27" i="1"/>
  <c r="L28" i="1" l="1"/>
  <c r="K28" i="1"/>
  <c r="C28" i="1"/>
  <c r="B29" i="1"/>
  <c r="L29" i="1" l="1"/>
  <c r="K29" i="1"/>
  <c r="B30" i="1"/>
  <c r="C29" i="1"/>
  <c r="K30" i="1" l="1"/>
  <c r="L30" i="1"/>
  <c r="C30" i="1"/>
  <c r="B31" i="1"/>
  <c r="K31" i="1" l="1"/>
  <c r="L31" i="1"/>
  <c r="B32" i="1"/>
  <c r="C31" i="1"/>
  <c r="L32" i="1" l="1"/>
  <c r="K32" i="1"/>
  <c r="C32" i="1"/>
  <c r="B33" i="1"/>
  <c r="L33" i="1" l="1"/>
  <c r="K33" i="1"/>
  <c r="B34" i="1"/>
  <c r="C33" i="1"/>
  <c r="C34" i="1" l="1"/>
</calcChain>
</file>

<file path=xl/sharedStrings.xml><?xml version="1.0" encoding="utf-8"?>
<sst xmlns="http://schemas.openxmlformats.org/spreadsheetml/2006/main" count="13" uniqueCount="13">
  <si>
    <t>出勤</t>
    <rPh sb="0" eb="2">
      <t>シュッキン</t>
    </rPh>
    <phoneticPr fontId="1"/>
  </si>
  <si>
    <t>退勤</t>
    <rPh sb="0" eb="2">
      <t>タイキン</t>
    </rPh>
    <phoneticPr fontId="1"/>
  </si>
  <si>
    <t>入退室ログ</t>
    <rPh sb="0" eb="3">
      <t>ニュウタイシツ</t>
    </rPh>
    <phoneticPr fontId="1"/>
  </si>
  <si>
    <t>PC起動ログ</t>
    <rPh sb="2" eb="4">
      <t>キドウ</t>
    </rPh>
    <phoneticPr fontId="1"/>
  </si>
  <si>
    <t>入室</t>
    <rPh sb="0" eb="2">
      <t>ニュウシツ</t>
    </rPh>
    <phoneticPr fontId="1"/>
  </si>
  <si>
    <t>退室</t>
    <rPh sb="0" eb="2">
      <t>タイシツ</t>
    </rPh>
    <phoneticPr fontId="1"/>
  </si>
  <si>
    <t>起動</t>
    <rPh sb="0" eb="2">
      <t>キドウ</t>
    </rPh>
    <phoneticPr fontId="1"/>
  </si>
  <si>
    <t>停止</t>
    <rPh sb="0" eb="2">
      <t>テイシ</t>
    </rPh>
    <phoneticPr fontId="1"/>
  </si>
  <si>
    <t>勤務時間</t>
    <rPh sb="0" eb="2">
      <t>キンム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</si>
  <si>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</si>
  <si>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勤務表</t>
    <rPh sb="0" eb="2">
      <t>キンム</t>
    </rPh>
    <rPh sb="2" eb="3">
      <t>ヒョウ</t>
    </rPh>
    <phoneticPr fontId="1"/>
  </si>
  <si>
    <t>メモ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</si>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</sst>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[$-F400]h:mm:ss\ AM/P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20" fontId="0" fillId="0" borderId="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0" fontId="0" fillId="0" borderId="5" xfId="0" applyNumberFormat="1" applyBorder="1">
      <alignment vertical="center"/>
    </xf>
    <xf numFmtId="20" fontId="0" fillId="0" borderId="9" xfId="0" applyNumberFormat="1" applyBorder="1">
      <alignment vertical="center"/>
    </xf>
    <xf numFmtId="20" fontId="0" fillId="0" borderId="7" xfId="0" applyNumberFormat="1" applyBorder="1">
      <alignment vertical="center"/>
    </xf>
    <xf numFmtId="14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20" fontId="0" fillId="2" borderId="4" xfId="0" applyNumberFormat="1" applyFill="1" applyBorder="1">
      <alignment vertical="center"/>
    </xf>
    <xf numFmtId="20" fontId="0" fillId="2" borderId="1" xfId="0" applyNumberFormat="1" applyFill="1" applyBorder="1">
      <alignment vertical="center"/>
    </xf>
    <xf numFmtId="20" fontId="0" fillId="2" borderId="6" xfId="0" applyNumberFormat="1" applyFill="1" applyBorder="1">
      <alignment vertical="center"/>
    </xf>
    <xf numFmtId="20" fontId="0" fillId="2" borderId="9" xfId="0" applyNumberFormat="1" applyFill="1" applyBorder="1">
      <alignment vertical="center"/>
    </xf>
    <xf numFmtId="14" fontId="0" fillId="2" borderId="10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20" fontId="0" fillId="2" borderId="10" xfId="0" applyNumberFormat="1" applyFill="1" applyBorder="1">
      <alignment vertical="center"/>
    </xf>
    <xf numFmtId="20" fontId="0" fillId="2" borderId="12" xfId="0" applyNumberFormat="1" applyFill="1" applyBorder="1">
      <alignment vertical="center"/>
    </xf>
    <xf numFmtId="20" fontId="0" fillId="0" borderId="12" xfId="0" applyNumberFormat="1" applyBorder="1">
      <alignment vertical="center"/>
    </xf>
    <xf numFmtId="20" fontId="0" fillId="0" borderId="11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1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1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9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792B-2F15-479B-A3FC-A7BD50315677}">
  <dimension ref="B1:L35"/>
  <sheetViews>
    <sheetView tabSelected="1" workbookViewId="0"/>
  </sheetViews>
  <sheetFormatPr defaultRowHeight="17.649999999999999" x14ac:dyDescent="0.7"/>
  <cols>
    <col min="1" max="1" width="2.5625" customWidth="1"/>
    <col min="2" max="2" width="9.75" bestFit="1" customWidth="1"/>
    <col min="3" max="3" width="2.8125" bestFit="1" customWidth="1"/>
    <col min="6" max="7" width="8.25" bestFit="1" customWidth="1"/>
    <col min="8" max="8" width="15.5625" customWidth="1"/>
  </cols>
  <sheetData>
    <row r="1" spans="2:12" ht="18" thickBot="1" x14ac:dyDescent="0.75"/>
    <row r="2" spans="2:12" x14ac:dyDescent="0.7">
      <c r="B2" s="32" t="s">
        <v>12</v>
      </c>
      <c r="C2" s="33"/>
      <c r="D2" s="32" t="s">
        <v>10</v>
      </c>
      <c r="E2" s="34"/>
      <c r="F2" s="34"/>
      <c r="G2" s="34"/>
      <c r="H2" s="33"/>
      <c r="I2" s="32" t="s">
        <v>2</v>
      </c>
      <c r="J2" s="34"/>
      <c r="K2" s="32" t="s">
        <v>3</v>
      </c>
      <c r="L2" s="33"/>
    </row>
    <row r="3" spans="2:12" ht="18" thickBot="1" x14ac:dyDescent="0.75">
      <c r="B3" s="35"/>
      <c r="C3" s="36"/>
      <c r="D3" s="28" t="s">
        <v>0</v>
      </c>
      <c r="E3" s="29" t="s">
        <v>1</v>
      </c>
      <c r="F3" s="29" t="s">
        <v>8</v>
      </c>
      <c r="G3" s="29" t="s">
        <v>9</v>
      </c>
      <c r="H3" s="30" t="s">
        <v>11</v>
      </c>
      <c r="I3" s="28" t="s">
        <v>4</v>
      </c>
      <c r="J3" s="29" t="s">
        <v>5</v>
      </c>
      <c r="K3" s="28" t="s">
        <v>6</v>
      </c>
      <c r="L3" s="30" t="s">
        <v>7</v>
      </c>
    </row>
    <row r="4" spans="2:12" x14ac:dyDescent="0.7">
      <c r="B4" s="20">
        <v>43313</v>
      </c>
      <c r="C4" s="21">
        <f>B4</f>
        <v>43313</v>
      </c>
      <c r="D4" s="22">
        <v>0.36458333333333331</v>
      </c>
      <c r="E4" s="23">
        <v>0.72916666666666663</v>
      </c>
      <c r="F4" s="24">
        <f>E4-D4-TIME(1,0,0)</f>
        <v>0.32291666666666663</v>
      </c>
      <c r="G4" s="24">
        <f>F4-TIME(7,45,0)</f>
        <v>0</v>
      </c>
      <c r="H4" s="25"/>
      <c r="I4" s="26">
        <f>IF(ISERROR(VLOOKUP(B4,Entry!$A$1:$B$35,2,FALSE)),"",VLOOKUP(B4,Entry!$A$1:$B$35,2,FALSE))</f>
        <v>0.40625</v>
      </c>
      <c r="J4" s="37">
        <f>IF(ISERROR(VLOOKUP(B4,Exit!$A$1:$B$35,2,FALSE)),"",VLOOKUP(B4,Exit!$A$1:$B$35,2,FALSE))</f>
        <v>0.82986111111111116</v>
      </c>
      <c r="K4" s="26">
        <f>IF(ISERROR(VLOOKUP(B4,PC_STR!$A$1:$B$35,2,FALSE)),"",VLOOKUP(B4,PC_STR!$A$1:$B$35,2,FALSE))</f>
        <v>43313.972662037035</v>
      </c>
      <c r="L4" s="27" t="str">
        <f>IF(ISERROR(VLOOKUP(B4,PC_END!$A$1:$B$35,2,FALSE)),"",VLOOKUP(B4,PC_END!$A$1:$B$35,2,FALSE))</f>
        <v/>
      </c>
    </row>
    <row r="5" spans="2:12" x14ac:dyDescent="0.7">
      <c r="B5" s="12">
        <f>B4+1</f>
        <v>43314</v>
      </c>
      <c r="C5" s="13">
        <f t="shared" ref="C5" si="0">B5</f>
        <v>43314</v>
      </c>
      <c r="D5" s="16">
        <v>0.36458333333333331</v>
      </c>
      <c r="E5" s="17">
        <v>0.72916666666666663</v>
      </c>
      <c r="F5" s="4">
        <f t="shared" ref="F5:F34" si="1">E5-D5-TIME(1,0,0)</f>
        <v>0.32291666666666663</v>
      </c>
      <c r="G5" s="4">
        <f t="shared" ref="G5:G34" si="2">F5-TIME(7,45,0)</f>
        <v>0</v>
      </c>
      <c r="H5" s="9"/>
      <c r="I5" s="5">
        <f>IF(ISERROR(VLOOKUP(B5,Entry!$A$1:$B$35,2,FALSE)),"",VLOOKUP(B5,Entry!$A$1:$B$35,2,FALSE))</f>
        <v>0.39305555555555555</v>
      </c>
      <c r="J5" s="38">
        <f>IF(ISERROR(VLOOKUP(B5,Exit!$A$1:$B$35,2,FALSE)),"",VLOOKUP(B5,Exit!$A$1:$B$35,2,FALSE))</f>
        <v>0.78611111111111109</v>
      </c>
      <c r="K5" s="5">
        <f>IF(ISERROR(VLOOKUP(B5,PC_STR!$A$1:$B$35,2,FALSE)),"",VLOOKUP(B5,PC_STR!$A$1:$B$35,2,FALSE))</f>
        <v>43314.904317129629</v>
      </c>
      <c r="L5" s="6">
        <f>IF(ISERROR(VLOOKUP(B5,PC_END!$A$1:$B$35,2,FALSE)),"",VLOOKUP(B5,PC_END!$A$1:$B$35,2,FALSE))</f>
        <v>43314.977118055554</v>
      </c>
    </row>
    <row r="6" spans="2:12" x14ac:dyDescent="0.7">
      <c r="B6" s="12">
        <f t="shared" ref="B6:B34" si="3">B5+1</f>
        <v>43315</v>
      </c>
      <c r="C6" s="13">
        <f t="shared" ref="C6:C34" si="4">B6</f>
        <v>43315</v>
      </c>
      <c r="D6" s="16">
        <v>0.36458333333333331</v>
      </c>
      <c r="E6" s="17">
        <v>0.72916666666666663</v>
      </c>
      <c r="F6" s="4">
        <f t="shared" si="1"/>
        <v>0.32291666666666663</v>
      </c>
      <c r="G6" s="4">
        <f t="shared" si="2"/>
        <v>0</v>
      </c>
      <c r="H6" s="9"/>
      <c r="I6" s="5" t="str">
        <f>IF(ISERROR(VLOOKUP(B6,Entry!$A$1:$B$35,2,FALSE)),"",VLOOKUP(B6,Entry!$A$1:$B$35,2,FALSE))</f>
        <v/>
      </c>
      <c r="J6" s="38" t="str">
        <f>IF(ISERROR(VLOOKUP(B6,Exit!$A$1:$B$35,2,FALSE)),"",VLOOKUP(B6,Exit!$A$1:$B$35,2,FALSE))</f>
        <v/>
      </c>
      <c r="K6" s="5">
        <f>IF(ISERROR(VLOOKUP(B6,PC_STR!$A$1:$B$35,2,FALSE)),"",VLOOKUP(B6,PC_STR!$A$1:$B$35,2,FALSE))</f>
        <v>43315.832638888889</v>
      </c>
      <c r="L6" s="6" t="str">
        <f>IF(ISERROR(VLOOKUP(B6,PC_END!$A$1:$B$35,2,FALSE)),"",VLOOKUP(B6,PC_END!$A$1:$B$35,2,FALSE))</f>
        <v/>
      </c>
    </row>
    <row r="7" spans="2:12" x14ac:dyDescent="0.7">
      <c r="B7" s="12">
        <f t="shared" si="3"/>
        <v>43316</v>
      </c>
      <c r="C7" s="13">
        <f t="shared" si="4"/>
        <v>43316</v>
      </c>
      <c r="D7" s="16">
        <v>0.36458333333333331</v>
      </c>
      <c r="E7" s="17">
        <v>0.72916666666666663</v>
      </c>
      <c r="F7" s="4">
        <f t="shared" si="1"/>
        <v>0.32291666666666663</v>
      </c>
      <c r="G7" s="4">
        <f t="shared" si="2"/>
        <v>0</v>
      </c>
      <c r="H7" s="9"/>
      <c r="I7" s="5" t="str">
        <f>IF(ISERROR(VLOOKUP(B7,Entry!$A$1:$B$35,2,FALSE)),"",VLOOKUP(B7,Entry!$A$1:$B$35,2,FALSE))</f>
        <v/>
      </c>
      <c r="J7" s="38" t="str">
        <f>IF(ISERROR(VLOOKUP(B7,Exit!$A$1:$B$35,2,FALSE)),"",VLOOKUP(B7,Exit!$A$1:$B$35,2,FALSE))</f>
        <v/>
      </c>
      <c r="K7" s="5">
        <f>IF(ISERROR(VLOOKUP(B7,PC_STR!$A$1:$B$35,2,FALSE)),"",VLOOKUP(B7,PC_STR!$A$1:$B$35,2,FALSE))</f>
        <v>43316.812002314815</v>
      </c>
      <c r="L7" s="6">
        <f>IF(ISERROR(VLOOKUP(B7,PC_END!$A$1:$B$35,2,FALSE)),"",VLOOKUP(B7,PC_END!$A$1:$B$35,2,FALSE))</f>
        <v>43316.996828703705</v>
      </c>
    </row>
    <row r="8" spans="2:12" x14ac:dyDescent="0.7">
      <c r="B8" s="12">
        <f t="shared" si="3"/>
        <v>43317</v>
      </c>
      <c r="C8" s="13">
        <f t="shared" si="4"/>
        <v>43317</v>
      </c>
      <c r="D8" s="16">
        <v>0.36458333333333331</v>
      </c>
      <c r="E8" s="17">
        <v>0.72916666666666663</v>
      </c>
      <c r="F8" s="4">
        <f t="shared" si="1"/>
        <v>0.32291666666666663</v>
      </c>
      <c r="G8" s="4">
        <f t="shared" si="2"/>
        <v>0</v>
      </c>
      <c r="H8" s="9"/>
      <c r="I8" s="5" t="str">
        <f>IF(ISERROR(VLOOKUP(B8,Entry!$A$1:$B$35,2,FALSE)),"",VLOOKUP(B8,Entry!$A$1:$B$35,2,FALSE))</f>
        <v/>
      </c>
      <c r="J8" s="38" t="str">
        <f>IF(ISERROR(VLOOKUP(B8,Exit!$A$1:$B$35,2,FALSE)),"",VLOOKUP(B8,Exit!$A$1:$B$35,2,FALSE))</f>
        <v/>
      </c>
      <c r="K8" s="5" t="str">
        <f>IF(ISERROR(VLOOKUP(B8,PC_STR!$A$1:$B$35,2,FALSE)),"",VLOOKUP(B8,PC_STR!$A$1:$B$35,2,FALSE))</f>
        <v/>
      </c>
      <c r="L8" s="6" t="str">
        <f>IF(ISERROR(VLOOKUP(B8,PC_END!$A$1:$B$35,2,FALSE)),"",VLOOKUP(B8,PC_END!$A$1:$B$35,2,FALSE))</f>
        <v/>
      </c>
    </row>
    <row r="9" spans="2:12" x14ac:dyDescent="0.7">
      <c r="B9" s="12">
        <f t="shared" si="3"/>
        <v>43318</v>
      </c>
      <c r="C9" s="13">
        <f t="shared" si="4"/>
        <v>43318</v>
      </c>
      <c r="D9" s="16">
        <v>0.36458333333333331</v>
      </c>
      <c r="E9" s="17">
        <v>0.72916666666666663</v>
      </c>
      <c r="F9" s="4">
        <f t="shared" si="1"/>
        <v>0.32291666666666663</v>
      </c>
      <c r="G9" s="4">
        <f t="shared" si="2"/>
        <v>0</v>
      </c>
      <c r="H9" s="9"/>
      <c r="I9" s="5" t="str">
        <f>IF(ISERROR(VLOOKUP(B9,Entry!$A$1:$B$35,2,FALSE)),"",VLOOKUP(B9,Entry!$A$1:$B$35,2,FALSE))</f>
        <v/>
      </c>
      <c r="J9" s="38" t="str">
        <f>IF(ISERROR(VLOOKUP(B9,Exit!$A$1:$B$35,2,FALSE)),"",VLOOKUP(B9,Exit!$A$1:$B$35,2,FALSE))</f>
        <v/>
      </c>
      <c r="K9" s="5">
        <f>IF(ISERROR(VLOOKUP(B9,PC_STR!$A$1:$B$35,2,FALSE)),"",VLOOKUP(B9,PC_STR!$A$1:$B$35,2,FALSE))</f>
        <v>43318.557858796295</v>
      </c>
      <c r="L9" s="6">
        <f>IF(ISERROR(VLOOKUP(B9,PC_END!$A$1:$B$35,2,FALSE)),"",VLOOKUP(B9,PC_END!$A$1:$B$35,2,FALSE))</f>
        <v>43318.987500000003</v>
      </c>
    </row>
    <row r="10" spans="2:12" x14ac:dyDescent="0.7">
      <c r="B10" s="12">
        <f t="shared" si="3"/>
        <v>43319</v>
      </c>
      <c r="C10" s="13">
        <f t="shared" si="4"/>
        <v>43319</v>
      </c>
      <c r="D10" s="16">
        <v>0.36458333333333331</v>
      </c>
      <c r="E10" s="17">
        <v>0.72916666666666663</v>
      </c>
      <c r="F10" s="4">
        <f t="shared" si="1"/>
        <v>0.32291666666666663</v>
      </c>
      <c r="G10" s="4">
        <f t="shared" si="2"/>
        <v>0</v>
      </c>
      <c r="H10" s="9"/>
      <c r="I10" s="5">
        <f>IF(ISERROR(VLOOKUP(B10,Entry!$A$1:$B$35,2,FALSE)),"",VLOOKUP(B10,Entry!$A$1:$B$35,2,FALSE))</f>
        <v>0.40138888888888885</v>
      </c>
      <c r="J10" s="38">
        <f>IF(ISERROR(VLOOKUP(B10,Exit!$A$1:$B$35,2,FALSE)),"",VLOOKUP(B10,Exit!$A$1:$B$35,2,FALSE))</f>
        <v>0.76388888888888884</v>
      </c>
      <c r="K10" s="5" t="str">
        <f>IF(ISERROR(VLOOKUP(B10,PC_STR!$A$1:$B$35,2,FALSE)),"",VLOOKUP(B10,PC_STR!$A$1:$B$35,2,FALSE))</f>
        <v/>
      </c>
      <c r="L10" s="6" t="str">
        <f>IF(ISERROR(VLOOKUP(B10,PC_END!$A$1:$B$35,2,FALSE)),"",VLOOKUP(B10,PC_END!$A$1:$B$35,2,FALSE))</f>
        <v/>
      </c>
    </row>
    <row r="11" spans="2:12" x14ac:dyDescent="0.7">
      <c r="B11" s="12">
        <f t="shared" si="3"/>
        <v>43320</v>
      </c>
      <c r="C11" s="13">
        <f t="shared" si="4"/>
        <v>43320</v>
      </c>
      <c r="D11" s="16">
        <v>0.36458333333333331</v>
      </c>
      <c r="E11" s="17">
        <v>0.72916666666666663</v>
      </c>
      <c r="F11" s="4">
        <f t="shared" si="1"/>
        <v>0.32291666666666663</v>
      </c>
      <c r="G11" s="4">
        <f t="shared" si="2"/>
        <v>0</v>
      </c>
      <c r="H11" s="9"/>
      <c r="I11" s="5">
        <f>IF(ISERROR(VLOOKUP(B11,Entry!$A$1:$B$35,2,FALSE)),"",VLOOKUP(B11,Entry!$A$1:$B$35,2,FALSE))</f>
        <v>0.40972222222222227</v>
      </c>
      <c r="J11" s="38">
        <f>IF(ISERROR(VLOOKUP(B11,Exit!$A$1:$B$35,2,FALSE)),"",VLOOKUP(B11,Exit!$A$1:$B$35,2,FALSE))</f>
        <v>0.67708333333333337</v>
      </c>
      <c r="K11" s="5">
        <f>IF(ISERROR(VLOOKUP(B11,PC_STR!$A$1:$B$35,2,FALSE)),"",VLOOKUP(B11,PC_STR!$A$1:$B$35,2,FALSE))</f>
        <v>43320.728194444448</v>
      </c>
      <c r="L11" s="6" t="str">
        <f>IF(ISERROR(VLOOKUP(B11,PC_END!$A$1:$B$35,2,FALSE)),"",VLOOKUP(B11,PC_END!$A$1:$B$35,2,FALSE))</f>
        <v/>
      </c>
    </row>
    <row r="12" spans="2:12" x14ac:dyDescent="0.7">
      <c r="B12" s="12">
        <f t="shared" si="3"/>
        <v>43321</v>
      </c>
      <c r="C12" s="13">
        <f t="shared" si="4"/>
        <v>43321</v>
      </c>
      <c r="D12" s="16">
        <v>0.36458333333333331</v>
      </c>
      <c r="E12" s="17">
        <v>0.72916666666666663</v>
      </c>
      <c r="F12" s="4">
        <f t="shared" si="1"/>
        <v>0.32291666666666663</v>
      </c>
      <c r="G12" s="4">
        <f t="shared" si="2"/>
        <v>0</v>
      </c>
      <c r="H12" s="9"/>
      <c r="I12" s="5">
        <f>IF(ISERROR(VLOOKUP(B12,Entry!$A$1:$B$35,2,FALSE)),"",VLOOKUP(B12,Entry!$A$1:$B$35,2,FALSE))</f>
        <v>0.40277777777777773</v>
      </c>
      <c r="J12" s="38">
        <f>IF(ISERROR(VLOOKUP(B12,Exit!$A$1:$B$35,2,FALSE)),"",VLOOKUP(B12,Exit!$A$1:$B$35,2,FALSE))</f>
        <v>0.82152777777777775</v>
      </c>
      <c r="K12" s="5">
        <f>IF(ISERROR(VLOOKUP(B12,PC_STR!$A$1:$B$35,2,FALSE)),"",VLOOKUP(B12,PC_STR!$A$1:$B$35,2,FALSE))</f>
        <v>43321.878206018519</v>
      </c>
      <c r="L12" s="6">
        <f>IF(ISERROR(VLOOKUP(B12,PC_END!$A$1:$B$35,2,FALSE)),"",VLOOKUP(B12,PC_END!$A$1:$B$35,2,FALSE))</f>
        <v>43321.046226851853</v>
      </c>
    </row>
    <row r="13" spans="2:12" x14ac:dyDescent="0.7">
      <c r="B13" s="12">
        <f t="shared" si="3"/>
        <v>43322</v>
      </c>
      <c r="C13" s="13">
        <f t="shared" si="4"/>
        <v>43322</v>
      </c>
      <c r="D13" s="16">
        <v>0.36458333333333331</v>
      </c>
      <c r="E13" s="17">
        <v>0.72916666666666663</v>
      </c>
      <c r="F13" s="4">
        <f t="shared" si="1"/>
        <v>0.32291666666666663</v>
      </c>
      <c r="G13" s="4">
        <f t="shared" si="2"/>
        <v>0</v>
      </c>
      <c r="H13" s="9"/>
      <c r="I13" s="5">
        <f>IF(ISERROR(VLOOKUP(B13,Entry!$A$1:$B$35,2,FALSE)),"",VLOOKUP(B13,Entry!$A$1:$B$35,2,FALSE))</f>
        <v>0.40416666666666662</v>
      </c>
      <c r="J13" s="38">
        <f>IF(ISERROR(VLOOKUP(B13,Exit!$A$1:$B$35,2,FALSE)),"",VLOOKUP(B13,Exit!$A$1:$B$35,2,FALSE))</f>
        <v>0.81180555555555556</v>
      </c>
      <c r="K13" s="5" t="str">
        <f>IF(ISERROR(VLOOKUP(B13,PC_STR!$A$1:$B$35,2,FALSE)),"",VLOOKUP(B13,PC_STR!$A$1:$B$35,2,FALSE))</f>
        <v/>
      </c>
      <c r="L13" s="6">
        <f>IF(ISERROR(VLOOKUP(B13,PC_END!$A$1:$B$35,2,FALSE)),"",VLOOKUP(B13,PC_END!$A$1:$B$35,2,FALSE))</f>
        <v>43322.034479166665</v>
      </c>
    </row>
    <row r="14" spans="2:12" x14ac:dyDescent="0.7">
      <c r="B14" s="12">
        <f t="shared" si="3"/>
        <v>43323</v>
      </c>
      <c r="C14" s="13">
        <f t="shared" si="4"/>
        <v>43323</v>
      </c>
      <c r="D14" s="16">
        <v>0.36458333333333331</v>
      </c>
      <c r="E14" s="17">
        <v>0.72916666666666663</v>
      </c>
      <c r="F14" s="4">
        <f t="shared" si="1"/>
        <v>0.32291666666666663</v>
      </c>
      <c r="G14" s="4">
        <f t="shared" si="2"/>
        <v>0</v>
      </c>
      <c r="H14" s="9"/>
      <c r="I14" s="5">
        <f>IF(ISERROR(VLOOKUP(B14,Entry!$A$1:$B$35,2,FALSE)),"",VLOOKUP(B14,Entry!$A$1:$B$35,2,FALSE))</f>
        <v>0.86048611111111117</v>
      </c>
      <c r="J14" s="38">
        <f>IF(ISERROR(VLOOKUP(B14,Exit!$A$1:$B$35,2,FALSE)),"",VLOOKUP(B14,Exit!$A$1:$B$35,2,FALSE))</f>
        <v>0.86151620370370363</v>
      </c>
      <c r="K14" s="5">
        <f>IF(ISERROR(VLOOKUP(B14,PC_STR!$A$1:$B$35,2,FALSE)),"",VLOOKUP(B14,PC_STR!$A$1:$B$35,2,FALSE))</f>
        <v>43323.632696759261</v>
      </c>
      <c r="L14" s="6" t="str">
        <f>IF(ISERROR(VLOOKUP(B14,PC_END!$A$1:$B$35,2,FALSE)),"",VLOOKUP(B14,PC_END!$A$1:$B$35,2,FALSE))</f>
        <v/>
      </c>
    </row>
    <row r="15" spans="2:12" x14ac:dyDescent="0.7">
      <c r="B15" s="12">
        <f t="shared" si="3"/>
        <v>43324</v>
      </c>
      <c r="C15" s="13">
        <f t="shared" si="4"/>
        <v>43324</v>
      </c>
      <c r="D15" s="16">
        <v>0.36458333333333331</v>
      </c>
      <c r="E15" s="17">
        <v>0.72916666666666663</v>
      </c>
      <c r="F15" s="4">
        <f t="shared" si="1"/>
        <v>0.32291666666666663</v>
      </c>
      <c r="G15" s="4">
        <f t="shared" si="2"/>
        <v>0</v>
      </c>
      <c r="H15" s="9"/>
      <c r="I15" s="5" t="str">
        <f>IF(ISERROR(VLOOKUP(B15,Entry!$A$1:$B$35,2,FALSE)),"",VLOOKUP(B15,Entry!$A$1:$B$35,2,FALSE))</f>
        <v/>
      </c>
      <c r="J15" s="38" t="str">
        <f>IF(ISERROR(VLOOKUP(B15,Exit!$A$1:$B$35,2,FALSE)),"",VLOOKUP(B15,Exit!$A$1:$B$35,2,FALSE))</f>
        <v/>
      </c>
      <c r="K15" s="5" t="str">
        <f>IF(ISERROR(VLOOKUP(B15,PC_STR!$A$1:$B$35,2,FALSE)),"",VLOOKUP(B15,PC_STR!$A$1:$B$35,2,FALSE))</f>
        <v/>
      </c>
      <c r="L15" s="6" t="str">
        <f>IF(ISERROR(VLOOKUP(B15,PC_END!$A$1:$B$35,2,FALSE)),"",VLOOKUP(B15,PC_END!$A$1:$B$35,2,FALSE))</f>
        <v/>
      </c>
    </row>
    <row r="16" spans="2:12" x14ac:dyDescent="0.7">
      <c r="B16" s="12">
        <f t="shared" si="3"/>
        <v>43325</v>
      </c>
      <c r="C16" s="13">
        <f t="shared" si="4"/>
        <v>43325</v>
      </c>
      <c r="D16" s="16">
        <v>0.36458333333333331</v>
      </c>
      <c r="E16" s="17">
        <v>0.72916666666666663</v>
      </c>
      <c r="F16" s="4">
        <f t="shared" si="1"/>
        <v>0.32291666666666663</v>
      </c>
      <c r="G16" s="4">
        <f t="shared" si="2"/>
        <v>0</v>
      </c>
      <c r="H16" s="9"/>
      <c r="I16" s="5" t="str">
        <f>IF(ISERROR(VLOOKUP(B16,Entry!$A$1:$B$35,2,FALSE)),"",VLOOKUP(B16,Entry!$A$1:$B$35,2,FALSE))</f>
        <v/>
      </c>
      <c r="J16" s="38" t="str">
        <f>IF(ISERROR(VLOOKUP(B16,Exit!$A$1:$B$35,2,FALSE)),"",VLOOKUP(B16,Exit!$A$1:$B$35,2,FALSE))</f>
        <v/>
      </c>
      <c r="K16" s="5" t="str">
        <f>IF(ISERROR(VLOOKUP(B16,PC_STR!$A$1:$B$35,2,FALSE)),"",VLOOKUP(B16,PC_STR!$A$1:$B$35,2,FALSE))</f>
        <v/>
      </c>
      <c r="L16" s="6" t="str">
        <f>IF(ISERROR(VLOOKUP(B16,PC_END!$A$1:$B$35,2,FALSE)),"",VLOOKUP(B16,PC_END!$A$1:$B$35,2,FALSE))</f>
        <v/>
      </c>
    </row>
    <row r="17" spans="2:12" x14ac:dyDescent="0.7">
      <c r="B17" s="12">
        <f t="shared" si="3"/>
        <v>43326</v>
      </c>
      <c r="C17" s="13">
        <f t="shared" si="4"/>
        <v>43326</v>
      </c>
      <c r="D17" s="16">
        <v>0.36458333333333331</v>
      </c>
      <c r="E17" s="17">
        <v>0.72916666666666663</v>
      </c>
      <c r="F17" s="4">
        <f t="shared" si="1"/>
        <v>0.32291666666666663</v>
      </c>
      <c r="G17" s="4">
        <f t="shared" si="2"/>
        <v>0</v>
      </c>
      <c r="H17" s="9"/>
      <c r="I17" s="5" t="str">
        <f>IF(ISERROR(VLOOKUP(B17,Entry!$A$1:$B$35,2,FALSE)),"",VLOOKUP(B17,Entry!$A$1:$B$35,2,FALSE))</f>
        <v/>
      </c>
      <c r="J17" s="38" t="str">
        <f>IF(ISERROR(VLOOKUP(B17,Exit!$A$1:$B$35,2,FALSE)),"",VLOOKUP(B17,Exit!$A$1:$B$35,2,FALSE))</f>
        <v/>
      </c>
      <c r="K17" s="5" t="str">
        <f>IF(ISERROR(VLOOKUP(B17,PC_STR!$A$1:$B$35,2,FALSE)),"",VLOOKUP(B17,PC_STR!$A$1:$B$35,2,FALSE))</f>
        <v/>
      </c>
      <c r="L17" s="6" t="str">
        <f>IF(ISERROR(VLOOKUP(B17,PC_END!$A$1:$B$35,2,FALSE)),"",VLOOKUP(B17,PC_END!$A$1:$B$35,2,FALSE))</f>
        <v/>
      </c>
    </row>
    <row r="18" spans="2:12" x14ac:dyDescent="0.7">
      <c r="B18" s="12">
        <f t="shared" si="3"/>
        <v>43327</v>
      </c>
      <c r="C18" s="13">
        <f t="shared" si="4"/>
        <v>43327</v>
      </c>
      <c r="D18" s="16">
        <v>0.36458333333333331</v>
      </c>
      <c r="E18" s="17">
        <v>0.72916666666666663</v>
      </c>
      <c r="F18" s="4">
        <f t="shared" si="1"/>
        <v>0.32291666666666663</v>
      </c>
      <c r="G18" s="4">
        <f t="shared" si="2"/>
        <v>0</v>
      </c>
      <c r="H18" s="9"/>
      <c r="I18" s="5" t="str">
        <f>IF(ISERROR(VLOOKUP(B18,Entry!$A$1:$B$35,2,FALSE)),"",VLOOKUP(B18,Entry!$A$1:$B$35,2,FALSE))</f>
        <v/>
      </c>
      <c r="J18" s="38" t="str">
        <f>IF(ISERROR(VLOOKUP(B18,Exit!$A$1:$B$35,2,FALSE)),"",VLOOKUP(B18,Exit!$A$1:$B$35,2,FALSE))</f>
        <v/>
      </c>
      <c r="K18" s="5" t="str">
        <f>IF(ISERROR(VLOOKUP(B18,PC_STR!$A$1:$B$35,2,FALSE)),"",VLOOKUP(B18,PC_STR!$A$1:$B$35,2,FALSE))</f>
        <v/>
      </c>
      <c r="L18" s="6" t="str">
        <f>IF(ISERROR(VLOOKUP(B18,PC_END!$A$1:$B$35,2,FALSE)),"",VLOOKUP(B18,PC_END!$A$1:$B$35,2,FALSE))</f>
        <v/>
      </c>
    </row>
    <row r="19" spans="2:12" x14ac:dyDescent="0.7">
      <c r="B19" s="12">
        <f t="shared" si="3"/>
        <v>43328</v>
      </c>
      <c r="C19" s="13">
        <f t="shared" si="4"/>
        <v>43328</v>
      </c>
      <c r="D19" s="16">
        <v>0.36458333333333331</v>
      </c>
      <c r="E19" s="17">
        <v>0.72916666666666663</v>
      </c>
      <c r="F19" s="4">
        <f t="shared" si="1"/>
        <v>0.32291666666666663</v>
      </c>
      <c r="G19" s="4">
        <f t="shared" si="2"/>
        <v>0</v>
      </c>
      <c r="H19" s="9"/>
      <c r="I19" s="5" t="str">
        <f>IF(ISERROR(VLOOKUP(B19,Entry!$A$1:$B$35,2,FALSE)),"",VLOOKUP(B19,Entry!$A$1:$B$35,2,FALSE))</f>
        <v/>
      </c>
      <c r="J19" s="38" t="str">
        <f>IF(ISERROR(VLOOKUP(B19,Exit!$A$1:$B$35,2,FALSE)),"",VLOOKUP(B19,Exit!$A$1:$B$35,2,FALSE))</f>
        <v/>
      </c>
      <c r="K19" s="5" t="str">
        <f>IF(ISERROR(VLOOKUP(B19,PC_STR!$A$1:$B$35,2,FALSE)),"",VLOOKUP(B19,PC_STR!$A$1:$B$35,2,FALSE))</f>
        <v/>
      </c>
      <c r="L19" s="6" t="str">
        <f>IF(ISERROR(VLOOKUP(B19,PC_END!$A$1:$B$35,2,FALSE)),"",VLOOKUP(B19,PC_END!$A$1:$B$35,2,FALSE))</f>
        <v/>
      </c>
    </row>
    <row r="20" spans="2:12" x14ac:dyDescent="0.7">
      <c r="B20" s="12">
        <f t="shared" si="3"/>
        <v>43329</v>
      </c>
      <c r="C20" s="13">
        <f t="shared" si="4"/>
        <v>43329</v>
      </c>
      <c r="D20" s="16">
        <v>0.36458333333333331</v>
      </c>
      <c r="E20" s="17">
        <v>0.72916666666666663</v>
      </c>
      <c r="F20" s="4">
        <f t="shared" si="1"/>
        <v>0.32291666666666663</v>
      </c>
      <c r="G20" s="4">
        <f t="shared" si="2"/>
        <v>0</v>
      </c>
      <c r="H20" s="9"/>
      <c r="I20" s="5" t="str">
        <f>IF(ISERROR(VLOOKUP(B20,Entry!$A$1:$B$35,2,FALSE)),"",VLOOKUP(B20,Entry!$A$1:$B$35,2,FALSE))</f>
        <v/>
      </c>
      <c r="J20" s="38" t="str">
        <f>IF(ISERROR(VLOOKUP(B20,Exit!$A$1:$B$35,2,FALSE)),"",VLOOKUP(B20,Exit!$A$1:$B$35,2,FALSE))</f>
        <v/>
      </c>
      <c r="K20" s="5" t="str">
        <f>IF(ISERROR(VLOOKUP(B20,PC_STR!$A$1:$B$35,2,FALSE)),"",VLOOKUP(B20,PC_STR!$A$1:$B$35,2,FALSE))</f>
        <v/>
      </c>
      <c r="L20" s="6" t="str">
        <f>IF(ISERROR(VLOOKUP(B20,PC_END!$A$1:$B$35,2,FALSE)),"",VLOOKUP(B20,PC_END!$A$1:$B$35,2,FALSE))</f>
        <v/>
      </c>
    </row>
    <row r="21" spans="2:12" x14ac:dyDescent="0.7">
      <c r="B21" s="12">
        <f t="shared" si="3"/>
        <v>43330</v>
      </c>
      <c r="C21" s="13">
        <f t="shared" si="4"/>
        <v>43330</v>
      </c>
      <c r="D21" s="16">
        <v>0.36458333333333331</v>
      </c>
      <c r="E21" s="17">
        <v>0.72916666666666663</v>
      </c>
      <c r="F21" s="4">
        <f t="shared" si="1"/>
        <v>0.32291666666666663</v>
      </c>
      <c r="G21" s="4">
        <f t="shared" si="2"/>
        <v>0</v>
      </c>
      <c r="H21" s="9"/>
      <c r="I21" s="5" t="str">
        <f>IF(ISERROR(VLOOKUP(B21,Entry!$A$1:$B$35,2,FALSE)),"",VLOOKUP(B21,Entry!$A$1:$B$35,2,FALSE))</f>
        <v/>
      </c>
      <c r="J21" s="38" t="str">
        <f>IF(ISERROR(VLOOKUP(B21,Exit!$A$1:$B$35,2,FALSE)),"",VLOOKUP(B21,Exit!$A$1:$B$35,2,FALSE))</f>
        <v/>
      </c>
      <c r="K21" s="5" t="str">
        <f>IF(ISERROR(VLOOKUP(B21,PC_STR!$A$1:$B$35,2,FALSE)),"",VLOOKUP(B21,PC_STR!$A$1:$B$35,2,FALSE))</f>
        <v/>
      </c>
      <c r="L21" s="6" t="str">
        <f>IF(ISERROR(VLOOKUP(B21,PC_END!$A$1:$B$35,2,FALSE)),"",VLOOKUP(B21,PC_END!$A$1:$B$35,2,FALSE))</f>
        <v/>
      </c>
    </row>
    <row r="22" spans="2:12" x14ac:dyDescent="0.7">
      <c r="B22" s="12">
        <f t="shared" si="3"/>
        <v>43331</v>
      </c>
      <c r="C22" s="13">
        <f t="shared" si="4"/>
        <v>43331</v>
      </c>
      <c r="D22" s="16">
        <v>0.36458333333333331</v>
      </c>
      <c r="E22" s="17">
        <v>0.72916666666666663</v>
      </c>
      <c r="F22" s="4">
        <f t="shared" si="1"/>
        <v>0.32291666666666663</v>
      </c>
      <c r="G22" s="4">
        <f t="shared" si="2"/>
        <v>0</v>
      </c>
      <c r="H22" s="9"/>
      <c r="I22" s="5" t="str">
        <f>IF(ISERROR(VLOOKUP(B22,Entry!$A$1:$B$35,2,FALSE)),"",VLOOKUP(B22,Entry!$A$1:$B$35,2,FALSE))</f>
        <v/>
      </c>
      <c r="J22" s="38" t="str">
        <f>IF(ISERROR(VLOOKUP(B22,Exit!$A$1:$B$35,2,FALSE)),"",VLOOKUP(B22,Exit!$A$1:$B$35,2,FALSE))</f>
        <v/>
      </c>
      <c r="K22" s="5" t="str">
        <f>IF(ISERROR(VLOOKUP(B22,PC_STR!$A$1:$B$35,2,FALSE)),"",VLOOKUP(B22,PC_STR!$A$1:$B$35,2,FALSE))</f>
        <v/>
      </c>
      <c r="L22" s="6" t="str">
        <f>IF(ISERROR(VLOOKUP(B22,PC_END!$A$1:$B$35,2,FALSE)),"",VLOOKUP(B22,PC_END!$A$1:$B$35,2,FALSE))</f>
        <v/>
      </c>
    </row>
    <row r="23" spans="2:12" x14ac:dyDescent="0.7">
      <c r="B23" s="12">
        <f t="shared" si="3"/>
        <v>43332</v>
      </c>
      <c r="C23" s="13">
        <f t="shared" si="4"/>
        <v>43332</v>
      </c>
      <c r="D23" s="16">
        <v>0.36458333333333331</v>
      </c>
      <c r="E23" s="17">
        <v>0.72916666666666663</v>
      </c>
      <c r="F23" s="4">
        <f t="shared" si="1"/>
        <v>0.32291666666666663</v>
      </c>
      <c r="G23" s="4">
        <f t="shared" si="2"/>
        <v>0</v>
      </c>
      <c r="H23" s="9"/>
      <c r="I23" s="5" t="str">
        <f>IF(ISERROR(VLOOKUP(B23,Entry!$A$1:$B$35,2,FALSE)),"",VLOOKUP(B23,Entry!$A$1:$B$35,2,FALSE))</f>
        <v/>
      </c>
      <c r="J23" s="38" t="str">
        <f>IF(ISERROR(VLOOKUP(B23,Exit!$A$1:$B$35,2,FALSE)),"",VLOOKUP(B23,Exit!$A$1:$B$35,2,FALSE))</f>
        <v/>
      </c>
      <c r="K23" s="5" t="str">
        <f>IF(ISERROR(VLOOKUP(B23,PC_STR!$A$1:$B$35,2,FALSE)),"",VLOOKUP(B23,PC_STR!$A$1:$B$35,2,FALSE))</f>
        <v/>
      </c>
      <c r="L23" s="6" t="str">
        <f>IF(ISERROR(VLOOKUP(B23,PC_END!$A$1:$B$35,2,FALSE)),"",VLOOKUP(B23,PC_END!$A$1:$B$35,2,FALSE))</f>
        <v/>
      </c>
    </row>
    <row r="24" spans="2:12" x14ac:dyDescent="0.7">
      <c r="B24" s="12">
        <f t="shared" si="3"/>
        <v>43333</v>
      </c>
      <c r="C24" s="13">
        <f t="shared" si="4"/>
        <v>43333</v>
      </c>
      <c r="D24" s="16">
        <v>0.36458333333333331</v>
      </c>
      <c r="E24" s="17">
        <v>0.72916666666666663</v>
      </c>
      <c r="F24" s="4">
        <f t="shared" si="1"/>
        <v>0.32291666666666663</v>
      </c>
      <c r="G24" s="4">
        <f t="shared" si="2"/>
        <v>0</v>
      </c>
      <c r="H24" s="9"/>
      <c r="I24" s="5" t="str">
        <f>IF(ISERROR(VLOOKUP(B24,Entry!$A$1:$B$35,2,FALSE)),"",VLOOKUP(B24,Entry!$A$1:$B$35,2,FALSE))</f>
        <v/>
      </c>
      <c r="J24" s="38" t="str">
        <f>IF(ISERROR(VLOOKUP(B24,Exit!$A$1:$B$35,2,FALSE)),"",VLOOKUP(B24,Exit!$A$1:$B$35,2,FALSE))</f>
        <v/>
      </c>
      <c r="K24" s="5" t="str">
        <f>IF(ISERROR(VLOOKUP(B24,PC_STR!$A$1:$B$35,2,FALSE)),"",VLOOKUP(B24,PC_STR!$A$1:$B$35,2,FALSE))</f>
        <v/>
      </c>
      <c r="L24" s="6" t="str">
        <f>IF(ISERROR(VLOOKUP(B24,PC_END!$A$1:$B$35,2,FALSE)),"",VLOOKUP(B24,PC_END!$A$1:$B$35,2,FALSE))</f>
        <v/>
      </c>
    </row>
    <row r="25" spans="2:12" x14ac:dyDescent="0.7">
      <c r="B25" s="12">
        <f t="shared" si="3"/>
        <v>43334</v>
      </c>
      <c r="C25" s="13">
        <f t="shared" si="4"/>
        <v>43334</v>
      </c>
      <c r="D25" s="16">
        <v>0.36458333333333331</v>
      </c>
      <c r="E25" s="17">
        <v>0.72916666666666663</v>
      </c>
      <c r="F25" s="4">
        <f t="shared" si="1"/>
        <v>0.32291666666666663</v>
      </c>
      <c r="G25" s="4">
        <f t="shared" si="2"/>
        <v>0</v>
      </c>
      <c r="H25" s="9"/>
      <c r="I25" s="5" t="str">
        <f>IF(ISERROR(VLOOKUP(B25,Entry!$A$1:$B$35,2,FALSE)),"",VLOOKUP(B25,Entry!$A$1:$B$35,2,FALSE))</f>
        <v/>
      </c>
      <c r="J25" s="38" t="str">
        <f>IF(ISERROR(VLOOKUP(B25,Exit!$A$1:$B$35,2,FALSE)),"",VLOOKUP(B25,Exit!$A$1:$B$35,2,FALSE))</f>
        <v/>
      </c>
      <c r="K25" s="5" t="str">
        <f>IF(ISERROR(VLOOKUP(B25,PC_STR!$A$1:$B$35,2,FALSE)),"",VLOOKUP(B25,PC_STR!$A$1:$B$35,2,FALSE))</f>
        <v/>
      </c>
      <c r="L25" s="6" t="str">
        <f>IF(ISERROR(VLOOKUP(B25,PC_END!$A$1:$B$35,2,FALSE)),"",VLOOKUP(B25,PC_END!$A$1:$B$35,2,FALSE))</f>
        <v/>
      </c>
    </row>
    <row r="26" spans="2:12" x14ac:dyDescent="0.7">
      <c r="B26" s="12">
        <f t="shared" si="3"/>
        <v>43335</v>
      </c>
      <c r="C26" s="13">
        <f t="shared" si="4"/>
        <v>43335</v>
      </c>
      <c r="D26" s="16">
        <v>0.36458333333333331</v>
      </c>
      <c r="E26" s="17">
        <v>0.72916666666666663</v>
      </c>
      <c r="F26" s="4">
        <f t="shared" si="1"/>
        <v>0.32291666666666663</v>
      </c>
      <c r="G26" s="4">
        <f t="shared" si="2"/>
        <v>0</v>
      </c>
      <c r="H26" s="9"/>
      <c r="I26" s="5" t="str">
        <f>IF(ISERROR(VLOOKUP(B26,Entry!$A$1:$B$35,2,FALSE)),"",VLOOKUP(B26,Entry!$A$1:$B$35,2,FALSE))</f>
        <v/>
      </c>
      <c r="J26" s="38" t="str">
        <f>IF(ISERROR(VLOOKUP(B26,Exit!$A$1:$B$35,2,FALSE)),"",VLOOKUP(B26,Exit!$A$1:$B$35,2,FALSE))</f>
        <v/>
      </c>
      <c r="K26" s="5" t="str">
        <f>IF(ISERROR(VLOOKUP(B26,PC_STR!$A$1:$B$35,2,FALSE)),"",VLOOKUP(B26,PC_STR!$A$1:$B$35,2,FALSE))</f>
        <v/>
      </c>
      <c r="L26" s="6" t="str">
        <f>IF(ISERROR(VLOOKUP(B26,PC_END!$A$1:$B$35,2,FALSE)),"",VLOOKUP(B26,PC_END!$A$1:$B$35,2,FALSE))</f>
        <v/>
      </c>
    </row>
    <row r="27" spans="2:12" x14ac:dyDescent="0.7">
      <c r="B27" s="12">
        <f t="shared" si="3"/>
        <v>43336</v>
      </c>
      <c r="C27" s="13">
        <f t="shared" si="4"/>
        <v>43336</v>
      </c>
      <c r="D27" s="16">
        <v>0.36458333333333331</v>
      </c>
      <c r="E27" s="17">
        <v>0.72916666666666663</v>
      </c>
      <c r="F27" s="4">
        <f t="shared" si="1"/>
        <v>0.32291666666666663</v>
      </c>
      <c r="G27" s="4">
        <f t="shared" si="2"/>
        <v>0</v>
      </c>
      <c r="H27" s="9"/>
      <c r="I27" s="5" t="str">
        <f>IF(ISERROR(VLOOKUP(B27,Entry!$A$1:$B$35,2,FALSE)),"",VLOOKUP(B27,Entry!$A$1:$B$35,2,FALSE))</f>
        <v/>
      </c>
      <c r="J27" s="38" t="str">
        <f>IF(ISERROR(VLOOKUP(B27,Exit!$A$1:$B$35,2,FALSE)),"",VLOOKUP(B27,Exit!$A$1:$B$35,2,FALSE))</f>
        <v/>
      </c>
      <c r="K27" s="5" t="str">
        <f>IF(ISERROR(VLOOKUP(B27,PC_STR!$A$1:$B$35,2,FALSE)),"",VLOOKUP(B27,PC_STR!$A$1:$B$35,2,FALSE))</f>
        <v/>
      </c>
      <c r="L27" s="6" t="str">
        <f>IF(ISERROR(VLOOKUP(B27,PC_END!$A$1:$B$35,2,FALSE)),"",VLOOKUP(B27,PC_END!$A$1:$B$35,2,FALSE))</f>
        <v/>
      </c>
    </row>
    <row r="28" spans="2:12" x14ac:dyDescent="0.7">
      <c r="B28" s="12">
        <f t="shared" si="3"/>
        <v>43337</v>
      </c>
      <c r="C28" s="13">
        <f t="shared" si="4"/>
        <v>43337</v>
      </c>
      <c r="D28" s="16">
        <v>0.36458333333333331</v>
      </c>
      <c r="E28" s="17">
        <v>0.72916666666666663</v>
      </c>
      <c r="F28" s="4">
        <f t="shared" si="1"/>
        <v>0.32291666666666663</v>
      </c>
      <c r="G28" s="4">
        <f t="shared" si="2"/>
        <v>0</v>
      </c>
      <c r="H28" s="9"/>
      <c r="I28" s="5" t="str">
        <f>IF(ISERROR(VLOOKUP(B28,Entry!$A$1:$B$35,2,FALSE)),"",VLOOKUP(B28,Entry!$A$1:$B$35,2,FALSE))</f>
        <v/>
      </c>
      <c r="J28" s="38" t="str">
        <f>IF(ISERROR(VLOOKUP(B28,Exit!$A$1:$B$35,2,FALSE)),"",VLOOKUP(B28,Exit!$A$1:$B$35,2,FALSE))</f>
        <v/>
      </c>
      <c r="K28" s="5" t="str">
        <f>IF(ISERROR(VLOOKUP(B28,PC_STR!$A$1:$B$35,2,FALSE)),"",VLOOKUP(B28,PC_STR!$A$1:$B$35,2,FALSE))</f>
        <v/>
      </c>
      <c r="L28" s="6" t="str">
        <f>IF(ISERROR(VLOOKUP(B28,PC_END!$A$1:$B$35,2,FALSE)),"",VLOOKUP(B28,PC_END!$A$1:$B$35,2,FALSE))</f>
        <v/>
      </c>
    </row>
    <row r="29" spans="2:12" x14ac:dyDescent="0.7">
      <c r="B29" s="12">
        <f t="shared" si="3"/>
        <v>43338</v>
      </c>
      <c r="C29" s="13">
        <f t="shared" si="4"/>
        <v>43338</v>
      </c>
      <c r="D29" s="16">
        <v>0.36458333333333331</v>
      </c>
      <c r="E29" s="17">
        <v>0.72916666666666663</v>
      </c>
      <c r="F29" s="4">
        <f t="shared" si="1"/>
        <v>0.32291666666666663</v>
      </c>
      <c r="G29" s="4">
        <f t="shared" si="2"/>
        <v>0</v>
      </c>
      <c r="H29" s="9"/>
      <c r="I29" s="5" t="str">
        <f>IF(ISERROR(VLOOKUP(B29,Entry!$A$1:$B$35,2,FALSE)),"",VLOOKUP(B29,Entry!$A$1:$B$35,2,FALSE))</f>
        <v/>
      </c>
      <c r="J29" s="38" t="str">
        <f>IF(ISERROR(VLOOKUP(B29,Exit!$A$1:$B$35,2,FALSE)),"",VLOOKUP(B29,Exit!$A$1:$B$35,2,FALSE))</f>
        <v/>
      </c>
      <c r="K29" s="5" t="str">
        <f>IF(ISERROR(VLOOKUP(B29,PC_STR!$A$1:$B$35,2,FALSE)),"",VLOOKUP(B29,PC_STR!$A$1:$B$35,2,FALSE))</f>
        <v/>
      </c>
      <c r="L29" s="6" t="str">
        <f>IF(ISERROR(VLOOKUP(B29,PC_END!$A$1:$B$35,2,FALSE)),"",VLOOKUP(B29,PC_END!$A$1:$B$35,2,FALSE))</f>
        <v/>
      </c>
    </row>
    <row r="30" spans="2:12" x14ac:dyDescent="0.7">
      <c r="B30" s="12">
        <f t="shared" si="3"/>
        <v>43339</v>
      </c>
      <c r="C30" s="13">
        <f t="shared" si="4"/>
        <v>43339</v>
      </c>
      <c r="D30" s="16">
        <v>0.36458333333333331</v>
      </c>
      <c r="E30" s="17">
        <v>0.72916666666666663</v>
      </c>
      <c r="F30" s="4">
        <f t="shared" si="1"/>
        <v>0.32291666666666663</v>
      </c>
      <c r="G30" s="4">
        <f t="shared" si="2"/>
        <v>0</v>
      </c>
      <c r="H30" s="9"/>
      <c r="I30" s="5" t="str">
        <f>IF(ISERROR(VLOOKUP(B30,Entry!$A$1:$B$35,2,FALSE)),"",VLOOKUP(B30,Entry!$A$1:$B$35,2,FALSE))</f>
        <v/>
      </c>
      <c r="J30" s="38" t="str">
        <f>IF(ISERROR(VLOOKUP(B30,Exit!$A$1:$B$35,2,FALSE)),"",VLOOKUP(B30,Exit!$A$1:$B$35,2,FALSE))</f>
        <v/>
      </c>
      <c r="K30" s="5" t="str">
        <f>IF(ISERROR(VLOOKUP(B30,PC_STR!$A$1:$B$35,2,FALSE)),"",VLOOKUP(B30,PC_STR!$A$1:$B$35,2,FALSE))</f>
        <v/>
      </c>
      <c r="L30" s="6" t="str">
        <f>IF(ISERROR(VLOOKUP(B30,PC_END!$A$1:$B$35,2,FALSE)),"",VLOOKUP(B30,PC_END!$A$1:$B$35,2,FALSE))</f>
        <v/>
      </c>
    </row>
    <row r="31" spans="2:12" x14ac:dyDescent="0.7">
      <c r="B31" s="12">
        <f t="shared" si="3"/>
        <v>43340</v>
      </c>
      <c r="C31" s="13">
        <f t="shared" si="4"/>
        <v>43340</v>
      </c>
      <c r="D31" s="16">
        <v>0.36458333333333331</v>
      </c>
      <c r="E31" s="17">
        <v>0.72916666666666663</v>
      </c>
      <c r="F31" s="4">
        <f t="shared" si="1"/>
        <v>0.32291666666666663</v>
      </c>
      <c r="G31" s="4">
        <f t="shared" si="2"/>
        <v>0</v>
      </c>
      <c r="H31" s="9"/>
      <c r="I31" s="5" t="str">
        <f>IF(ISERROR(VLOOKUP(B31,Entry!$A$1:$B$35,2,FALSE)),"",VLOOKUP(B31,Entry!$A$1:$B$35,2,FALSE))</f>
        <v/>
      </c>
      <c r="J31" s="38" t="str">
        <f>IF(ISERROR(VLOOKUP(B31,Exit!$A$1:$B$35,2,FALSE)),"",VLOOKUP(B31,Exit!$A$1:$B$35,2,FALSE))</f>
        <v/>
      </c>
      <c r="K31" s="5" t="str">
        <f>IF(ISERROR(VLOOKUP(B31,PC_STR!$A$1:$B$35,2,FALSE)),"",VLOOKUP(B31,PC_STR!$A$1:$B$35,2,FALSE))</f>
        <v/>
      </c>
      <c r="L31" s="6" t="str">
        <f>IF(ISERROR(VLOOKUP(B31,PC_END!$A$1:$B$35,2,FALSE)),"",VLOOKUP(B31,PC_END!$A$1:$B$35,2,FALSE))</f>
        <v/>
      </c>
    </row>
    <row r="32" spans="2:12" x14ac:dyDescent="0.7">
      <c r="B32" s="12">
        <f t="shared" si="3"/>
        <v>43341</v>
      </c>
      <c r="C32" s="13">
        <f t="shared" si="4"/>
        <v>43341</v>
      </c>
      <c r="D32" s="16">
        <v>0.36458333333333331</v>
      </c>
      <c r="E32" s="17">
        <v>0.72916666666666663</v>
      </c>
      <c r="F32" s="4">
        <f t="shared" si="1"/>
        <v>0.32291666666666663</v>
      </c>
      <c r="G32" s="4">
        <f t="shared" si="2"/>
        <v>0</v>
      </c>
      <c r="H32" s="9"/>
      <c r="I32" s="5" t="str">
        <f>IF(ISERROR(VLOOKUP(B32,Entry!$A$1:$B$35,2,FALSE)),"",VLOOKUP(B32,Entry!$A$1:$B$35,2,FALSE))</f>
        <v/>
      </c>
      <c r="J32" s="38" t="str">
        <f>IF(ISERROR(VLOOKUP(B32,Exit!$A$1:$B$35,2,FALSE)),"",VLOOKUP(B32,Exit!$A$1:$B$35,2,FALSE))</f>
        <v/>
      </c>
      <c r="K32" s="5" t="str">
        <f>IF(ISERROR(VLOOKUP(B32,PC_STR!$A$1:$B$35,2,FALSE)),"",VLOOKUP(B32,PC_STR!$A$1:$B$35,2,FALSE))</f>
        <v/>
      </c>
      <c r="L32" s="6" t="str">
        <f>IF(ISERROR(VLOOKUP(B32,PC_END!$A$1:$B$35,2,FALSE)),"",VLOOKUP(B32,PC_END!$A$1:$B$35,2,FALSE))</f>
        <v/>
      </c>
    </row>
    <row r="33" spans="2:12" x14ac:dyDescent="0.7">
      <c r="B33" s="12">
        <f t="shared" si="3"/>
        <v>43342</v>
      </c>
      <c r="C33" s="13">
        <f t="shared" si="4"/>
        <v>43342</v>
      </c>
      <c r="D33" s="16">
        <v>0.36458333333333331</v>
      </c>
      <c r="E33" s="17">
        <v>0.72916666666666663</v>
      </c>
      <c r="F33" s="4">
        <f t="shared" si="1"/>
        <v>0.32291666666666663</v>
      </c>
      <c r="G33" s="4">
        <f t="shared" si="2"/>
        <v>0</v>
      </c>
      <c r="H33" s="9"/>
      <c r="I33" s="5" t="str">
        <f>IF(ISERROR(VLOOKUP(B33,Entry!$A$1:$B$35,2,FALSE)),"",VLOOKUP(B33,Entry!$A$1:$B$35,2,FALSE))</f>
        <v/>
      </c>
      <c r="J33" s="38" t="str">
        <f>IF(ISERROR(VLOOKUP(B33,Exit!$A$1:$B$35,2,FALSE)),"",VLOOKUP(B33,Exit!$A$1:$B$35,2,FALSE))</f>
        <v/>
      </c>
      <c r="K33" s="5" t="str">
        <f>IF(ISERROR(VLOOKUP(B33,PC_STR!$A$1:$B$35,2,FALSE)),"",VLOOKUP(B33,PC_STR!$A$1:$B$35,2,FALSE))</f>
        <v/>
      </c>
      <c r="L33" s="6" t="str">
        <f>IF(ISERROR(VLOOKUP(B33,PC_END!$A$1:$B$35,2,FALSE)),"",VLOOKUP(B33,PC_END!$A$1:$B$35,2,FALSE))</f>
        <v/>
      </c>
    </row>
    <row r="34" spans="2:12" ht="18" thickBot="1" x14ac:dyDescent="0.75">
      <c r="B34" s="14">
        <f t="shared" si="3"/>
        <v>43343</v>
      </c>
      <c r="C34" s="15">
        <f t="shared" si="4"/>
        <v>43343</v>
      </c>
      <c r="D34" s="18">
        <v>0.36458333333333331</v>
      </c>
      <c r="E34" s="19">
        <v>0.72916666666666663</v>
      </c>
      <c r="F34" s="10">
        <f t="shared" si="1"/>
        <v>0.32291666666666663</v>
      </c>
      <c r="G34" s="10">
        <f t="shared" si="2"/>
        <v>0</v>
      </c>
      <c r="H34" s="11"/>
      <c r="I34" s="39" t="str">
        <f>IF(ISERROR(VLOOKUP(B34,Entry!$A$1:$B$35,2,FALSE)),"",VLOOKUP(B34,Entry!$A$1:$B$35,2,FALSE))</f>
        <v/>
      </c>
      <c r="J34" s="40" t="str">
        <f>IF(ISERROR(VLOOKUP(B34,Exit!$A$1:$B$35,2,FALSE)),"",VLOOKUP(B34,Exit!$A$1:$B$35,2,FALSE))</f>
        <v/>
      </c>
      <c r="K34" s="7"/>
      <c r="L34" s="8"/>
    </row>
    <row r="35" spans="2:12" x14ac:dyDescent="0.7">
      <c r="G35" s="3">
        <f>SUM(G4:G34)</f>
        <v>0</v>
      </c>
      <c r="H35" s="3"/>
    </row>
  </sheetData>
  <mergeCells count="4">
    <mergeCell ref="K2:L2"/>
    <mergeCell ref="I2:J2"/>
    <mergeCell ref="B2:C3"/>
    <mergeCell ref="D2:H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C9F3-295E-4250-ADE3-E88707722460}">
  <dimension ref="A1:B8"/>
  <sheetViews>
    <sheetView topLeftCell="A13" workbookViewId="0">
      <selection activeCell="C4" sqref="C4"/>
    </sheetView>
  </sheetViews>
  <sheetFormatPr defaultRowHeight="17.649999999999999" x14ac:dyDescent="0.7"/>
  <cols>
    <col min="1" max="1" width="7.75" customWidth="1"/>
    <col min="2" max="2" width="10.6875" bestFit="1" customWidth="1"/>
  </cols>
  <sheetData>
    <row r="1" spans="1:2" x14ac:dyDescent="0.7">
      <c r="A1" s="1">
        <v>43313</v>
      </c>
      <c r="B1" s="31">
        <v>0.40625</v>
      </c>
    </row>
    <row r="2" spans="1:2" x14ac:dyDescent="0.7">
      <c r="A2" s="1">
        <v>43314</v>
      </c>
      <c r="B2" s="31">
        <v>0.39305555555555555</v>
      </c>
    </row>
    <row r="3" spans="1:2" x14ac:dyDescent="0.7">
      <c r="A3" s="1">
        <v>43319</v>
      </c>
      <c r="B3" s="31">
        <v>0.40138888888888885</v>
      </c>
    </row>
    <row r="4" spans="1:2" x14ac:dyDescent="0.7">
      <c r="A4" s="1">
        <v>43320</v>
      </c>
      <c r="B4" s="31">
        <v>0.40972222222222227</v>
      </c>
    </row>
    <row r="5" spans="1:2" x14ac:dyDescent="0.7">
      <c r="A5" s="1">
        <v>43321</v>
      </c>
      <c r="B5" s="31">
        <v>0.40277777777777773</v>
      </c>
    </row>
    <row r="6" spans="1:2" x14ac:dyDescent="0.7">
      <c r="A6" s="1">
        <v>43322</v>
      </c>
      <c r="B6" s="31">
        <v>0.40416666666666662</v>
      </c>
    </row>
    <row r="7" spans="1:2" x14ac:dyDescent="0.7">
      <c r="A7" s="1">
        <v>43323</v>
      </c>
      <c r="B7" s="31">
        <v>0.86048611111111117</v>
      </c>
    </row>
    <row r="8" spans="1:2" x14ac:dyDescent="0.7">
      <c r="A8" s="1">
        <v>43323</v>
      </c>
      <c r="B8" s="31">
        <v>0.86394675925925923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954A-4BBB-4B2B-BAB7-D12423F32870}">
  <dimension ref="A1:B8"/>
  <sheetViews>
    <sheetView workbookViewId="0">
      <selection activeCell="A2" sqref="A2"/>
    </sheetView>
  </sheetViews>
  <sheetFormatPr defaultRowHeight="17.649999999999999" x14ac:dyDescent="0.7"/>
  <sheetData>
    <row r="1" spans="1:2" x14ac:dyDescent="0.7">
      <c r="A1" s="1">
        <v>43313</v>
      </c>
      <c r="B1" s="31">
        <v>0.82986111111111116</v>
      </c>
    </row>
    <row r="2" spans="1:2" x14ac:dyDescent="0.7">
      <c r="A2" s="1">
        <v>43314</v>
      </c>
      <c r="B2" s="31">
        <v>0.78611111111111109</v>
      </c>
    </row>
    <row r="3" spans="1:2" x14ac:dyDescent="0.7">
      <c r="A3" s="1">
        <v>43319</v>
      </c>
      <c r="B3" s="31">
        <v>0.76388888888888884</v>
      </c>
    </row>
    <row r="4" spans="1:2" x14ac:dyDescent="0.7">
      <c r="A4" s="1">
        <v>43320</v>
      </c>
      <c r="B4" s="31">
        <v>0.67708333333333337</v>
      </c>
    </row>
    <row r="5" spans="1:2" x14ac:dyDescent="0.7">
      <c r="A5" s="1">
        <v>43321</v>
      </c>
      <c r="B5" s="31">
        <v>0.82152777777777775</v>
      </c>
    </row>
    <row r="6" spans="1:2" x14ac:dyDescent="0.7">
      <c r="A6" s="1">
        <v>43322</v>
      </c>
      <c r="B6" s="31">
        <v>0.81180555555555556</v>
      </c>
    </row>
    <row r="7" spans="1:2" x14ac:dyDescent="0.7">
      <c r="A7" s="1">
        <v>43323</v>
      </c>
      <c r="B7" s="31">
        <v>0.86151620370370363</v>
      </c>
    </row>
    <row r="8" spans="1:2" x14ac:dyDescent="0.7">
      <c r="A8" s="1">
        <v>43323</v>
      </c>
      <c r="B8" s="31">
        <v>0.86407407407407411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F2C9-F4D3-4DC3-BB30-6977E7889498}">
  <dimension ref="A1:B8"/>
  <sheetViews>
    <sheetView workbookViewId="0">
      <selection activeCell="E5" sqref="E5"/>
    </sheetView>
  </sheetViews>
  <sheetFormatPr defaultRowHeight="17.649999999999999" x14ac:dyDescent="0.7"/>
  <cols>
    <col min="1" max="1" width="9.75" bestFit="1" customWidth="1"/>
    <col min="2" max="2" width="15.0625" bestFit="1" customWidth="1"/>
  </cols>
  <sheetData>
    <row r="1" spans="1:2" x14ac:dyDescent="0.7">
      <c r="A1" s="1">
        <v>43313</v>
      </c>
      <c r="B1" s="2">
        <v>43313.972662037035</v>
      </c>
    </row>
    <row r="2" spans="1:2" x14ac:dyDescent="0.7">
      <c r="A2" s="1">
        <v>43314</v>
      </c>
      <c r="B2" s="2">
        <v>43314.904317129629</v>
      </c>
    </row>
    <row r="3" spans="1:2" x14ac:dyDescent="0.7">
      <c r="A3" s="1">
        <v>43315</v>
      </c>
      <c r="B3" s="2">
        <v>43315.832638888889</v>
      </c>
    </row>
    <row r="4" spans="1:2" x14ac:dyDescent="0.7">
      <c r="A4" s="1">
        <v>43316</v>
      </c>
      <c r="B4" s="2">
        <v>43316.812002314815</v>
      </c>
    </row>
    <row r="5" spans="1:2" x14ac:dyDescent="0.7">
      <c r="A5" s="1">
        <v>43318</v>
      </c>
      <c r="B5" s="2">
        <v>43318.557858796295</v>
      </c>
    </row>
    <row r="6" spans="1:2" x14ac:dyDescent="0.7">
      <c r="A6" s="1">
        <v>43320</v>
      </c>
      <c r="B6" s="2">
        <v>43320.728194444448</v>
      </c>
    </row>
    <row r="7" spans="1:2" x14ac:dyDescent="0.7">
      <c r="A7" s="1">
        <v>43321</v>
      </c>
      <c r="B7" s="2">
        <v>43321.878206018519</v>
      </c>
    </row>
    <row r="8" spans="1:2" x14ac:dyDescent="0.7">
      <c r="A8" s="1">
        <v>43323</v>
      </c>
      <c r="B8" s="2">
        <v>43323.632696759261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24B4-AAA5-4544-B7F2-A748CA8FAEFD}">
  <dimension ref="A1:B6"/>
  <sheetViews>
    <sheetView workbookViewId="0">
      <selection activeCell="B6" sqref="B6"/>
    </sheetView>
  </sheetViews>
  <sheetFormatPr defaultRowHeight="17.649999999999999" x14ac:dyDescent="0.7"/>
  <cols>
    <col min="1" max="1" width="9.75" bestFit="1" customWidth="1"/>
    <col min="2" max="2" width="14" bestFit="1" customWidth="1"/>
  </cols>
  <sheetData>
    <row r="1" spans="1:2" x14ac:dyDescent="0.7">
      <c r="A1" s="1">
        <v>43314</v>
      </c>
      <c r="B1" s="2">
        <v>43314.977118055554</v>
      </c>
    </row>
    <row r="2" spans="1:2" x14ac:dyDescent="0.7">
      <c r="A2" s="1">
        <v>43316</v>
      </c>
      <c r="B2" s="2">
        <v>43316.996828703705</v>
      </c>
    </row>
    <row r="3" spans="1:2" x14ac:dyDescent="0.7">
      <c r="A3" s="1">
        <v>43318</v>
      </c>
      <c r="B3" s="2">
        <v>43318.987500000003</v>
      </c>
    </row>
    <row r="4" spans="1:2" x14ac:dyDescent="0.7">
      <c r="A4" s="1">
        <v>43321</v>
      </c>
      <c r="B4" s="2">
        <v>43321.046226851853</v>
      </c>
    </row>
    <row r="5" spans="1:2" x14ac:dyDescent="0.7">
      <c r="A5" s="1">
        <v>43322</v>
      </c>
      <c r="B5" s="2">
        <v>43322.034479166665</v>
      </c>
    </row>
    <row r="6" spans="1:2" x14ac:dyDescent="0.7">
      <c r="A6" s="1">
        <v>43322</v>
      </c>
      <c r="B6" s="2">
        <v>43322.034479166665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LIST</vt:lpstr>
      <vt:lpstr>Entry</vt:lpstr>
      <vt:lpstr>Exit</vt:lpstr>
      <vt:lpstr>PC_STR</vt:lpstr>
      <vt:lpstr>PC_END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小林祐士</dc:creator>
  <cp:lastModifiedBy>小林祐士</cp:lastModifiedBy>
  <dcterms:created xsi:type="dcterms:W3CDTF">2018-08-11T13:33:33Z</dcterms:created>
  <dcterms:modified xsi:type="dcterms:W3CDTF">2018-08-12T10:08:57Z</dcterms:modified>
</cp:coreProperties>
</file>