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Science\Mongolian Data Stories\Github Repository\Mongolia Murder Map-Infographic\Data\"/>
    </mc:Choice>
  </mc:AlternateContent>
  <xr:revisionPtr revIDLastSave="0" documentId="13_ncr:1_{8B85FD1D-84AF-436E-AAF1-C691D651B328}" xr6:coauthVersionLast="38" xr6:coauthVersionMax="38" xr10:uidLastSave="{00000000-0000-0000-0000-000000000000}"/>
  <bookViews>
    <workbookView xWindow="0" yWindow="0" windowWidth="23040" windowHeight="9000" xr2:uid="{5ED0352F-9B93-4E13-9AD0-253076221B33}"/>
  </bookViews>
  <sheets>
    <sheet name="Final Data" sheetId="1" r:id="rId1"/>
    <sheet name="Population" sheetId="2" r:id="rId2"/>
    <sheet name="Suicide-Murder Rate" sheetId="3" r:id="rId3"/>
    <sheet name="Mapp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J2" i="1"/>
  <c r="I2" i="1"/>
  <c r="H176" i="1" l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175" i="1"/>
  <c r="G3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E3" i="3"/>
  <c r="E4" i="3"/>
  <c r="E5" i="3"/>
  <c r="E6" i="3"/>
  <c r="E7" i="3"/>
  <c r="E8" i="3"/>
  <c r="E9" i="3"/>
  <c r="E2" i="3"/>
  <c r="F3" i="3"/>
  <c r="F4" i="3"/>
  <c r="F5" i="3"/>
  <c r="F6" i="3"/>
  <c r="F7" i="3"/>
  <c r="F8" i="3"/>
  <c r="F9" i="3"/>
  <c r="F2" i="3"/>
  <c r="D3" i="3"/>
  <c r="D4" i="3"/>
  <c r="D5" i="3"/>
  <c r="D6" i="3"/>
  <c r="D7" i="3"/>
  <c r="D8" i="3"/>
  <c r="D9" i="3"/>
  <c r="D2" i="3"/>
  <c r="D3" i="1" l="1"/>
  <c r="F3" i="1" s="1"/>
  <c r="G3" i="1" s="1"/>
  <c r="D4" i="1"/>
  <c r="F4" i="1" s="1"/>
  <c r="G4" i="1" s="1"/>
  <c r="D5" i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10" i="1"/>
  <c r="F10" i="1" s="1"/>
  <c r="G10" i="1" s="1"/>
  <c r="D11" i="1"/>
  <c r="F11" i="1" s="1"/>
  <c r="G11" i="1" s="1"/>
  <c r="D12" i="1"/>
  <c r="F12" i="1" s="1"/>
  <c r="G12" i="1" s="1"/>
  <c r="D13" i="1"/>
  <c r="F13" i="1" s="1"/>
  <c r="G13" i="1" s="1"/>
  <c r="D14" i="1"/>
  <c r="F14" i="1" s="1"/>
  <c r="G14" i="1" s="1"/>
  <c r="D15" i="1"/>
  <c r="F15" i="1" s="1"/>
  <c r="G15" i="1" s="1"/>
  <c r="D16" i="1"/>
  <c r="F16" i="1" s="1"/>
  <c r="G16" i="1" s="1"/>
  <c r="D17" i="1"/>
  <c r="F17" i="1" s="1"/>
  <c r="G17" i="1" s="1"/>
  <c r="D18" i="1"/>
  <c r="F18" i="1" s="1"/>
  <c r="G18" i="1" s="1"/>
  <c r="D19" i="1"/>
  <c r="F19" i="1" s="1"/>
  <c r="G19" i="1" s="1"/>
  <c r="D20" i="1"/>
  <c r="F20" i="1" s="1"/>
  <c r="G20" i="1" s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D27" i="1"/>
  <c r="F27" i="1" s="1"/>
  <c r="G27" i="1" s="1"/>
  <c r="D28" i="1"/>
  <c r="F28" i="1" s="1"/>
  <c r="G28" i="1" s="1"/>
  <c r="D29" i="1"/>
  <c r="F29" i="1" s="1"/>
  <c r="G29" i="1" s="1"/>
  <c r="D30" i="1"/>
  <c r="F30" i="1" s="1"/>
  <c r="G30" i="1" s="1"/>
  <c r="D31" i="1"/>
  <c r="F31" i="1" s="1"/>
  <c r="G31" i="1" s="1"/>
  <c r="D32" i="1"/>
  <c r="F32" i="1" s="1"/>
  <c r="G32" i="1" s="1"/>
  <c r="D33" i="1"/>
  <c r="F33" i="1" s="1"/>
  <c r="G33" i="1" s="1"/>
  <c r="D34" i="1"/>
  <c r="F34" i="1" s="1"/>
  <c r="G34" i="1" s="1"/>
  <c r="D35" i="1"/>
  <c r="F35" i="1" s="1"/>
  <c r="G35" i="1" s="1"/>
  <c r="D36" i="1"/>
  <c r="F36" i="1" s="1"/>
  <c r="G36" i="1" s="1"/>
  <c r="D37" i="1"/>
  <c r="F37" i="1" s="1"/>
  <c r="G37" i="1" s="1"/>
  <c r="D38" i="1"/>
  <c r="F38" i="1" s="1"/>
  <c r="G38" i="1" s="1"/>
  <c r="D39" i="1"/>
  <c r="F39" i="1" s="1"/>
  <c r="G39" i="1" s="1"/>
  <c r="D40" i="1"/>
  <c r="F40" i="1" s="1"/>
  <c r="G40" i="1" s="1"/>
  <c r="D41" i="1"/>
  <c r="F41" i="1" s="1"/>
  <c r="G41" i="1" s="1"/>
  <c r="D42" i="1"/>
  <c r="F42" i="1" s="1"/>
  <c r="G42" i="1" s="1"/>
  <c r="D43" i="1"/>
  <c r="F43" i="1" s="1"/>
  <c r="G43" i="1" s="1"/>
  <c r="D44" i="1"/>
  <c r="F44" i="1" s="1"/>
  <c r="G44" i="1" s="1"/>
  <c r="D45" i="1"/>
  <c r="F45" i="1" s="1"/>
  <c r="G45" i="1" s="1"/>
  <c r="D46" i="1"/>
  <c r="F46" i="1" s="1"/>
  <c r="G46" i="1" s="1"/>
  <c r="D47" i="1"/>
  <c r="F47" i="1" s="1"/>
  <c r="G47" i="1" s="1"/>
  <c r="D48" i="1"/>
  <c r="F48" i="1" s="1"/>
  <c r="G48" i="1" s="1"/>
  <c r="D49" i="1"/>
  <c r="F49" i="1" s="1"/>
  <c r="G49" i="1" s="1"/>
  <c r="D50" i="1"/>
  <c r="F50" i="1" s="1"/>
  <c r="G50" i="1" s="1"/>
  <c r="D51" i="1"/>
  <c r="F51" i="1" s="1"/>
  <c r="G51" i="1" s="1"/>
  <c r="D52" i="1"/>
  <c r="F52" i="1" s="1"/>
  <c r="G52" i="1" s="1"/>
  <c r="D53" i="1"/>
  <c r="F53" i="1" s="1"/>
  <c r="G53" i="1" s="1"/>
  <c r="D54" i="1"/>
  <c r="F54" i="1" s="1"/>
  <c r="G54" i="1" s="1"/>
  <c r="D55" i="1"/>
  <c r="F55" i="1" s="1"/>
  <c r="G55" i="1" s="1"/>
  <c r="D56" i="1"/>
  <c r="F56" i="1" s="1"/>
  <c r="G56" i="1" s="1"/>
  <c r="D57" i="1"/>
  <c r="F57" i="1" s="1"/>
  <c r="G57" i="1" s="1"/>
  <c r="D58" i="1"/>
  <c r="F58" i="1" s="1"/>
  <c r="G58" i="1" s="1"/>
  <c r="D59" i="1"/>
  <c r="F59" i="1" s="1"/>
  <c r="G59" i="1" s="1"/>
  <c r="D60" i="1"/>
  <c r="F60" i="1" s="1"/>
  <c r="G60" i="1" s="1"/>
  <c r="D61" i="1"/>
  <c r="F61" i="1" s="1"/>
  <c r="G61" i="1" s="1"/>
  <c r="D62" i="1"/>
  <c r="F62" i="1" s="1"/>
  <c r="G62" i="1" s="1"/>
  <c r="D63" i="1"/>
  <c r="F63" i="1" s="1"/>
  <c r="G63" i="1" s="1"/>
  <c r="D64" i="1"/>
  <c r="F64" i="1" s="1"/>
  <c r="G64" i="1" s="1"/>
  <c r="D65" i="1"/>
  <c r="F65" i="1" s="1"/>
  <c r="G65" i="1" s="1"/>
  <c r="D66" i="1"/>
  <c r="F66" i="1" s="1"/>
  <c r="G66" i="1" s="1"/>
  <c r="D67" i="1"/>
  <c r="F67" i="1" s="1"/>
  <c r="G67" i="1" s="1"/>
  <c r="D68" i="1"/>
  <c r="F68" i="1" s="1"/>
  <c r="G68" i="1" s="1"/>
  <c r="D69" i="1"/>
  <c r="F69" i="1" s="1"/>
  <c r="G69" i="1" s="1"/>
  <c r="D70" i="1"/>
  <c r="F70" i="1" s="1"/>
  <c r="G70" i="1" s="1"/>
  <c r="D71" i="1"/>
  <c r="F71" i="1" s="1"/>
  <c r="G71" i="1" s="1"/>
  <c r="D72" i="1"/>
  <c r="F72" i="1" s="1"/>
  <c r="G72" i="1" s="1"/>
  <c r="D73" i="1"/>
  <c r="F73" i="1" s="1"/>
  <c r="G73" i="1" s="1"/>
  <c r="D74" i="1"/>
  <c r="F74" i="1" s="1"/>
  <c r="G74" i="1" s="1"/>
  <c r="D75" i="1"/>
  <c r="F75" i="1" s="1"/>
  <c r="G75" i="1" s="1"/>
  <c r="D76" i="1"/>
  <c r="F76" i="1" s="1"/>
  <c r="G76" i="1" s="1"/>
  <c r="D77" i="1"/>
  <c r="F77" i="1" s="1"/>
  <c r="G77" i="1" s="1"/>
  <c r="D78" i="1"/>
  <c r="F78" i="1" s="1"/>
  <c r="G78" i="1" s="1"/>
  <c r="D79" i="1"/>
  <c r="F79" i="1" s="1"/>
  <c r="G79" i="1" s="1"/>
  <c r="D80" i="1"/>
  <c r="F80" i="1" s="1"/>
  <c r="G80" i="1" s="1"/>
  <c r="D81" i="1"/>
  <c r="F81" i="1" s="1"/>
  <c r="G81" i="1" s="1"/>
  <c r="D82" i="1"/>
  <c r="F82" i="1" s="1"/>
  <c r="G82" i="1" s="1"/>
  <c r="D83" i="1"/>
  <c r="F83" i="1" s="1"/>
  <c r="G83" i="1" s="1"/>
  <c r="D84" i="1"/>
  <c r="F84" i="1" s="1"/>
  <c r="G84" i="1" s="1"/>
  <c r="D85" i="1"/>
  <c r="F85" i="1" s="1"/>
  <c r="G85" i="1" s="1"/>
  <c r="D86" i="1"/>
  <c r="F86" i="1" s="1"/>
  <c r="G86" i="1" s="1"/>
  <c r="D87" i="1"/>
  <c r="F87" i="1" s="1"/>
  <c r="G87" i="1" s="1"/>
  <c r="D88" i="1"/>
  <c r="F88" i="1" s="1"/>
  <c r="G88" i="1" s="1"/>
  <c r="D89" i="1"/>
  <c r="F89" i="1" s="1"/>
  <c r="G89" i="1" s="1"/>
  <c r="D90" i="1"/>
  <c r="F90" i="1" s="1"/>
  <c r="G90" i="1" s="1"/>
  <c r="D91" i="1"/>
  <c r="F91" i="1" s="1"/>
  <c r="G91" i="1" s="1"/>
  <c r="D92" i="1"/>
  <c r="F92" i="1" s="1"/>
  <c r="G92" i="1" s="1"/>
  <c r="D93" i="1"/>
  <c r="F93" i="1" s="1"/>
  <c r="G93" i="1" s="1"/>
  <c r="D94" i="1"/>
  <c r="F94" i="1" s="1"/>
  <c r="G94" i="1" s="1"/>
  <c r="D95" i="1"/>
  <c r="F95" i="1" s="1"/>
  <c r="G95" i="1" s="1"/>
  <c r="D96" i="1"/>
  <c r="F96" i="1" s="1"/>
  <c r="G96" i="1" s="1"/>
  <c r="D97" i="1"/>
  <c r="F97" i="1" s="1"/>
  <c r="G97" i="1" s="1"/>
  <c r="D98" i="1"/>
  <c r="F98" i="1" s="1"/>
  <c r="G98" i="1" s="1"/>
  <c r="D99" i="1"/>
  <c r="F99" i="1" s="1"/>
  <c r="G99" i="1" s="1"/>
  <c r="D100" i="1"/>
  <c r="F100" i="1" s="1"/>
  <c r="G100" i="1" s="1"/>
  <c r="D101" i="1"/>
  <c r="F101" i="1" s="1"/>
  <c r="G101" i="1" s="1"/>
  <c r="D102" i="1"/>
  <c r="F102" i="1" s="1"/>
  <c r="G102" i="1" s="1"/>
  <c r="D103" i="1"/>
  <c r="F103" i="1" s="1"/>
  <c r="G103" i="1" s="1"/>
  <c r="D104" i="1"/>
  <c r="F104" i="1" s="1"/>
  <c r="G104" i="1" s="1"/>
  <c r="D105" i="1"/>
  <c r="F105" i="1" s="1"/>
  <c r="G105" i="1" s="1"/>
  <c r="D106" i="1"/>
  <c r="F106" i="1" s="1"/>
  <c r="G106" i="1" s="1"/>
  <c r="D107" i="1"/>
  <c r="F107" i="1" s="1"/>
  <c r="G107" i="1" s="1"/>
  <c r="D108" i="1"/>
  <c r="F108" i="1" s="1"/>
  <c r="G108" i="1" s="1"/>
  <c r="D109" i="1"/>
  <c r="F109" i="1" s="1"/>
  <c r="G109" i="1" s="1"/>
  <c r="D110" i="1"/>
  <c r="F110" i="1" s="1"/>
  <c r="G110" i="1" s="1"/>
  <c r="D111" i="1"/>
  <c r="F111" i="1" s="1"/>
  <c r="G111" i="1" s="1"/>
  <c r="D112" i="1"/>
  <c r="F112" i="1" s="1"/>
  <c r="G112" i="1" s="1"/>
  <c r="D113" i="1"/>
  <c r="F113" i="1" s="1"/>
  <c r="G113" i="1" s="1"/>
  <c r="D114" i="1"/>
  <c r="F114" i="1" s="1"/>
  <c r="G114" i="1" s="1"/>
  <c r="D115" i="1"/>
  <c r="F115" i="1" s="1"/>
  <c r="G115" i="1" s="1"/>
  <c r="D116" i="1"/>
  <c r="F116" i="1" s="1"/>
  <c r="G116" i="1" s="1"/>
  <c r="D117" i="1"/>
  <c r="F117" i="1" s="1"/>
  <c r="G117" i="1" s="1"/>
  <c r="D118" i="1"/>
  <c r="F118" i="1" s="1"/>
  <c r="G118" i="1" s="1"/>
  <c r="D119" i="1"/>
  <c r="F119" i="1" s="1"/>
  <c r="G119" i="1" s="1"/>
  <c r="D120" i="1"/>
  <c r="F120" i="1" s="1"/>
  <c r="G120" i="1" s="1"/>
  <c r="D121" i="1"/>
  <c r="F121" i="1" s="1"/>
  <c r="G121" i="1" s="1"/>
  <c r="D122" i="1"/>
  <c r="F122" i="1" s="1"/>
  <c r="G122" i="1" s="1"/>
  <c r="D123" i="1"/>
  <c r="F123" i="1" s="1"/>
  <c r="G123" i="1" s="1"/>
  <c r="D124" i="1"/>
  <c r="F124" i="1" s="1"/>
  <c r="G124" i="1" s="1"/>
  <c r="D125" i="1"/>
  <c r="F125" i="1" s="1"/>
  <c r="G125" i="1" s="1"/>
  <c r="D126" i="1"/>
  <c r="F126" i="1" s="1"/>
  <c r="G126" i="1" s="1"/>
  <c r="D127" i="1"/>
  <c r="F127" i="1" s="1"/>
  <c r="G127" i="1" s="1"/>
  <c r="D128" i="1"/>
  <c r="F128" i="1" s="1"/>
  <c r="G128" i="1" s="1"/>
  <c r="D129" i="1"/>
  <c r="F129" i="1" s="1"/>
  <c r="G129" i="1" s="1"/>
  <c r="D130" i="1"/>
  <c r="F130" i="1" s="1"/>
  <c r="G130" i="1" s="1"/>
  <c r="D131" i="1"/>
  <c r="F131" i="1" s="1"/>
  <c r="G131" i="1" s="1"/>
  <c r="D132" i="1"/>
  <c r="F132" i="1" s="1"/>
  <c r="G132" i="1" s="1"/>
  <c r="D133" i="1"/>
  <c r="F133" i="1" s="1"/>
  <c r="G133" i="1" s="1"/>
  <c r="D134" i="1"/>
  <c r="F134" i="1" s="1"/>
  <c r="G134" i="1" s="1"/>
  <c r="D135" i="1"/>
  <c r="F135" i="1" s="1"/>
  <c r="G135" i="1" s="1"/>
  <c r="D136" i="1"/>
  <c r="F136" i="1" s="1"/>
  <c r="G136" i="1" s="1"/>
  <c r="D137" i="1"/>
  <c r="F137" i="1" s="1"/>
  <c r="G137" i="1" s="1"/>
  <c r="D138" i="1"/>
  <c r="F138" i="1" s="1"/>
  <c r="G138" i="1" s="1"/>
  <c r="D139" i="1"/>
  <c r="F139" i="1" s="1"/>
  <c r="G139" i="1" s="1"/>
  <c r="D140" i="1"/>
  <c r="F140" i="1" s="1"/>
  <c r="G140" i="1" s="1"/>
  <c r="D141" i="1"/>
  <c r="F141" i="1" s="1"/>
  <c r="G141" i="1" s="1"/>
  <c r="D142" i="1"/>
  <c r="F142" i="1" s="1"/>
  <c r="G142" i="1" s="1"/>
  <c r="D143" i="1"/>
  <c r="F143" i="1" s="1"/>
  <c r="G143" i="1" s="1"/>
  <c r="D144" i="1"/>
  <c r="F144" i="1" s="1"/>
  <c r="G144" i="1" s="1"/>
  <c r="D145" i="1"/>
  <c r="F145" i="1" s="1"/>
  <c r="G145" i="1" s="1"/>
  <c r="D146" i="1"/>
  <c r="F146" i="1" s="1"/>
  <c r="G146" i="1" s="1"/>
  <c r="D147" i="1"/>
  <c r="F147" i="1" s="1"/>
  <c r="G147" i="1" s="1"/>
  <c r="D148" i="1"/>
  <c r="F148" i="1" s="1"/>
  <c r="G148" i="1" s="1"/>
  <c r="D149" i="1"/>
  <c r="F149" i="1" s="1"/>
  <c r="G149" i="1" s="1"/>
  <c r="D150" i="1"/>
  <c r="F150" i="1" s="1"/>
  <c r="G150" i="1" s="1"/>
  <c r="D151" i="1"/>
  <c r="F151" i="1" s="1"/>
  <c r="G151" i="1" s="1"/>
  <c r="D152" i="1"/>
  <c r="F152" i="1" s="1"/>
  <c r="G152" i="1" s="1"/>
  <c r="D153" i="1"/>
  <c r="F153" i="1" s="1"/>
  <c r="G153" i="1" s="1"/>
  <c r="D154" i="1"/>
  <c r="F154" i="1" s="1"/>
  <c r="G154" i="1" s="1"/>
  <c r="D155" i="1"/>
  <c r="F155" i="1" s="1"/>
  <c r="G155" i="1" s="1"/>
  <c r="D156" i="1"/>
  <c r="F156" i="1" s="1"/>
  <c r="G156" i="1" s="1"/>
  <c r="D157" i="1"/>
  <c r="F157" i="1" s="1"/>
  <c r="G157" i="1" s="1"/>
  <c r="D158" i="1"/>
  <c r="F158" i="1" s="1"/>
  <c r="G158" i="1" s="1"/>
  <c r="D159" i="1"/>
  <c r="F159" i="1" s="1"/>
  <c r="G159" i="1" s="1"/>
  <c r="D160" i="1"/>
  <c r="F160" i="1" s="1"/>
  <c r="G160" i="1" s="1"/>
  <c r="D161" i="1"/>
  <c r="F161" i="1" s="1"/>
  <c r="G161" i="1" s="1"/>
  <c r="D162" i="1"/>
  <c r="F162" i="1" s="1"/>
  <c r="G162" i="1" s="1"/>
  <c r="D163" i="1"/>
  <c r="F163" i="1" s="1"/>
  <c r="G163" i="1" s="1"/>
  <c r="D164" i="1"/>
  <c r="F164" i="1" s="1"/>
  <c r="G164" i="1" s="1"/>
  <c r="D165" i="1"/>
  <c r="F165" i="1" s="1"/>
  <c r="G165" i="1" s="1"/>
  <c r="D166" i="1"/>
  <c r="F166" i="1" s="1"/>
  <c r="G166" i="1" s="1"/>
  <c r="D167" i="1"/>
  <c r="F167" i="1" s="1"/>
  <c r="G167" i="1" s="1"/>
  <c r="D168" i="1"/>
  <c r="F168" i="1" s="1"/>
  <c r="G168" i="1" s="1"/>
  <c r="D169" i="1"/>
  <c r="F169" i="1" s="1"/>
  <c r="G169" i="1" s="1"/>
  <c r="D170" i="1"/>
  <c r="F170" i="1" s="1"/>
  <c r="G170" i="1" s="1"/>
  <c r="D171" i="1"/>
  <c r="F171" i="1" s="1"/>
  <c r="G171" i="1" s="1"/>
  <c r="D172" i="1"/>
  <c r="F172" i="1" s="1"/>
  <c r="G172" i="1" s="1"/>
  <c r="D173" i="1"/>
  <c r="F173" i="1" s="1"/>
  <c r="G173" i="1" s="1"/>
  <c r="D174" i="1"/>
  <c r="F174" i="1" s="1"/>
  <c r="G174" i="1" s="1"/>
  <c r="D175" i="1"/>
  <c r="F175" i="1" s="1"/>
  <c r="G175" i="1" s="1"/>
  <c r="D176" i="1"/>
  <c r="F176" i="1" s="1"/>
  <c r="G176" i="1" s="1"/>
  <c r="D177" i="1"/>
  <c r="F177" i="1" s="1"/>
  <c r="G177" i="1" s="1"/>
  <c r="D178" i="1"/>
  <c r="F178" i="1" s="1"/>
  <c r="G178" i="1" s="1"/>
  <c r="D179" i="1"/>
  <c r="F179" i="1" s="1"/>
  <c r="G179" i="1" s="1"/>
  <c r="D180" i="1"/>
  <c r="F180" i="1" s="1"/>
  <c r="G180" i="1" s="1"/>
  <c r="D181" i="1"/>
  <c r="F181" i="1" s="1"/>
  <c r="G181" i="1" s="1"/>
  <c r="D182" i="1"/>
  <c r="F182" i="1" s="1"/>
  <c r="G182" i="1" s="1"/>
  <c r="D183" i="1"/>
  <c r="F183" i="1" s="1"/>
  <c r="G183" i="1" s="1"/>
  <c r="D184" i="1"/>
  <c r="F184" i="1" s="1"/>
  <c r="G184" i="1" s="1"/>
  <c r="D185" i="1"/>
  <c r="F185" i="1" s="1"/>
  <c r="G185" i="1" s="1"/>
  <c r="D186" i="1"/>
  <c r="F186" i="1" s="1"/>
  <c r="G186" i="1" s="1"/>
  <c r="D187" i="1"/>
  <c r="F187" i="1" s="1"/>
  <c r="G187" i="1" s="1"/>
  <c r="D188" i="1"/>
  <c r="F188" i="1" s="1"/>
  <c r="G188" i="1" s="1"/>
  <c r="D189" i="1"/>
  <c r="F189" i="1" s="1"/>
  <c r="G189" i="1" s="1"/>
  <c r="D190" i="1"/>
  <c r="F190" i="1" s="1"/>
  <c r="G190" i="1" s="1"/>
  <c r="D191" i="1"/>
  <c r="F191" i="1" s="1"/>
  <c r="G191" i="1" s="1"/>
  <c r="D192" i="1"/>
  <c r="F192" i="1" s="1"/>
  <c r="G192" i="1" s="1"/>
  <c r="D193" i="1"/>
  <c r="F193" i="1" s="1"/>
  <c r="G193" i="1" s="1"/>
  <c r="D194" i="1"/>
  <c r="F194" i="1" s="1"/>
  <c r="G194" i="1" s="1"/>
  <c r="D195" i="1"/>
  <c r="F195" i="1" s="1"/>
  <c r="G195" i="1" s="1"/>
  <c r="D196" i="1"/>
  <c r="F196" i="1" s="1"/>
  <c r="G196" i="1" s="1"/>
  <c r="D197" i="1"/>
  <c r="F197" i="1" s="1"/>
  <c r="G197" i="1" s="1"/>
  <c r="D198" i="1"/>
  <c r="F198" i="1" s="1"/>
  <c r="G198" i="1" s="1"/>
  <c r="D199" i="1"/>
  <c r="F199" i="1" s="1"/>
  <c r="G199" i="1" s="1"/>
  <c r="D200" i="1"/>
  <c r="F200" i="1" s="1"/>
  <c r="G200" i="1" s="1"/>
  <c r="D201" i="1"/>
  <c r="F201" i="1" s="1"/>
  <c r="G201" i="1" s="1"/>
  <c r="D202" i="1"/>
  <c r="F202" i="1" s="1"/>
  <c r="G202" i="1" s="1"/>
  <c r="D203" i="1"/>
  <c r="F203" i="1" s="1"/>
  <c r="G203" i="1" s="1"/>
  <c r="D204" i="1"/>
  <c r="F204" i="1" s="1"/>
  <c r="G204" i="1" s="1"/>
  <c r="D205" i="1"/>
  <c r="F205" i="1" s="1"/>
  <c r="G205" i="1" s="1"/>
  <c r="D206" i="1"/>
  <c r="F206" i="1" s="1"/>
  <c r="G206" i="1" s="1"/>
  <c r="D207" i="1"/>
  <c r="F207" i="1" s="1"/>
  <c r="G207" i="1" s="1"/>
  <c r="D208" i="1"/>
  <c r="F208" i="1" s="1"/>
  <c r="G208" i="1" s="1"/>
  <c r="D209" i="1"/>
  <c r="F209" i="1" s="1"/>
  <c r="G209" i="1" s="1"/>
  <c r="D210" i="1"/>
  <c r="F210" i="1" s="1"/>
  <c r="G210" i="1" s="1"/>
  <c r="D211" i="1"/>
  <c r="F211" i="1" s="1"/>
  <c r="G211" i="1" s="1"/>
  <c r="D212" i="1"/>
  <c r="F212" i="1" s="1"/>
  <c r="G212" i="1" s="1"/>
  <c r="D213" i="1"/>
  <c r="F213" i="1" s="1"/>
  <c r="G213" i="1" s="1"/>
  <c r="D214" i="1"/>
  <c r="F214" i="1" s="1"/>
  <c r="G214" i="1" s="1"/>
  <c r="D215" i="1"/>
  <c r="F215" i="1" s="1"/>
  <c r="G215" i="1" s="1"/>
  <c r="D216" i="1"/>
  <c r="F216" i="1" s="1"/>
  <c r="G216" i="1" s="1"/>
  <c r="D217" i="1"/>
  <c r="F217" i="1" s="1"/>
  <c r="G217" i="1" s="1"/>
  <c r="D218" i="1"/>
  <c r="F218" i="1" s="1"/>
  <c r="G218" i="1" s="1"/>
  <c r="D219" i="1"/>
  <c r="F219" i="1" s="1"/>
  <c r="G219" i="1" s="1"/>
  <c r="D220" i="1"/>
  <c r="F220" i="1" s="1"/>
  <c r="G220" i="1" s="1"/>
  <c r="D221" i="1"/>
  <c r="F221" i="1" s="1"/>
  <c r="G221" i="1" s="1"/>
  <c r="D222" i="1"/>
  <c r="F222" i="1" s="1"/>
  <c r="G222" i="1" s="1"/>
  <c r="D223" i="1"/>
  <c r="F223" i="1" s="1"/>
  <c r="G223" i="1" s="1"/>
  <c r="D224" i="1"/>
  <c r="F224" i="1" s="1"/>
  <c r="G224" i="1" s="1"/>
  <c r="D225" i="1"/>
  <c r="F225" i="1" s="1"/>
  <c r="G225" i="1" s="1"/>
  <c r="D226" i="1"/>
  <c r="F226" i="1" s="1"/>
  <c r="G226" i="1" s="1"/>
  <c r="D227" i="1"/>
  <c r="F227" i="1" s="1"/>
  <c r="G227" i="1" s="1"/>
  <c r="D228" i="1"/>
  <c r="F228" i="1" s="1"/>
  <c r="G228" i="1" s="1"/>
  <c r="D229" i="1"/>
  <c r="F229" i="1" s="1"/>
  <c r="G229" i="1" s="1"/>
  <c r="D230" i="1"/>
  <c r="F230" i="1" s="1"/>
  <c r="G230" i="1" s="1"/>
  <c r="D231" i="1"/>
  <c r="F231" i="1" s="1"/>
  <c r="G231" i="1" s="1"/>
  <c r="D232" i="1"/>
  <c r="F232" i="1" s="1"/>
  <c r="G232" i="1" s="1"/>
  <c r="D233" i="1"/>
  <c r="F233" i="1" s="1"/>
  <c r="G233" i="1" s="1"/>
  <c r="D234" i="1"/>
  <c r="F234" i="1" s="1"/>
  <c r="G234" i="1" s="1"/>
  <c r="D235" i="1"/>
  <c r="F235" i="1" s="1"/>
  <c r="G235" i="1" s="1"/>
  <c r="D236" i="1"/>
  <c r="F236" i="1" s="1"/>
  <c r="G236" i="1" s="1"/>
  <c r="D237" i="1"/>
  <c r="F237" i="1" s="1"/>
  <c r="G237" i="1" s="1"/>
  <c r="D238" i="1"/>
  <c r="F238" i="1" s="1"/>
  <c r="G238" i="1" s="1"/>
  <c r="D239" i="1"/>
  <c r="F239" i="1" s="1"/>
  <c r="G239" i="1" s="1"/>
  <c r="D240" i="1"/>
  <c r="F240" i="1" s="1"/>
  <c r="G240" i="1" s="1"/>
  <c r="D241" i="1"/>
  <c r="F241" i="1" s="1"/>
  <c r="G241" i="1" s="1"/>
  <c r="D242" i="1"/>
  <c r="F242" i="1" s="1"/>
  <c r="G242" i="1" s="1"/>
  <c r="D243" i="1"/>
  <c r="F243" i="1" s="1"/>
  <c r="G243" i="1" s="1"/>
  <c r="D244" i="1"/>
  <c r="F244" i="1" s="1"/>
  <c r="G244" i="1" s="1"/>
  <c r="D245" i="1"/>
  <c r="F245" i="1" s="1"/>
  <c r="G245" i="1" s="1"/>
  <c r="D246" i="1"/>
  <c r="F246" i="1" s="1"/>
  <c r="G246" i="1" s="1"/>
  <c r="D247" i="1"/>
  <c r="F247" i="1" s="1"/>
  <c r="G247" i="1" s="1"/>
  <c r="D248" i="1"/>
  <c r="F248" i="1" s="1"/>
  <c r="G248" i="1" s="1"/>
  <c r="D249" i="1"/>
  <c r="F249" i="1" s="1"/>
  <c r="G249" i="1" s="1"/>
  <c r="D250" i="1"/>
  <c r="F250" i="1" s="1"/>
  <c r="G250" i="1" s="1"/>
  <c r="D251" i="1"/>
  <c r="F251" i="1" s="1"/>
  <c r="G251" i="1" s="1"/>
  <c r="D252" i="1"/>
  <c r="F252" i="1" s="1"/>
  <c r="G252" i="1" s="1"/>
  <c r="D253" i="1"/>
  <c r="F253" i="1" s="1"/>
  <c r="G253" i="1" s="1"/>
  <c r="D254" i="1"/>
  <c r="F254" i="1" s="1"/>
  <c r="G254" i="1" s="1"/>
  <c r="D255" i="1"/>
  <c r="F255" i="1" s="1"/>
  <c r="G255" i="1" s="1"/>
  <c r="D256" i="1"/>
  <c r="F256" i="1" s="1"/>
  <c r="G256" i="1" s="1"/>
  <c r="D257" i="1"/>
  <c r="F257" i="1" s="1"/>
  <c r="G257" i="1" s="1"/>
  <c r="D258" i="1"/>
  <c r="F258" i="1" s="1"/>
  <c r="G258" i="1" s="1"/>
  <c r="D259" i="1"/>
  <c r="F259" i="1" s="1"/>
  <c r="G259" i="1" s="1"/>
  <c r="D260" i="1"/>
  <c r="F260" i="1" s="1"/>
  <c r="G260" i="1" s="1"/>
  <c r="D261" i="1"/>
  <c r="F261" i="1" s="1"/>
  <c r="G261" i="1" s="1"/>
  <c r="D262" i="1"/>
  <c r="F262" i="1" s="1"/>
  <c r="G262" i="1" s="1"/>
  <c r="D263" i="1"/>
  <c r="F263" i="1" s="1"/>
  <c r="G263" i="1" s="1"/>
  <c r="D264" i="1"/>
  <c r="F264" i="1" s="1"/>
  <c r="G264" i="1" s="1"/>
  <c r="D265" i="1"/>
  <c r="F265" i="1" s="1"/>
  <c r="G265" i="1" s="1"/>
  <c r="D266" i="1"/>
  <c r="F266" i="1" s="1"/>
  <c r="G266" i="1" s="1"/>
  <c r="D267" i="1"/>
  <c r="F267" i="1" s="1"/>
  <c r="G267" i="1" s="1"/>
  <c r="D268" i="1"/>
  <c r="F268" i="1" s="1"/>
  <c r="G268" i="1" s="1"/>
  <c r="D269" i="1"/>
  <c r="F269" i="1" s="1"/>
  <c r="G269" i="1" s="1"/>
  <c r="D270" i="1"/>
  <c r="F270" i="1" s="1"/>
  <c r="G270" i="1" s="1"/>
  <c r="D271" i="1"/>
  <c r="F271" i="1" s="1"/>
  <c r="G271" i="1" s="1"/>
  <c r="D272" i="1"/>
  <c r="F272" i="1" s="1"/>
  <c r="G272" i="1" s="1"/>
  <c r="D273" i="1"/>
  <c r="F273" i="1" s="1"/>
  <c r="G273" i="1" s="1"/>
  <c r="D274" i="1"/>
  <c r="F274" i="1" s="1"/>
  <c r="G274" i="1" s="1"/>
  <c r="D275" i="1"/>
  <c r="F275" i="1" s="1"/>
  <c r="G275" i="1" s="1"/>
  <c r="D276" i="1"/>
  <c r="F276" i="1" s="1"/>
  <c r="G276" i="1" s="1"/>
  <c r="D277" i="1"/>
  <c r="F277" i="1" s="1"/>
  <c r="G277" i="1" s="1"/>
  <c r="D278" i="1"/>
  <c r="F278" i="1" s="1"/>
  <c r="G278" i="1" s="1"/>
  <c r="D279" i="1"/>
  <c r="F279" i="1" s="1"/>
  <c r="G279" i="1" s="1"/>
  <c r="D280" i="1"/>
  <c r="F280" i="1" s="1"/>
  <c r="G280" i="1" s="1"/>
  <c r="D281" i="1"/>
  <c r="F281" i="1" s="1"/>
  <c r="G281" i="1" s="1"/>
  <c r="D282" i="1"/>
  <c r="F282" i="1" s="1"/>
  <c r="G282" i="1" s="1"/>
  <c r="D283" i="1"/>
  <c r="F283" i="1" s="1"/>
  <c r="G283" i="1" s="1"/>
  <c r="D284" i="1"/>
  <c r="F284" i="1" s="1"/>
  <c r="G284" i="1" s="1"/>
  <c r="D285" i="1"/>
  <c r="F285" i="1" s="1"/>
  <c r="G285" i="1" s="1"/>
  <c r="D286" i="1"/>
  <c r="F286" i="1" s="1"/>
  <c r="G286" i="1" s="1"/>
  <c r="D287" i="1"/>
  <c r="F287" i="1" s="1"/>
  <c r="G287" i="1" s="1"/>
  <c r="D288" i="1"/>
  <c r="F288" i="1" s="1"/>
  <c r="G288" i="1" s="1"/>
  <c r="D289" i="1"/>
  <c r="F289" i="1" s="1"/>
  <c r="G289" i="1" s="1"/>
  <c r="D290" i="1"/>
  <c r="F290" i="1" s="1"/>
  <c r="G290" i="1" s="1"/>
  <c r="D291" i="1"/>
  <c r="F291" i="1" s="1"/>
  <c r="G291" i="1" s="1"/>
  <c r="D292" i="1"/>
  <c r="F292" i="1" s="1"/>
  <c r="G292" i="1" s="1"/>
  <c r="D293" i="1"/>
  <c r="F293" i="1" s="1"/>
  <c r="G293" i="1" s="1"/>
  <c r="D294" i="1"/>
  <c r="F294" i="1" s="1"/>
  <c r="G294" i="1" s="1"/>
  <c r="D295" i="1"/>
  <c r="F295" i="1" s="1"/>
  <c r="G295" i="1" s="1"/>
  <c r="D296" i="1"/>
  <c r="F296" i="1" s="1"/>
  <c r="G296" i="1" s="1"/>
  <c r="D297" i="1"/>
  <c r="F297" i="1" s="1"/>
  <c r="G297" i="1" s="1"/>
  <c r="D298" i="1"/>
  <c r="F298" i="1" s="1"/>
  <c r="G298" i="1" s="1"/>
  <c r="D299" i="1"/>
  <c r="F299" i="1" s="1"/>
  <c r="G299" i="1" s="1"/>
  <c r="D300" i="1"/>
  <c r="F300" i="1" s="1"/>
  <c r="G300" i="1" s="1"/>
  <c r="D301" i="1"/>
  <c r="F301" i="1" s="1"/>
  <c r="G301" i="1" s="1"/>
  <c r="D302" i="1"/>
  <c r="F302" i="1" s="1"/>
  <c r="G302" i="1" s="1"/>
  <c r="D303" i="1"/>
  <c r="F303" i="1" s="1"/>
  <c r="G303" i="1" s="1"/>
  <c r="D304" i="1"/>
  <c r="F304" i="1" s="1"/>
  <c r="G304" i="1" s="1"/>
  <c r="D305" i="1"/>
  <c r="F305" i="1" s="1"/>
  <c r="G305" i="1" s="1"/>
  <c r="D306" i="1"/>
  <c r="F306" i="1" s="1"/>
  <c r="G306" i="1" s="1"/>
  <c r="D307" i="1"/>
  <c r="F307" i="1" s="1"/>
  <c r="G307" i="1" s="1"/>
  <c r="D308" i="1"/>
  <c r="F308" i="1" s="1"/>
  <c r="G308" i="1" s="1"/>
  <c r="D309" i="1"/>
  <c r="F309" i="1" s="1"/>
  <c r="G309" i="1" s="1"/>
  <c r="D310" i="1"/>
  <c r="F310" i="1" s="1"/>
  <c r="G310" i="1" s="1"/>
  <c r="D311" i="1"/>
  <c r="F311" i="1" s="1"/>
  <c r="G311" i="1" s="1"/>
  <c r="D312" i="1"/>
  <c r="F312" i="1" s="1"/>
  <c r="G312" i="1" s="1"/>
  <c r="D313" i="1"/>
  <c r="F313" i="1" s="1"/>
  <c r="G313" i="1" s="1"/>
  <c r="D314" i="1"/>
  <c r="F314" i="1" s="1"/>
  <c r="G314" i="1" s="1"/>
  <c r="D315" i="1"/>
  <c r="F315" i="1" s="1"/>
  <c r="G315" i="1" s="1"/>
  <c r="D316" i="1"/>
  <c r="F316" i="1" s="1"/>
  <c r="G316" i="1" s="1"/>
  <c r="D317" i="1"/>
  <c r="F317" i="1" s="1"/>
  <c r="G317" i="1" s="1"/>
  <c r="D318" i="1"/>
  <c r="F318" i="1" s="1"/>
  <c r="G318" i="1" s="1"/>
  <c r="D319" i="1"/>
  <c r="F319" i="1" s="1"/>
  <c r="G319" i="1" s="1"/>
  <c r="D320" i="1"/>
  <c r="F320" i="1" s="1"/>
  <c r="G320" i="1" s="1"/>
  <c r="D321" i="1"/>
  <c r="F321" i="1" s="1"/>
  <c r="G321" i="1" s="1"/>
  <c r="D322" i="1"/>
  <c r="F322" i="1" s="1"/>
  <c r="G322" i="1" s="1"/>
  <c r="D323" i="1"/>
  <c r="F323" i="1" s="1"/>
  <c r="G323" i="1" s="1"/>
  <c r="D324" i="1"/>
  <c r="F324" i="1" s="1"/>
  <c r="G324" i="1" s="1"/>
  <c r="D325" i="1"/>
  <c r="F325" i="1" s="1"/>
  <c r="G325" i="1" s="1"/>
  <c r="D326" i="1"/>
  <c r="F326" i="1" s="1"/>
  <c r="G326" i="1" s="1"/>
  <c r="D327" i="1"/>
  <c r="F327" i="1" s="1"/>
  <c r="G327" i="1" s="1"/>
  <c r="D328" i="1"/>
  <c r="F328" i="1" s="1"/>
  <c r="G328" i="1" s="1"/>
  <c r="D329" i="1"/>
  <c r="F329" i="1" s="1"/>
  <c r="G329" i="1" s="1"/>
  <c r="D330" i="1"/>
  <c r="F330" i="1" s="1"/>
  <c r="G330" i="1" s="1"/>
  <c r="D331" i="1"/>
  <c r="F331" i="1" s="1"/>
  <c r="G331" i="1" s="1"/>
  <c r="D332" i="1"/>
  <c r="F332" i="1" s="1"/>
  <c r="G332" i="1" s="1"/>
  <c r="D333" i="1"/>
  <c r="F333" i="1" s="1"/>
  <c r="G333" i="1" s="1"/>
  <c r="D334" i="1"/>
  <c r="F334" i="1" s="1"/>
  <c r="G334" i="1" s="1"/>
  <c r="D335" i="1"/>
  <c r="F335" i="1" s="1"/>
  <c r="G335" i="1" s="1"/>
  <c r="D336" i="1"/>
  <c r="F336" i="1" s="1"/>
  <c r="G336" i="1" s="1"/>
  <c r="D337" i="1"/>
  <c r="F337" i="1" s="1"/>
  <c r="G337" i="1" s="1"/>
  <c r="D338" i="1"/>
  <c r="F338" i="1" s="1"/>
  <c r="G338" i="1" s="1"/>
  <c r="D339" i="1"/>
  <c r="F339" i="1" s="1"/>
  <c r="G339" i="1" s="1"/>
  <c r="D340" i="1"/>
  <c r="F340" i="1" s="1"/>
  <c r="G340" i="1" s="1"/>
  <c r="D341" i="1"/>
  <c r="F341" i="1" s="1"/>
  <c r="G341" i="1" s="1"/>
  <c r="D342" i="1"/>
  <c r="F342" i="1" s="1"/>
  <c r="G342" i="1" s="1"/>
  <c r="D343" i="1"/>
  <c r="F343" i="1" s="1"/>
  <c r="G343" i="1" s="1"/>
  <c r="D344" i="1"/>
  <c r="F344" i="1" s="1"/>
  <c r="G344" i="1" s="1"/>
  <c r="D345" i="1"/>
  <c r="F345" i="1" s="1"/>
  <c r="G345" i="1" s="1"/>
  <c r="D346" i="1"/>
  <c r="F346" i="1" s="1"/>
  <c r="G346" i="1" s="1"/>
  <c r="D347" i="1"/>
  <c r="F347" i="1" s="1"/>
  <c r="D2" i="1"/>
  <c r="F2" i="1" s="1"/>
  <c r="G2" i="1" s="1"/>
  <c r="H2" i="1" s="1"/>
</calcChain>
</file>

<file path=xl/sharedStrings.xml><?xml version="1.0" encoding="utf-8"?>
<sst xmlns="http://schemas.openxmlformats.org/spreadsheetml/2006/main" count="2992" uniqueCount="825">
  <si>
    <t>Administrator unit</t>
  </si>
  <si>
    <t>Attribute</t>
  </si>
  <si>
    <t>Column1</t>
  </si>
  <si>
    <t>Value</t>
  </si>
  <si>
    <t>Zavkhan</t>
  </si>
  <si>
    <t>2010</t>
  </si>
  <si>
    <t>Zavkhan - 2010</t>
  </si>
  <si>
    <t>2011</t>
  </si>
  <si>
    <t>Zavkhan - 2011</t>
  </si>
  <si>
    <t>2012</t>
  </si>
  <si>
    <t>Zavkhan - 2012</t>
  </si>
  <si>
    <t>2013</t>
  </si>
  <si>
    <t>Zavkhan - 2013</t>
  </si>
  <si>
    <t>2014</t>
  </si>
  <si>
    <t>Zavkhan - 2014</t>
  </si>
  <si>
    <t>2015</t>
  </si>
  <si>
    <t>Zavkhan - 2015</t>
  </si>
  <si>
    <t>2016</t>
  </si>
  <si>
    <t>Zavkhan - 2016</t>
  </si>
  <si>
    <t>2017</t>
  </si>
  <si>
    <t>Zavkhan - 2017</t>
  </si>
  <si>
    <t>Govi-Altai</t>
  </si>
  <si>
    <t>Govi-Altai - 2010</t>
  </si>
  <si>
    <t>Govi-Altai - 2011</t>
  </si>
  <si>
    <t>Govi-Altai - 2012</t>
  </si>
  <si>
    <t>Govi-Altai - 2013</t>
  </si>
  <si>
    <t>Govi-Altai - 2014</t>
  </si>
  <si>
    <t>Govi-Altai - 2015</t>
  </si>
  <si>
    <t>Govi-Altai - 2016</t>
  </si>
  <si>
    <t>Govi-Altai - 2017</t>
  </si>
  <si>
    <t>Bayan-Ulgii</t>
  </si>
  <si>
    <t>Bayan-Ulgii - 2010</t>
  </si>
  <si>
    <t>Bayan-Ulgii - 2011</t>
  </si>
  <si>
    <t>Bayan-Ulgii - 2012</t>
  </si>
  <si>
    <t>Bayan-Ulgii - 2013</t>
  </si>
  <si>
    <t>Bayan-Ulgii - 2014</t>
  </si>
  <si>
    <t>Bayan-Ulgii - 2015</t>
  </si>
  <si>
    <t>Bayan-Ulgii - 2016</t>
  </si>
  <si>
    <t>Bayan-Ulgii - 2017</t>
  </si>
  <si>
    <t>Khovd</t>
  </si>
  <si>
    <t>Khovd - 2010</t>
  </si>
  <si>
    <t>Khovd - 2011</t>
  </si>
  <si>
    <t>Khovd - 2012</t>
  </si>
  <si>
    <t>Khovd - 2013</t>
  </si>
  <si>
    <t>Khovd - 2014</t>
  </si>
  <si>
    <t>Khovd - 2015</t>
  </si>
  <si>
    <t>Khovd - 2016</t>
  </si>
  <si>
    <t>Khovd - 2017</t>
  </si>
  <si>
    <t>Uvs</t>
  </si>
  <si>
    <t>Uvs - 2010</t>
  </si>
  <si>
    <t>Uvs - 2011</t>
  </si>
  <si>
    <t>Uvs - 2012</t>
  </si>
  <si>
    <t>Uvs - 2013</t>
  </si>
  <si>
    <t>Uvs - 2014</t>
  </si>
  <si>
    <t>Uvs - 2015</t>
  </si>
  <si>
    <t>Uvs - 2016</t>
  </si>
  <si>
    <t>Uvs - 2017</t>
  </si>
  <si>
    <t>Orkhon</t>
  </si>
  <si>
    <t>Orkhon - 2010</t>
  </si>
  <si>
    <t>Orkhon - 2011</t>
  </si>
  <si>
    <t>Orkhon - 2012</t>
  </si>
  <si>
    <t>Orkhon - 2013</t>
  </si>
  <si>
    <t>Orkhon - 2014</t>
  </si>
  <si>
    <t>Orkhon - 2015</t>
  </si>
  <si>
    <t>Orkhon - 2016</t>
  </si>
  <si>
    <t>Orkhon - 2017</t>
  </si>
  <si>
    <t>Uvurkhangai</t>
  </si>
  <si>
    <t>Uvurkhangai - 2010</t>
  </si>
  <si>
    <t>Uvurkhangai - 2011</t>
  </si>
  <si>
    <t>Uvurkhangai - 2012</t>
  </si>
  <si>
    <t>Uvurkhangai - 2013</t>
  </si>
  <si>
    <t>Uvurkhangai - 2014</t>
  </si>
  <si>
    <t>Uvurkhangai - 2015</t>
  </si>
  <si>
    <t>Uvurkhangai - 2016</t>
  </si>
  <si>
    <t>Uvurkhangai - 2017</t>
  </si>
  <si>
    <t>Bulgan</t>
  </si>
  <si>
    <t>Bulgan - 2010</t>
  </si>
  <si>
    <t>Bulgan - 2011</t>
  </si>
  <si>
    <t>Bulgan - 2012</t>
  </si>
  <si>
    <t>Bulgan - 2013</t>
  </si>
  <si>
    <t>Bulgan - 2014</t>
  </si>
  <si>
    <t>Bulgan - 2015</t>
  </si>
  <si>
    <t>Bulgan - 2016</t>
  </si>
  <si>
    <t>Bulgan - 2017</t>
  </si>
  <si>
    <t>Bayankhongor</t>
  </si>
  <si>
    <t>Bayankhongor - 2010</t>
  </si>
  <si>
    <t>Bayankhongor - 2011</t>
  </si>
  <si>
    <t>Bayankhongor - 2012</t>
  </si>
  <si>
    <t>Bayankhongor - 2013</t>
  </si>
  <si>
    <t>Bayankhongor - 2014</t>
  </si>
  <si>
    <t>Bayankhongor - 2015</t>
  </si>
  <si>
    <t>Bayankhongor - 2016</t>
  </si>
  <si>
    <t>Bayankhongor - 2017</t>
  </si>
  <si>
    <t>Arkhangai</t>
  </si>
  <si>
    <t>Arkhangai - 2010</t>
  </si>
  <si>
    <t>Arkhangai - 2011</t>
  </si>
  <si>
    <t>Arkhangai - 2012</t>
  </si>
  <si>
    <t>Arkhangai - 2013</t>
  </si>
  <si>
    <t>Arkhangai - 2014</t>
  </si>
  <si>
    <t>Arkhangai - 2015</t>
  </si>
  <si>
    <t>Arkhangai - 2016</t>
  </si>
  <si>
    <t>Arkhangai - 2017</t>
  </si>
  <si>
    <t>Khuvsgul</t>
  </si>
  <si>
    <t>Khuvsgul - 2010</t>
  </si>
  <si>
    <t>Khuvsgul - 2011</t>
  </si>
  <si>
    <t>Khuvsgul - 2012</t>
  </si>
  <si>
    <t>Khuvsgul - 2013</t>
  </si>
  <si>
    <t>Khuvsgul - 2014</t>
  </si>
  <si>
    <t>Khuvsgul - 2015</t>
  </si>
  <si>
    <t>Khuvsgul - 2016</t>
  </si>
  <si>
    <t>Khuvsgul - 2017</t>
  </si>
  <si>
    <t>Tuv</t>
  </si>
  <si>
    <t>Tuv - 2010</t>
  </si>
  <si>
    <t>Tuv - 2011</t>
  </si>
  <si>
    <t>Tuv - 2012</t>
  </si>
  <si>
    <t>Tuv - 2013</t>
  </si>
  <si>
    <t>Tuv - 2014</t>
  </si>
  <si>
    <t>Tuv - 2015</t>
  </si>
  <si>
    <t>Tuv - 2016</t>
  </si>
  <si>
    <t>Tuv - 2017</t>
  </si>
  <si>
    <t>Govisumber</t>
  </si>
  <si>
    <t>Govisumber - 2010</t>
  </si>
  <si>
    <t>Govisumber - 2011</t>
  </si>
  <si>
    <t>Govisumber - 2012</t>
  </si>
  <si>
    <t>Govisumber - 2013</t>
  </si>
  <si>
    <t>Govisumber - 2016</t>
  </si>
  <si>
    <t>Govisumber - 2017</t>
  </si>
  <si>
    <t>Selenge</t>
  </si>
  <si>
    <t>Selenge - 2010</t>
  </si>
  <si>
    <t>Selenge - 2011</t>
  </si>
  <si>
    <t>Selenge - 2012</t>
  </si>
  <si>
    <t>Selenge - 2013</t>
  </si>
  <si>
    <t>Selenge - 2014</t>
  </si>
  <si>
    <t>Selenge - 2015</t>
  </si>
  <si>
    <t>Selenge - 2016</t>
  </si>
  <si>
    <t>Selenge - 2017</t>
  </si>
  <si>
    <t>Dornogovi</t>
  </si>
  <si>
    <t>Dornogovi - 2010</t>
  </si>
  <si>
    <t>Dornogovi - 2011</t>
  </si>
  <si>
    <t>Dornogovi - 2012</t>
  </si>
  <si>
    <t>Dornogovi - 2013</t>
  </si>
  <si>
    <t>Dornogovi - 2014</t>
  </si>
  <si>
    <t>Dornogovi - 2015</t>
  </si>
  <si>
    <t>Dornogovi - 2016</t>
  </si>
  <si>
    <t>Dornogovi - 2017</t>
  </si>
  <si>
    <t>Darkhan-Uul</t>
  </si>
  <si>
    <t>Darkhan-Uul - 2010</t>
  </si>
  <si>
    <t>Darkhan-Uul - 2011</t>
  </si>
  <si>
    <t>Darkhan-Uul - 2012</t>
  </si>
  <si>
    <t>Darkhan-Uul - 2013</t>
  </si>
  <si>
    <t>Darkhan-Uul - 2014</t>
  </si>
  <si>
    <t>Darkhan-Uul - 2015</t>
  </si>
  <si>
    <t>Darkhan-Uul - 2016</t>
  </si>
  <si>
    <t>Darkhan-Uul - 2017</t>
  </si>
  <si>
    <t>Umnugovi</t>
  </si>
  <si>
    <t>Umnugovi - 2010</t>
  </si>
  <si>
    <t>Umnugovi - 2011</t>
  </si>
  <si>
    <t>Umnugovi - 2012</t>
  </si>
  <si>
    <t>Umnugovi - 2013</t>
  </si>
  <si>
    <t>Umnugovi - 2014</t>
  </si>
  <si>
    <t>Umnugovi - 2015</t>
  </si>
  <si>
    <t>Umnugovi - 2016</t>
  </si>
  <si>
    <t>Umnugovi - 2017</t>
  </si>
  <si>
    <t>Dundgovi</t>
  </si>
  <si>
    <t>Dundgovi - 2010</t>
  </si>
  <si>
    <t>Dundgovi - 2011</t>
  </si>
  <si>
    <t>Dundgovi - 2012</t>
  </si>
  <si>
    <t>Dundgovi - 2013</t>
  </si>
  <si>
    <t>Dundgovi - 2015</t>
  </si>
  <si>
    <t>Dundgovi - 2016</t>
  </si>
  <si>
    <t>Dundgovi - 2017</t>
  </si>
  <si>
    <t>Dornod</t>
  </si>
  <si>
    <t>Dornod - 2010</t>
  </si>
  <si>
    <t>Dornod - 2011</t>
  </si>
  <si>
    <t>Dornod - 2012</t>
  </si>
  <si>
    <t>Dornod - 2013</t>
  </si>
  <si>
    <t>Dornod - 2014</t>
  </si>
  <si>
    <t>Dornod - 2015</t>
  </si>
  <si>
    <t>Dornod - 2016</t>
  </si>
  <si>
    <t>Dornod - 2017</t>
  </si>
  <si>
    <t>Sukhbaatar</t>
  </si>
  <si>
    <t>Sukhbaatar - 2010</t>
  </si>
  <si>
    <t>Sukhbaatar - 2011</t>
  </si>
  <si>
    <t>Sukhbaatar - 2012</t>
  </si>
  <si>
    <t>Sukhbaatar - 2013</t>
  </si>
  <si>
    <t>Sukhbaatar - 2014</t>
  </si>
  <si>
    <t>Sukhbaatar - 2015</t>
  </si>
  <si>
    <t>Sukhbaatar - 2016</t>
  </si>
  <si>
    <t>Sukhbaatar - 2017</t>
  </si>
  <si>
    <t>Khentii</t>
  </si>
  <si>
    <t>Khentii - 2010</t>
  </si>
  <si>
    <t>Khentii - 2011</t>
  </si>
  <si>
    <t>Khentii - 2012</t>
  </si>
  <si>
    <t>Khentii - 2013</t>
  </si>
  <si>
    <t>Khentii - 2014</t>
  </si>
  <si>
    <t>Khentii - 2015</t>
  </si>
  <si>
    <t>Khentii - 2016</t>
  </si>
  <si>
    <t>Khentii - 2017</t>
  </si>
  <si>
    <t>Ulaanbaatar</t>
  </si>
  <si>
    <t>Ulaanbaatar - 2010</t>
  </si>
  <si>
    <t>Ulaanbaatar - 2011</t>
  </si>
  <si>
    <t>Ulaanbaatar - 2012</t>
  </si>
  <si>
    <t>Ulaanbaatar - 2013</t>
  </si>
  <si>
    <t>Ulaanbaatar - 2014</t>
  </si>
  <si>
    <t>Ulaanbaatar - 2015</t>
  </si>
  <si>
    <t>Ulaanbaatar - 2016</t>
  </si>
  <si>
    <t>Ulaanbaatar - 2017</t>
  </si>
  <si>
    <t>Govisumber - 2014</t>
  </si>
  <si>
    <t>Dundgovi - 2014</t>
  </si>
  <si>
    <t>Aimag</t>
  </si>
  <si>
    <t>1944</t>
  </si>
  <si>
    <t>Bayan-Ulgii - 1944</t>
  </si>
  <si>
    <t>1956</t>
  </si>
  <si>
    <t>Bayan-Ulgii - 1956</t>
  </si>
  <si>
    <t>1963</t>
  </si>
  <si>
    <t>Bayan-Ulgii - 1963</t>
  </si>
  <si>
    <t>1969</t>
  </si>
  <si>
    <t>Bayan-Ulgii - 1969</t>
  </si>
  <si>
    <t>1979</t>
  </si>
  <si>
    <t>Bayan-Ulgii - 1979</t>
  </si>
  <si>
    <t>1989</t>
  </si>
  <si>
    <t>Bayan-Ulgii - 1989</t>
  </si>
  <si>
    <t>1990</t>
  </si>
  <si>
    <t>Bayan-Ulgii - 1990</t>
  </si>
  <si>
    <t>1991</t>
  </si>
  <si>
    <t>Bayan-Ulgii - 1991</t>
  </si>
  <si>
    <t>1992</t>
  </si>
  <si>
    <t>Bayan-Ulgii - 1992</t>
  </si>
  <si>
    <t>1993</t>
  </si>
  <si>
    <t>Bayan-Ulgii - 1993</t>
  </si>
  <si>
    <t>1994</t>
  </si>
  <si>
    <t>Bayan-Ulgii - 1994</t>
  </si>
  <si>
    <t>1995</t>
  </si>
  <si>
    <t>Bayan-Ulgii - 1995</t>
  </si>
  <si>
    <t>1996</t>
  </si>
  <si>
    <t>Bayan-Ulgii - 1996</t>
  </si>
  <si>
    <t>1997</t>
  </si>
  <si>
    <t>Bayan-Ulgii - 1997</t>
  </si>
  <si>
    <t>1998</t>
  </si>
  <si>
    <t>Bayan-Ulgii - 1998</t>
  </si>
  <si>
    <t>1999</t>
  </si>
  <si>
    <t>Bayan-Ulgii - 1999</t>
  </si>
  <si>
    <t>2000</t>
  </si>
  <si>
    <t>Bayan-Ulgii - 2000</t>
  </si>
  <si>
    <t>2001</t>
  </si>
  <si>
    <t>Bayan-Ulgii - 2001</t>
  </si>
  <si>
    <t>2002</t>
  </si>
  <si>
    <t>Bayan-Ulgii - 2002</t>
  </si>
  <si>
    <t>2003</t>
  </si>
  <si>
    <t>Bayan-Ulgii - 2003</t>
  </si>
  <si>
    <t>2004</t>
  </si>
  <si>
    <t>Bayan-Ulgii - 2004</t>
  </si>
  <si>
    <t>2005</t>
  </si>
  <si>
    <t>Bayan-Ulgii - 2005</t>
  </si>
  <si>
    <t>2006</t>
  </si>
  <si>
    <t>Bayan-Ulgii - 2006</t>
  </si>
  <si>
    <t>2007</t>
  </si>
  <si>
    <t>Bayan-Ulgii - 2007</t>
  </si>
  <si>
    <t>2008</t>
  </si>
  <si>
    <t>Bayan-Ulgii - 2008</t>
  </si>
  <si>
    <t>2009</t>
  </si>
  <si>
    <t>Bayan-Ulgii - 2009</t>
  </si>
  <si>
    <t>Govi-Altai - 1944</t>
  </si>
  <si>
    <t>Govi-Altai - 1956</t>
  </si>
  <si>
    <t>Govi-Altai - 1963</t>
  </si>
  <si>
    <t>Govi-Altai - 1969</t>
  </si>
  <si>
    <t>Govi-Altai - 1979</t>
  </si>
  <si>
    <t>Govi-Altai - 1989</t>
  </si>
  <si>
    <t>Govi-Altai - 1990</t>
  </si>
  <si>
    <t>Govi-Altai - 1991</t>
  </si>
  <si>
    <t>Govi-Altai - 1992</t>
  </si>
  <si>
    <t>Govi-Altai - 1993</t>
  </si>
  <si>
    <t>Govi-Altai - 1994</t>
  </si>
  <si>
    <t>Govi-Altai - 1995</t>
  </si>
  <si>
    <t>Govi-Altai - 1996</t>
  </si>
  <si>
    <t>Govi-Altai - 1997</t>
  </si>
  <si>
    <t>Govi-Altai - 1998</t>
  </si>
  <si>
    <t>Govi-Altai - 1999</t>
  </si>
  <si>
    <t>Govi-Altai - 2000</t>
  </si>
  <si>
    <t>Govi-Altai - 2001</t>
  </si>
  <si>
    <t>Govi-Altai - 2002</t>
  </si>
  <si>
    <t>Govi-Altai - 2003</t>
  </si>
  <si>
    <t>Govi-Altai - 2004</t>
  </si>
  <si>
    <t>Govi-Altai - 2005</t>
  </si>
  <si>
    <t>Govi-Altai - 2006</t>
  </si>
  <si>
    <t>Govi-Altai - 2007</t>
  </si>
  <si>
    <t>Govi-Altai - 2008</t>
  </si>
  <si>
    <t>Govi-Altai - 2009</t>
  </si>
  <si>
    <t>1935</t>
  </si>
  <si>
    <t>Zavkhan - 1935</t>
  </si>
  <si>
    <t>Zavkhan - 1944</t>
  </si>
  <si>
    <t>Zavkhan - 1956</t>
  </si>
  <si>
    <t>Zavkhan - 1963</t>
  </si>
  <si>
    <t>Zavkhan - 1969</t>
  </si>
  <si>
    <t>Zavkhan - 1979</t>
  </si>
  <si>
    <t>Zavkhan - 1989</t>
  </si>
  <si>
    <t>Zavkhan - 1990</t>
  </si>
  <si>
    <t>Zavkhan - 1991</t>
  </si>
  <si>
    <t>Zavkhan - 1992</t>
  </si>
  <si>
    <t>Zavkhan - 1993</t>
  </si>
  <si>
    <t>Zavkhan - 1994</t>
  </si>
  <si>
    <t>Zavkhan - 1995</t>
  </si>
  <si>
    <t>Zavkhan - 1996</t>
  </si>
  <si>
    <t>Zavkhan - 1997</t>
  </si>
  <si>
    <t>Zavkhan - 1998</t>
  </si>
  <si>
    <t>Zavkhan - 1999</t>
  </si>
  <si>
    <t>Zavkhan - 2000</t>
  </si>
  <si>
    <t>Zavkhan - 2001</t>
  </si>
  <si>
    <t>Zavkhan - 2002</t>
  </si>
  <si>
    <t>Zavkhan - 2003</t>
  </si>
  <si>
    <t>Zavkhan - 2004</t>
  </si>
  <si>
    <t>Zavkhan - 2005</t>
  </si>
  <si>
    <t>Zavkhan - 2006</t>
  </si>
  <si>
    <t>Zavkhan - 2007</t>
  </si>
  <si>
    <t>Zavkhan - 2008</t>
  </si>
  <si>
    <t>Zavkhan - 2009</t>
  </si>
  <si>
    <t>Uvs - 1935</t>
  </si>
  <si>
    <t>Uvs - 1944</t>
  </si>
  <si>
    <t>Uvs - 1956</t>
  </si>
  <si>
    <t>Uvs - 1963</t>
  </si>
  <si>
    <t>Uvs - 1969</t>
  </si>
  <si>
    <t>Uvs - 1979</t>
  </si>
  <si>
    <t>Uvs - 1989</t>
  </si>
  <si>
    <t>Uvs - 1990</t>
  </si>
  <si>
    <t>Uvs - 1991</t>
  </si>
  <si>
    <t>Uvs - 1992</t>
  </si>
  <si>
    <t>Uvs - 1993</t>
  </si>
  <si>
    <t>Uvs - 1994</t>
  </si>
  <si>
    <t>Uvs - 1995</t>
  </si>
  <si>
    <t>Uvs - 1996</t>
  </si>
  <si>
    <t>Uvs - 1997</t>
  </si>
  <si>
    <t>Uvs - 1998</t>
  </si>
  <si>
    <t>Uvs - 1999</t>
  </si>
  <si>
    <t>Uvs - 2000</t>
  </si>
  <si>
    <t>Uvs - 2001</t>
  </si>
  <si>
    <t>Uvs - 2002</t>
  </si>
  <si>
    <t>Uvs - 2003</t>
  </si>
  <si>
    <t>Uvs - 2004</t>
  </si>
  <si>
    <t>Uvs - 2005</t>
  </si>
  <si>
    <t>Uvs - 2006</t>
  </si>
  <si>
    <t>Uvs - 2007</t>
  </si>
  <si>
    <t>Uvs - 2008</t>
  </si>
  <si>
    <t>Uvs - 2009</t>
  </si>
  <si>
    <t>Khovd - 1935</t>
  </si>
  <si>
    <t>Khovd - 1944</t>
  </si>
  <si>
    <t>Khovd - 1956</t>
  </si>
  <si>
    <t>Khovd - 1963</t>
  </si>
  <si>
    <t>Khovd - 1969</t>
  </si>
  <si>
    <t>Khovd - 1979</t>
  </si>
  <si>
    <t>Khovd - 1989</t>
  </si>
  <si>
    <t>Khovd - 1990</t>
  </si>
  <si>
    <t>Khovd - 1991</t>
  </si>
  <si>
    <t>Khovd - 1992</t>
  </si>
  <si>
    <t>Khovd - 1993</t>
  </si>
  <si>
    <t>Khovd - 1994</t>
  </si>
  <si>
    <t>Khovd - 1995</t>
  </si>
  <si>
    <t>Khovd - 1996</t>
  </si>
  <si>
    <t>Khovd - 1997</t>
  </si>
  <si>
    <t>Khovd - 1998</t>
  </si>
  <si>
    <t>Khovd - 1999</t>
  </si>
  <si>
    <t>Khovd - 2000</t>
  </si>
  <si>
    <t>Khovd - 2001</t>
  </si>
  <si>
    <t>Khovd - 2002</t>
  </si>
  <si>
    <t>Khovd - 2003</t>
  </si>
  <si>
    <t>Khovd - 2004</t>
  </si>
  <si>
    <t>Khovd - 2005</t>
  </si>
  <si>
    <t>Khovd - 2006</t>
  </si>
  <si>
    <t>Khovd - 2007</t>
  </si>
  <si>
    <t>Khovd - 2008</t>
  </si>
  <si>
    <t>Khovd - 2009</t>
  </si>
  <si>
    <t>Arkhangai - 1935</t>
  </si>
  <si>
    <t>Arkhangai - 1944</t>
  </si>
  <si>
    <t>Arkhangai - 1956</t>
  </si>
  <si>
    <t>Arkhangai - 1963</t>
  </si>
  <si>
    <t>Arkhangai - 1969</t>
  </si>
  <si>
    <t>Arkhangai - 1979</t>
  </si>
  <si>
    <t>Arkhangai - 1989</t>
  </si>
  <si>
    <t>Arkhangai - 1990</t>
  </si>
  <si>
    <t>Arkhangai - 1991</t>
  </si>
  <si>
    <t>Arkhangai - 1992</t>
  </si>
  <si>
    <t>Arkhangai - 1993</t>
  </si>
  <si>
    <t>Arkhangai - 1994</t>
  </si>
  <si>
    <t>Arkhangai - 1995</t>
  </si>
  <si>
    <t>Arkhangai - 1996</t>
  </si>
  <si>
    <t>Arkhangai - 1997</t>
  </si>
  <si>
    <t>Arkhangai - 1998</t>
  </si>
  <si>
    <t>Arkhangai - 1999</t>
  </si>
  <si>
    <t>Arkhangai - 2000</t>
  </si>
  <si>
    <t>Arkhangai - 2001</t>
  </si>
  <si>
    <t>Arkhangai - 2002</t>
  </si>
  <si>
    <t>Arkhangai - 2003</t>
  </si>
  <si>
    <t>Arkhangai - 2004</t>
  </si>
  <si>
    <t>Arkhangai - 2005</t>
  </si>
  <si>
    <t>Arkhangai - 2006</t>
  </si>
  <si>
    <t>Arkhangai - 2007</t>
  </si>
  <si>
    <t>Arkhangai - 2008</t>
  </si>
  <si>
    <t>Arkhangai - 2009</t>
  </si>
  <si>
    <t>Bayankhongor - 1944</t>
  </si>
  <si>
    <t>Bayankhongor - 1956</t>
  </si>
  <si>
    <t>Bayankhongor - 1963</t>
  </si>
  <si>
    <t>Bayankhongor - 1969</t>
  </si>
  <si>
    <t>Bayankhongor - 1979</t>
  </si>
  <si>
    <t>Bayankhongor - 1989</t>
  </si>
  <si>
    <t>Bayankhongor - 1990</t>
  </si>
  <si>
    <t>Bayankhongor - 1991</t>
  </si>
  <si>
    <t>Bayankhongor - 1992</t>
  </si>
  <si>
    <t>Bayankhongor - 1993</t>
  </si>
  <si>
    <t>Bayankhongor - 1994</t>
  </si>
  <si>
    <t>Bayankhongor - 1995</t>
  </si>
  <si>
    <t>Bayankhongor - 1996</t>
  </si>
  <si>
    <t>Bayankhongor - 1997</t>
  </si>
  <si>
    <t>Bayankhongor - 1998</t>
  </si>
  <si>
    <t>Bayankhongor - 1999</t>
  </si>
  <si>
    <t>Bayankhongor - 2000</t>
  </si>
  <si>
    <t>Bayankhongor - 2001</t>
  </si>
  <si>
    <t>Bayankhongor - 2002</t>
  </si>
  <si>
    <t>Bayankhongor - 2003</t>
  </si>
  <si>
    <t>Bayankhongor - 2004</t>
  </si>
  <si>
    <t>Bayankhongor - 2005</t>
  </si>
  <si>
    <t>Bayankhongor - 2006</t>
  </si>
  <si>
    <t>Bayankhongor - 2007</t>
  </si>
  <si>
    <t>Bayankhongor - 2008</t>
  </si>
  <si>
    <t>Bayankhongor - 2009</t>
  </si>
  <si>
    <t>Bulgan - 1944</t>
  </si>
  <si>
    <t>Bulgan - 1956</t>
  </si>
  <si>
    <t>Bulgan - 1963</t>
  </si>
  <si>
    <t>Bulgan - 1969</t>
  </si>
  <si>
    <t>Bulgan - 1979</t>
  </si>
  <si>
    <t>Bulgan - 1989</t>
  </si>
  <si>
    <t>Bulgan - 1990</t>
  </si>
  <si>
    <t>Bulgan - 1991</t>
  </si>
  <si>
    <t>Bulgan - 1992</t>
  </si>
  <si>
    <t>Bulgan - 1993</t>
  </si>
  <si>
    <t>Bulgan - 1994</t>
  </si>
  <si>
    <t>Bulgan - 1995</t>
  </si>
  <si>
    <t>Bulgan - 1996</t>
  </si>
  <si>
    <t>Bulgan - 1997</t>
  </si>
  <si>
    <t>Bulgan - 1998</t>
  </si>
  <si>
    <t>Bulgan - 1999</t>
  </si>
  <si>
    <t>Bulgan - 2000</t>
  </si>
  <si>
    <t>Bulgan - 2001</t>
  </si>
  <si>
    <t>Bulgan - 2002</t>
  </si>
  <si>
    <t>Bulgan - 2003</t>
  </si>
  <si>
    <t>Bulgan - 2004</t>
  </si>
  <si>
    <t>Bulgan - 2005</t>
  </si>
  <si>
    <t>Bulgan - 2006</t>
  </si>
  <si>
    <t>Bulgan - 2007</t>
  </si>
  <si>
    <t>Bulgan - 2008</t>
  </si>
  <si>
    <t>Bulgan - 2009</t>
  </si>
  <si>
    <t>Uvurkhangai - 1935</t>
  </si>
  <si>
    <t>Uvurkhangai - 1944</t>
  </si>
  <si>
    <t>Uvurkhangai - 1956</t>
  </si>
  <si>
    <t>Uvurkhangai - 1963</t>
  </si>
  <si>
    <t>Uvurkhangai - 1969</t>
  </si>
  <si>
    <t>Uvurkhangai - 1979</t>
  </si>
  <si>
    <t>Uvurkhangai - 1989</t>
  </si>
  <si>
    <t>Uvurkhangai - 1990</t>
  </si>
  <si>
    <t>Uvurkhangai - 1991</t>
  </si>
  <si>
    <t>Uvurkhangai - 1992</t>
  </si>
  <si>
    <t>Uvurkhangai - 1993</t>
  </si>
  <si>
    <t>Uvurkhangai - 1994</t>
  </si>
  <si>
    <t>Uvurkhangai - 1995</t>
  </si>
  <si>
    <t>Uvurkhangai - 1996</t>
  </si>
  <si>
    <t>Uvurkhangai - 1997</t>
  </si>
  <si>
    <t>Uvurkhangai - 1998</t>
  </si>
  <si>
    <t>Uvurkhangai - 1999</t>
  </si>
  <si>
    <t>Uvurkhangai - 2000</t>
  </si>
  <si>
    <t>Uvurkhangai - 2001</t>
  </si>
  <si>
    <t>Uvurkhangai - 2002</t>
  </si>
  <si>
    <t>Uvurkhangai - 2003</t>
  </si>
  <si>
    <t>Uvurkhangai - 2004</t>
  </si>
  <si>
    <t>Uvurkhangai - 2005</t>
  </si>
  <si>
    <t>Uvurkhangai - 2006</t>
  </si>
  <si>
    <t>Uvurkhangai - 2007</t>
  </si>
  <si>
    <t>Uvurkhangai - 2008</t>
  </si>
  <si>
    <t>Uvurkhangai - 2009</t>
  </si>
  <si>
    <t>Khuvsgul - 1935</t>
  </si>
  <si>
    <t>Khuvsgul - 1944</t>
  </si>
  <si>
    <t>Khuvsgul - 1956</t>
  </si>
  <si>
    <t>Khuvsgul - 1963</t>
  </si>
  <si>
    <t>Khuvsgul - 1969</t>
  </si>
  <si>
    <t>Khuvsgul - 1979</t>
  </si>
  <si>
    <t>Khuvsgul - 1989</t>
  </si>
  <si>
    <t>Khuvsgul - 1990</t>
  </si>
  <si>
    <t>Khuvsgul - 1991</t>
  </si>
  <si>
    <t>Khuvsgul - 1992</t>
  </si>
  <si>
    <t>Khuvsgul - 1993</t>
  </si>
  <si>
    <t>Khuvsgul - 1994</t>
  </si>
  <si>
    <t>Khuvsgul - 1995</t>
  </si>
  <si>
    <t>Khuvsgul - 1996</t>
  </si>
  <si>
    <t>Khuvsgul - 1997</t>
  </si>
  <si>
    <t>Khuvsgul - 1998</t>
  </si>
  <si>
    <t>Khuvsgul - 1999</t>
  </si>
  <si>
    <t>Khuvsgul - 2000</t>
  </si>
  <si>
    <t>Khuvsgul - 2001</t>
  </si>
  <si>
    <t>Khuvsgul - 2002</t>
  </si>
  <si>
    <t>Khuvsgul - 2003</t>
  </si>
  <si>
    <t>Khuvsgul - 2004</t>
  </si>
  <si>
    <t>Khuvsgul - 2005</t>
  </si>
  <si>
    <t>Khuvsgul - 2006</t>
  </si>
  <si>
    <t>Khuvsgul - 2007</t>
  </si>
  <si>
    <t>Khuvsgul - 2008</t>
  </si>
  <si>
    <t>Khuvsgul - 2009</t>
  </si>
  <si>
    <t>Orkhon - 1979</t>
  </si>
  <si>
    <t>Orkhon - 1989</t>
  </si>
  <si>
    <t>Orkhon - 1990</t>
  </si>
  <si>
    <t>Orkhon - 1991</t>
  </si>
  <si>
    <t>Orkhon - 1992</t>
  </si>
  <si>
    <t>Orkhon - 1993</t>
  </si>
  <si>
    <t>Orkhon - 1994</t>
  </si>
  <si>
    <t>Orkhon - 1995</t>
  </si>
  <si>
    <t>Orkhon - 1996</t>
  </si>
  <si>
    <t>Orkhon - 1997</t>
  </si>
  <si>
    <t>Orkhon - 1998</t>
  </si>
  <si>
    <t>Orkhon - 1999</t>
  </si>
  <si>
    <t>Orkhon - 2000</t>
  </si>
  <si>
    <t>Orkhon - 2001</t>
  </si>
  <si>
    <t>Orkhon - 2002</t>
  </si>
  <si>
    <t>Orkhon - 2003</t>
  </si>
  <si>
    <t>Orkhon - 2004</t>
  </si>
  <si>
    <t>Orkhon - 2005</t>
  </si>
  <si>
    <t>Orkhon - 2006</t>
  </si>
  <si>
    <t>Orkhon - 2007</t>
  </si>
  <si>
    <t>Orkhon - 2008</t>
  </si>
  <si>
    <t>Orkhon - 2009</t>
  </si>
  <si>
    <t>Dornogovi - 1935</t>
  </si>
  <si>
    <t>Dornogovi - 1944</t>
  </si>
  <si>
    <t>Dornogovi - 1956</t>
  </si>
  <si>
    <t>Dornogovi - 1963</t>
  </si>
  <si>
    <t>Dornogovi - 1969</t>
  </si>
  <si>
    <t>Dornogovi - 1979</t>
  </si>
  <si>
    <t>Dornogovi - 1989</t>
  </si>
  <si>
    <t>Dornogovi - 1990</t>
  </si>
  <si>
    <t>Dornogovi - 1991</t>
  </si>
  <si>
    <t>Dornogovi - 1992</t>
  </si>
  <si>
    <t>Dornogovi - 1993</t>
  </si>
  <si>
    <t>Dornogovi - 1994</t>
  </si>
  <si>
    <t>Dornogovi - 1995</t>
  </si>
  <si>
    <t>Dornogovi - 1996</t>
  </si>
  <si>
    <t>Dornogovi - 1997</t>
  </si>
  <si>
    <t>Dornogovi - 1998</t>
  </si>
  <si>
    <t>Dornogovi - 1999</t>
  </si>
  <si>
    <t>Dornogovi - 2000</t>
  </si>
  <si>
    <t>Dornogovi - 2001</t>
  </si>
  <si>
    <t>Dornogovi - 2002</t>
  </si>
  <si>
    <t>Dornogovi - 2003</t>
  </si>
  <si>
    <t>Dornogovi - 2004</t>
  </si>
  <si>
    <t>Dornogovi - 2005</t>
  </si>
  <si>
    <t>Dornogovi - 2006</t>
  </si>
  <si>
    <t>Dornogovi - 2007</t>
  </si>
  <si>
    <t>Dornogovi - 2008</t>
  </si>
  <si>
    <t>Dornogovi - 2009</t>
  </si>
  <si>
    <t>Dundgovi - 1944</t>
  </si>
  <si>
    <t>Dundgovi - 1956</t>
  </si>
  <si>
    <t>Dundgovi - 1963</t>
  </si>
  <si>
    <t>Dundgovi - 1969</t>
  </si>
  <si>
    <t>Dundgovi - 1979</t>
  </si>
  <si>
    <t>Dundgovi - 1989</t>
  </si>
  <si>
    <t>Dundgovi - 1990</t>
  </si>
  <si>
    <t>Dundgovi - 1991</t>
  </si>
  <si>
    <t>Dundgovi - 1992</t>
  </si>
  <si>
    <t>Dundgovi - 1993</t>
  </si>
  <si>
    <t>Dundgovi - 1994</t>
  </si>
  <si>
    <t>Dundgovi - 1995</t>
  </si>
  <si>
    <t>Dundgovi - 1996</t>
  </si>
  <si>
    <t>Dundgovi - 1997</t>
  </si>
  <si>
    <t>Dundgovi - 1998</t>
  </si>
  <si>
    <t>Dundgovi - 1999</t>
  </si>
  <si>
    <t>Dundgovi - 2000</t>
  </si>
  <si>
    <t>Dundgovi - 2001</t>
  </si>
  <si>
    <t>Dundgovi - 2002</t>
  </si>
  <si>
    <t>Dundgovi - 2003</t>
  </si>
  <si>
    <t>Dundgovi - 2004</t>
  </si>
  <si>
    <t>Dundgovi - 2005</t>
  </si>
  <si>
    <t>Dundgovi - 2006</t>
  </si>
  <si>
    <t>Dundgovi - 2007</t>
  </si>
  <si>
    <t>Dundgovi - 2008</t>
  </si>
  <si>
    <t>Dundgovi - 2009</t>
  </si>
  <si>
    <t>Umnugovi - 1935</t>
  </si>
  <si>
    <t>Umnugovi - 1944</t>
  </si>
  <si>
    <t>Umnugovi - 1956</t>
  </si>
  <si>
    <t>Umnugovi - 1963</t>
  </si>
  <si>
    <t>Umnugovi - 1969</t>
  </si>
  <si>
    <t>Umnugovi - 1979</t>
  </si>
  <si>
    <t>Umnugovi - 1989</t>
  </si>
  <si>
    <t>Umnugovi - 1990</t>
  </si>
  <si>
    <t>Umnugovi - 1991</t>
  </si>
  <si>
    <t>Umnugovi - 1992</t>
  </si>
  <si>
    <t>Umnugovi - 1993</t>
  </si>
  <si>
    <t>Umnugovi - 1994</t>
  </si>
  <si>
    <t>Umnugovi - 1995</t>
  </si>
  <si>
    <t>Umnugovi - 1996</t>
  </si>
  <si>
    <t>Umnugovi - 1997</t>
  </si>
  <si>
    <t>Umnugovi - 1998</t>
  </si>
  <si>
    <t>Umnugovi - 1999</t>
  </si>
  <si>
    <t>Umnugovi - 2000</t>
  </si>
  <si>
    <t>Umnugovi - 2001</t>
  </si>
  <si>
    <t>Umnugovi - 2002</t>
  </si>
  <si>
    <t>Umnugovi - 2003</t>
  </si>
  <si>
    <t>Umnugovi - 2004</t>
  </si>
  <si>
    <t>Umnugovi - 2005</t>
  </si>
  <si>
    <t>Umnugovi - 2006</t>
  </si>
  <si>
    <t>Umnugovi - 2007</t>
  </si>
  <si>
    <t>Umnugovi - 2008</t>
  </si>
  <si>
    <t>Umnugovi - 2009</t>
  </si>
  <si>
    <t>Selenge - 1935</t>
  </si>
  <si>
    <t>Selenge - 1944</t>
  </si>
  <si>
    <t>Selenge - 1956</t>
  </si>
  <si>
    <t>Selenge - 1963</t>
  </si>
  <si>
    <t>Selenge - 1969</t>
  </si>
  <si>
    <t>Selenge - 1979</t>
  </si>
  <si>
    <t>Selenge - 1989</t>
  </si>
  <si>
    <t>Selenge - 1990</t>
  </si>
  <si>
    <t>Selenge - 1991</t>
  </si>
  <si>
    <t>Selenge - 1992</t>
  </si>
  <si>
    <t>Selenge - 1993</t>
  </si>
  <si>
    <t>Selenge - 1994</t>
  </si>
  <si>
    <t>Selenge - 1995</t>
  </si>
  <si>
    <t>Selenge - 1996</t>
  </si>
  <si>
    <t>Selenge - 1997</t>
  </si>
  <si>
    <t>Selenge - 1998</t>
  </si>
  <si>
    <t>Selenge - 1999</t>
  </si>
  <si>
    <t>Selenge - 2000</t>
  </si>
  <si>
    <t>Selenge - 2001</t>
  </si>
  <si>
    <t>Selenge - 2002</t>
  </si>
  <si>
    <t>Selenge - 2003</t>
  </si>
  <si>
    <t>Selenge - 2004</t>
  </si>
  <si>
    <t>Selenge - 2005</t>
  </si>
  <si>
    <t>Selenge - 2006</t>
  </si>
  <si>
    <t>Selenge - 2007</t>
  </si>
  <si>
    <t>Selenge - 2008</t>
  </si>
  <si>
    <t>Selenge - 2009</t>
  </si>
  <si>
    <t>Tuv - 1935</t>
  </si>
  <si>
    <t>Tuv - 1944</t>
  </si>
  <si>
    <t>Tuv - 1956</t>
  </si>
  <si>
    <t>Tuv - 1963</t>
  </si>
  <si>
    <t>Tuv - 1969</t>
  </si>
  <si>
    <t>Tuv - 1979</t>
  </si>
  <si>
    <t>Tuv - 1989</t>
  </si>
  <si>
    <t>Tuv - 1990</t>
  </si>
  <si>
    <t>Tuv - 1991</t>
  </si>
  <si>
    <t>Tuv - 1992</t>
  </si>
  <si>
    <t>Tuv - 1993</t>
  </si>
  <si>
    <t>Tuv - 1994</t>
  </si>
  <si>
    <t>Tuv - 1995</t>
  </si>
  <si>
    <t>Tuv - 1996</t>
  </si>
  <si>
    <t>Tuv - 1997</t>
  </si>
  <si>
    <t>Tuv - 1998</t>
  </si>
  <si>
    <t>Tuv - 1999</t>
  </si>
  <si>
    <t>Tuv - 2000</t>
  </si>
  <si>
    <t>Tuv - 2001</t>
  </si>
  <si>
    <t>Tuv - 2002</t>
  </si>
  <si>
    <t>Tuv - 2003</t>
  </si>
  <si>
    <t>Tuv - 2004</t>
  </si>
  <si>
    <t>Tuv - 2005</t>
  </si>
  <si>
    <t>Tuv - 2006</t>
  </si>
  <si>
    <t>Tuv - 2007</t>
  </si>
  <si>
    <t>Tuv - 2008</t>
  </si>
  <si>
    <t>Tuv - 2009</t>
  </si>
  <si>
    <t>Darkhan-Uul - 1935</t>
  </si>
  <si>
    <t>Darkhan-Uul - 1944</t>
  </si>
  <si>
    <t>Darkhan-Uul - 1956</t>
  </si>
  <si>
    <t>Darkhan-Uul - 1963</t>
  </si>
  <si>
    <t>Darkhan-Uul - 1969</t>
  </si>
  <si>
    <t>Darkhan-Uul - 1979</t>
  </si>
  <si>
    <t>Darkhan-Uul - 1989</t>
  </si>
  <si>
    <t>Darkhan-Uul - 1990</t>
  </si>
  <si>
    <t>Darkhan-Uul - 1991</t>
  </si>
  <si>
    <t>Darkhan-Uul - 1992</t>
  </si>
  <si>
    <t>Darkhan-Uul - 1993</t>
  </si>
  <si>
    <t>Darkhan-Uul - 1994</t>
  </si>
  <si>
    <t>Darkhan-Uul - 1995</t>
  </si>
  <si>
    <t>Darkhan-Uul - 1996</t>
  </si>
  <si>
    <t>Darkhan-Uul - 1997</t>
  </si>
  <si>
    <t>Darkhan-Uul - 1998</t>
  </si>
  <si>
    <t>Darkhan-Uul - 1999</t>
  </si>
  <si>
    <t>Darkhan-Uul - 2000</t>
  </si>
  <si>
    <t>Darkhan-Uul - 2001</t>
  </si>
  <si>
    <t>Darkhan-Uul - 2002</t>
  </si>
  <si>
    <t>Darkhan-Uul - 2003</t>
  </si>
  <si>
    <t>Darkhan-Uul - 2004</t>
  </si>
  <si>
    <t>Darkhan-Uul - 2005</t>
  </si>
  <si>
    <t>Darkhan-Uul - 2006</t>
  </si>
  <si>
    <t>Darkhan-Uul - 2007</t>
  </si>
  <si>
    <t>Darkhan-Uul - 2008</t>
  </si>
  <si>
    <t>Darkhan-Uul - 2009</t>
  </si>
  <si>
    <t>Govisumber - 1991</t>
  </si>
  <si>
    <t>Govisumber - 1992</t>
  </si>
  <si>
    <t>Govisumber - 1993</t>
  </si>
  <si>
    <t>Govisumber - 1994</t>
  </si>
  <si>
    <t>Govisumber - 1995</t>
  </si>
  <si>
    <t>Govisumber - 1996</t>
  </si>
  <si>
    <t>Govisumber - 1997</t>
  </si>
  <si>
    <t>Govisumber - 1998</t>
  </si>
  <si>
    <t>Govisumber - 1999</t>
  </si>
  <si>
    <t>Govisumber - 2000</t>
  </si>
  <si>
    <t>Govisumber - 2001</t>
  </si>
  <si>
    <t>Govisumber - 2002</t>
  </si>
  <si>
    <t>Govisumber - 2003</t>
  </si>
  <si>
    <t>Govisumber - 2004</t>
  </si>
  <si>
    <t>Govisumber - 2005</t>
  </si>
  <si>
    <t>Govisumber - 2006</t>
  </si>
  <si>
    <t>Govisumber - 2007</t>
  </si>
  <si>
    <t>Govisumber - 2008</t>
  </si>
  <si>
    <t>Govisumber - 2009</t>
  </si>
  <si>
    <t>Govisumber - 2015</t>
  </si>
  <si>
    <t>Dornod - 1935</t>
  </si>
  <si>
    <t>Dornod - 1944</t>
  </si>
  <si>
    <t>Dornod - 1956</t>
  </si>
  <si>
    <t>Dornod - 1963</t>
  </si>
  <si>
    <t>Dornod - 1969</t>
  </si>
  <si>
    <t>Dornod - 1979</t>
  </si>
  <si>
    <t>Dornod - 1989</t>
  </si>
  <si>
    <t>Dornod - 1990</t>
  </si>
  <si>
    <t>Dornod - 1991</t>
  </si>
  <si>
    <t>Dornod - 1992</t>
  </si>
  <si>
    <t>Dornod - 1993</t>
  </si>
  <si>
    <t>Dornod - 1994</t>
  </si>
  <si>
    <t>Dornod - 1995</t>
  </si>
  <si>
    <t>Dornod - 1996</t>
  </si>
  <si>
    <t>Dornod - 1997</t>
  </si>
  <si>
    <t>Dornod - 1998</t>
  </si>
  <si>
    <t>Dornod - 1999</t>
  </si>
  <si>
    <t>Dornod - 2000</t>
  </si>
  <si>
    <t>Dornod - 2001</t>
  </si>
  <si>
    <t>Dornod - 2002</t>
  </si>
  <si>
    <t>Dornod - 2003</t>
  </si>
  <si>
    <t>Dornod - 2004</t>
  </si>
  <si>
    <t>Dornod - 2005</t>
  </si>
  <si>
    <t>Dornod - 2006</t>
  </si>
  <si>
    <t>Dornod - 2007</t>
  </si>
  <si>
    <t>Dornod - 2008</t>
  </si>
  <si>
    <t>Dornod - 2009</t>
  </si>
  <si>
    <t>Sukhbaatar - 1944</t>
  </si>
  <si>
    <t>Sukhbaatar - 1956</t>
  </si>
  <si>
    <t>Sukhbaatar - 1963</t>
  </si>
  <si>
    <t>Sukhbaatar - 1969</t>
  </si>
  <si>
    <t>Sukhbaatar - 1979</t>
  </si>
  <si>
    <t>Sukhbaatar - 1989</t>
  </si>
  <si>
    <t>Sukhbaatar - 1990</t>
  </si>
  <si>
    <t>Sukhbaatar - 1991</t>
  </si>
  <si>
    <t>Sukhbaatar - 1992</t>
  </si>
  <si>
    <t>Sukhbaatar - 1993</t>
  </si>
  <si>
    <t>Sukhbaatar - 1994</t>
  </si>
  <si>
    <t>Sukhbaatar - 1995</t>
  </si>
  <si>
    <t>Sukhbaatar - 1996</t>
  </si>
  <si>
    <t>Sukhbaatar - 1997</t>
  </si>
  <si>
    <t>Sukhbaatar - 1998</t>
  </si>
  <si>
    <t>Sukhbaatar - 1999</t>
  </si>
  <si>
    <t>Sukhbaatar - 2000</t>
  </si>
  <si>
    <t>Sukhbaatar - 2001</t>
  </si>
  <si>
    <t>Sukhbaatar - 2002</t>
  </si>
  <si>
    <t>Sukhbaatar - 2003</t>
  </si>
  <si>
    <t>Sukhbaatar - 2004</t>
  </si>
  <si>
    <t>Sukhbaatar - 2005</t>
  </si>
  <si>
    <t>Sukhbaatar - 2006</t>
  </si>
  <si>
    <t>Sukhbaatar - 2007</t>
  </si>
  <si>
    <t>Sukhbaatar - 2008</t>
  </si>
  <si>
    <t>Sukhbaatar - 2009</t>
  </si>
  <si>
    <t>Khentii - 1935</t>
  </si>
  <si>
    <t>Khentii - 1944</t>
  </si>
  <si>
    <t>Khentii - 1956</t>
  </si>
  <si>
    <t>Khentii - 1963</t>
  </si>
  <si>
    <t>Khentii - 1969</t>
  </si>
  <si>
    <t>Khentii - 1979</t>
  </si>
  <si>
    <t>Khentii - 1989</t>
  </si>
  <si>
    <t>Khentii - 1990</t>
  </si>
  <si>
    <t>Khentii - 1991</t>
  </si>
  <si>
    <t>Khentii - 1992</t>
  </si>
  <si>
    <t>Khentii - 1993</t>
  </si>
  <si>
    <t>Khentii - 1994</t>
  </si>
  <si>
    <t>Khentii - 1995</t>
  </si>
  <si>
    <t>Khentii - 1996</t>
  </si>
  <si>
    <t>Khentii - 1997</t>
  </si>
  <si>
    <t>Khentii - 1998</t>
  </si>
  <si>
    <t>Khentii - 1999</t>
  </si>
  <si>
    <t>Khentii - 2000</t>
  </si>
  <si>
    <t>Khentii - 2001</t>
  </si>
  <si>
    <t>Khentii - 2002</t>
  </si>
  <si>
    <t>Khentii - 2003</t>
  </si>
  <si>
    <t>Khentii - 2004</t>
  </si>
  <si>
    <t>Khentii - 2005</t>
  </si>
  <si>
    <t>Khentii - 2006</t>
  </si>
  <si>
    <t>Khentii - 2007</t>
  </si>
  <si>
    <t>Khentii - 2008</t>
  </si>
  <si>
    <t>Khentii - 2009</t>
  </si>
  <si>
    <t>Ulaanbaatar - 1935</t>
  </si>
  <si>
    <t>Ulaanbaatar - 1944</t>
  </si>
  <si>
    <t>Ulaanbaatar - 1956</t>
  </si>
  <si>
    <t>Ulaanbaatar - 1963</t>
  </si>
  <si>
    <t>Ulaanbaatar - 1969</t>
  </si>
  <si>
    <t>Ulaanbaatar - 1979</t>
  </si>
  <si>
    <t>Ulaanbaatar - 1989</t>
  </si>
  <si>
    <t>Ulaanbaatar - 1990</t>
  </si>
  <si>
    <t>Ulaanbaatar - 1991</t>
  </si>
  <si>
    <t>Ulaanbaatar - 1992</t>
  </si>
  <si>
    <t>Ulaanbaatar - 1993</t>
  </si>
  <si>
    <t>Ulaanbaatar - 1994</t>
  </si>
  <si>
    <t>Ulaanbaatar - 1995</t>
  </si>
  <si>
    <t>Ulaanbaatar - 1996</t>
  </si>
  <si>
    <t>Ulaanbaatar - 1997</t>
  </si>
  <si>
    <t>Ulaanbaatar - 1998</t>
  </si>
  <si>
    <t>Ulaanbaatar - 1999</t>
  </si>
  <si>
    <t>Ulaanbaatar - 2000</t>
  </si>
  <si>
    <t>Ulaanbaatar - 2001</t>
  </si>
  <si>
    <t>Ulaanbaatar - 2002</t>
  </si>
  <si>
    <t>Ulaanbaatar - 2003</t>
  </si>
  <si>
    <t>Ulaanbaatar - 2004</t>
  </si>
  <si>
    <t>Ulaanbaatar - 2005</t>
  </si>
  <si>
    <t>Ulaanbaatar - 2006</t>
  </si>
  <si>
    <t>Ulaanbaatar - 2007</t>
  </si>
  <si>
    <t>Ulaanbaatar - 2008</t>
  </si>
  <si>
    <t>Ulaanbaatar - 2009</t>
  </si>
  <si>
    <t>Population</t>
  </si>
  <si>
    <t>Key</t>
  </si>
  <si>
    <t>Statistical indicator</t>
  </si>
  <si>
    <t>Year</t>
  </si>
  <si>
    <t>Murder</t>
  </si>
  <si>
    <t>Suicide</t>
  </si>
  <si>
    <t>Rate</t>
  </si>
  <si>
    <t>Difference to Average</t>
  </si>
  <si>
    <t>Murder Rate</t>
  </si>
  <si>
    <t>Suicide Rate</t>
  </si>
  <si>
    <t>MapX</t>
  </si>
  <si>
    <t>MapY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</si>
</sst>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034-205A-465C-BDAF-7B4FB6DB9542}">
  <dimension ref="A1:J347"/>
  <sheetViews>
    <sheetView tabSelected="1" workbookViewId="0">
      <selection activeCell="L5" sqref="L5"/>
    </sheetView>
  </sheetViews>
  <sheetFormatPr defaultRowHeight="14.4" x14ac:dyDescent="0.3"/>
  <cols>
    <col min="3" max="4" width="15.109375" customWidth="1"/>
    <col min="6" max="6" width="10.77734375" customWidth="1"/>
    <col min="8" max="8" width="23.44140625" customWidth="1"/>
  </cols>
  <sheetData>
    <row r="1" spans="1:10" x14ac:dyDescent="0.3">
      <c r="A1" t="s">
        <v>815</v>
      </c>
      <c r="B1" t="s">
        <v>0</v>
      </c>
      <c r="C1" t="s">
        <v>816</v>
      </c>
      <c r="D1" t="s">
        <v>814</v>
      </c>
      <c r="E1" t="s">
        <v>3</v>
      </c>
      <c r="F1" t="s">
        <v>813</v>
      </c>
      <c r="G1" t="s">
        <v>819</v>
      </c>
      <c r="H1" t="s">
        <v>820</v>
      </c>
      <c r="I1" t="s">
        <v>823</v>
      </c>
      <c r="J1" t="s">
        <v>824</v>
      </c>
    </row>
    <row r="2" spans="1:10" x14ac:dyDescent="0.3">
      <c r="A2" t="s">
        <v>817</v>
      </c>
      <c r="B2" t="s">
        <v>4</v>
      </c>
      <c r="C2">
        <v>2010</v>
      </c>
      <c r="D2" t="str">
        <f>_xlfn.CONCAT(B2," - ",C2)</f>
        <v>Zavkhan - 2010</v>
      </c>
      <c r="E2">
        <v>2</v>
      </c>
      <c r="F2">
        <f>VLOOKUP(D2,Population!C:D,2,FALSE)</f>
        <v>65368</v>
      </c>
      <c r="G2">
        <f>E2/F2*100000</f>
        <v>3.0596010280259454</v>
      </c>
      <c r="H2">
        <f>G2-VLOOKUP(C2,'Suicide-Murder Rate'!A:F,5,FALSE)</f>
        <v>-5.2708106246987523</v>
      </c>
      <c r="I2">
        <f>VLOOKUP(B2,Mappings!A:C,2,FALSE)</f>
        <v>3</v>
      </c>
      <c r="J2">
        <f>VLOOKUP(B2,Mappings!A:C,3,FALSE)</f>
        <v>3.5</v>
      </c>
    </row>
    <row r="3" spans="1:10" x14ac:dyDescent="0.3">
      <c r="A3" t="s">
        <v>817</v>
      </c>
      <c r="B3" t="s">
        <v>4</v>
      </c>
      <c r="C3">
        <v>2011</v>
      </c>
      <c r="D3" t="str">
        <f t="shared" ref="D3:D66" si="0">_xlfn.CONCAT(B3," - ",C3)</f>
        <v>Zavkhan - 2011</v>
      </c>
      <c r="E3">
        <v>1</v>
      </c>
      <c r="F3">
        <f>VLOOKUP(D3,Population!C:D,2,FALSE)</f>
        <v>64224</v>
      </c>
      <c r="G3">
        <f t="shared" ref="G3:G66" si="1">E3/F3*100000</f>
        <v>1.5570503238664672</v>
      </c>
      <c r="H3">
        <f>G3-VLOOKUP(C3,'Suicide-Murder Rate'!A:F,5,FALSE)</f>
        <v>-7.7612684238083984</v>
      </c>
      <c r="I3">
        <f>VLOOKUP(B3,Mappings!A:C,2,FALSE)</f>
        <v>3</v>
      </c>
      <c r="J3">
        <f>VLOOKUP(B3,Mappings!A:C,3,FALSE)</f>
        <v>3.5</v>
      </c>
    </row>
    <row r="4" spans="1:10" x14ac:dyDescent="0.3">
      <c r="A4" t="s">
        <v>817</v>
      </c>
      <c r="B4" t="s">
        <v>4</v>
      </c>
      <c r="C4">
        <v>2012</v>
      </c>
      <c r="D4" t="str">
        <f t="shared" si="0"/>
        <v>Zavkhan - 2012</v>
      </c>
      <c r="E4">
        <v>2</v>
      </c>
      <c r="F4">
        <f>VLOOKUP(D4,Population!C:D,2,FALSE)</f>
        <v>64620</v>
      </c>
      <c r="G4">
        <f t="shared" si="1"/>
        <v>3.0950170225936247</v>
      </c>
      <c r="H4">
        <f>G4-VLOOKUP(C4,'Suicide-Murder Rate'!A:F,5,FALSE)</f>
        <v>-4.9600952886866008</v>
      </c>
      <c r="I4">
        <f>VLOOKUP(B4,Mappings!A:C,2,FALSE)</f>
        <v>3</v>
      </c>
      <c r="J4">
        <f>VLOOKUP(B4,Mappings!A:C,3,FALSE)</f>
        <v>3.5</v>
      </c>
    </row>
    <row r="5" spans="1:10" x14ac:dyDescent="0.3">
      <c r="A5" t="s">
        <v>817</v>
      </c>
      <c r="B5" t="s">
        <v>4</v>
      </c>
      <c r="C5">
        <v>2013</v>
      </c>
      <c r="D5" t="str">
        <f t="shared" si="0"/>
        <v>Zavkhan - 2013</v>
      </c>
      <c r="E5">
        <v>2</v>
      </c>
      <c r="F5">
        <f>VLOOKUP(D5,Population!C:D,2,FALSE)</f>
        <v>64570</v>
      </c>
      <c r="G5">
        <f t="shared" si="1"/>
        <v>3.0974136595942388</v>
      </c>
      <c r="H5">
        <f>G5-VLOOKUP(C5,'Suicide-Murder Rate'!A:F,5,FALSE)</f>
        <v>-3.8643855150230411</v>
      </c>
      <c r="I5">
        <f>VLOOKUP(B5,Mappings!A:C,2,FALSE)</f>
        <v>3</v>
      </c>
      <c r="J5">
        <f>VLOOKUP(B5,Mappings!A:C,3,FALSE)</f>
        <v>3.5</v>
      </c>
    </row>
    <row r="6" spans="1:10" x14ac:dyDescent="0.3">
      <c r="A6" t="s">
        <v>817</v>
      </c>
      <c r="B6" t="s">
        <v>4</v>
      </c>
      <c r="C6">
        <v>2014</v>
      </c>
      <c r="D6" t="str">
        <f t="shared" si="0"/>
        <v>Zavkhan - 2014</v>
      </c>
      <c r="E6">
        <v>3</v>
      </c>
      <c r="F6">
        <f>VLOOKUP(D6,Population!C:D,2,FALSE)</f>
        <v>69732</v>
      </c>
      <c r="G6">
        <f t="shared" si="1"/>
        <v>4.3021855102392017</v>
      </c>
      <c r="H6">
        <f>G6-VLOOKUP(C6,'Suicide-Murder Rate'!A:F,5,FALSE)</f>
        <v>-2.7406580094602324</v>
      </c>
      <c r="I6">
        <f>VLOOKUP(B6,Mappings!A:C,2,FALSE)</f>
        <v>3</v>
      </c>
      <c r="J6">
        <f>VLOOKUP(B6,Mappings!A:C,3,FALSE)</f>
        <v>3.5</v>
      </c>
    </row>
    <row r="7" spans="1:10" x14ac:dyDescent="0.3">
      <c r="A7" t="s">
        <v>817</v>
      </c>
      <c r="B7" t="s">
        <v>4</v>
      </c>
      <c r="C7">
        <v>2015</v>
      </c>
      <c r="D7" t="str">
        <f t="shared" si="0"/>
        <v>Zavkhan - 2015</v>
      </c>
      <c r="E7">
        <v>4</v>
      </c>
      <c r="F7">
        <f>VLOOKUP(D7,Population!C:D,2,FALSE)</f>
        <v>69916</v>
      </c>
      <c r="G7">
        <f t="shared" si="1"/>
        <v>5.721151095600435</v>
      </c>
      <c r="H7">
        <f>G7-VLOOKUP(C7,'Suicide-Murder Rate'!A:F,5,FALSE)</f>
        <v>-0.95036004745834823</v>
      </c>
      <c r="I7">
        <f>VLOOKUP(B7,Mappings!A:C,2,FALSE)</f>
        <v>3</v>
      </c>
      <c r="J7">
        <f>VLOOKUP(B7,Mappings!A:C,3,FALSE)</f>
        <v>3.5</v>
      </c>
    </row>
    <row r="8" spans="1:10" x14ac:dyDescent="0.3">
      <c r="A8" t="s">
        <v>817</v>
      </c>
      <c r="B8" t="s">
        <v>4</v>
      </c>
      <c r="C8">
        <v>2016</v>
      </c>
      <c r="D8" t="str">
        <f t="shared" si="0"/>
        <v>Zavkhan - 2016</v>
      </c>
      <c r="E8">
        <v>1</v>
      </c>
      <c r="F8">
        <f>VLOOKUP(D8,Population!C:D,2,FALSE)</f>
        <v>70546</v>
      </c>
      <c r="G8">
        <f t="shared" si="1"/>
        <v>1.4175148130297963</v>
      </c>
      <c r="H8">
        <f>G8-VLOOKUP(C8,'Suicide-Murder Rate'!A:F,5,FALSE)</f>
        <v>-4.1595244522113068</v>
      </c>
      <c r="I8">
        <f>VLOOKUP(B8,Mappings!A:C,2,FALSE)</f>
        <v>3</v>
      </c>
      <c r="J8">
        <f>VLOOKUP(B8,Mappings!A:C,3,FALSE)</f>
        <v>3.5</v>
      </c>
    </row>
    <row r="9" spans="1:10" x14ac:dyDescent="0.3">
      <c r="A9" t="s">
        <v>817</v>
      </c>
      <c r="B9" t="s">
        <v>4</v>
      </c>
      <c r="C9">
        <v>2017</v>
      </c>
      <c r="D9" t="str">
        <f t="shared" si="0"/>
        <v>Zavkhan - 2017</v>
      </c>
      <c r="E9">
        <v>2</v>
      </c>
      <c r="F9">
        <f>VLOOKUP(D9,Population!C:D,2,FALSE)</f>
        <v>71551</v>
      </c>
      <c r="G9">
        <f t="shared" si="1"/>
        <v>2.7952090117538537</v>
      </c>
      <c r="H9">
        <f>G9-VLOOKUP(C9,'Suicide-Murder Rate'!A:F,5,FALSE)</f>
        <v>-3.1521165640432374</v>
      </c>
      <c r="I9">
        <f>VLOOKUP(B9,Mappings!A:C,2,FALSE)</f>
        <v>3</v>
      </c>
      <c r="J9">
        <f>VLOOKUP(B9,Mappings!A:C,3,FALSE)</f>
        <v>3.5</v>
      </c>
    </row>
    <row r="10" spans="1:10" x14ac:dyDescent="0.3">
      <c r="A10" t="s">
        <v>817</v>
      </c>
      <c r="B10" t="s">
        <v>21</v>
      </c>
      <c r="C10">
        <v>2010</v>
      </c>
      <c r="D10" t="str">
        <f t="shared" si="0"/>
        <v>Govi-Altai - 2010</v>
      </c>
      <c r="E10">
        <v>6</v>
      </c>
      <c r="F10">
        <f>VLOOKUP(D10,Population!C:D,2,FALSE)</f>
        <v>53547</v>
      </c>
      <c r="G10">
        <f t="shared" si="1"/>
        <v>11.205109529945654</v>
      </c>
      <c r="H10">
        <f>G10-VLOOKUP(C10,'Suicide-Murder Rate'!A:F,5,FALSE)</f>
        <v>2.8746978772209566</v>
      </c>
      <c r="I10">
        <f>VLOOKUP(B10,Mappings!A:C,2,FALSE)</f>
        <v>3</v>
      </c>
      <c r="J10">
        <f>VLOOKUP(B10,Mappings!A:C,3,FALSE)</f>
        <v>2.5</v>
      </c>
    </row>
    <row r="11" spans="1:10" x14ac:dyDescent="0.3">
      <c r="A11" t="s">
        <v>817</v>
      </c>
      <c r="B11" t="s">
        <v>21</v>
      </c>
      <c r="C11">
        <v>2011</v>
      </c>
      <c r="D11" t="str">
        <f t="shared" si="0"/>
        <v>Govi-Altai - 2011</v>
      </c>
      <c r="E11">
        <v>3</v>
      </c>
      <c r="F11">
        <f>VLOOKUP(D11,Population!C:D,2,FALSE)</f>
        <v>52970</v>
      </c>
      <c r="G11">
        <f t="shared" si="1"/>
        <v>5.6635831602794031</v>
      </c>
      <c r="H11">
        <f>G11-VLOOKUP(C11,'Suicide-Murder Rate'!A:F,5,FALSE)</f>
        <v>-3.6547355873954626</v>
      </c>
      <c r="I11">
        <f>VLOOKUP(B11,Mappings!A:C,2,FALSE)</f>
        <v>3</v>
      </c>
      <c r="J11">
        <f>VLOOKUP(B11,Mappings!A:C,3,FALSE)</f>
        <v>2.5</v>
      </c>
    </row>
    <row r="12" spans="1:10" x14ac:dyDescent="0.3">
      <c r="A12" t="s">
        <v>817</v>
      </c>
      <c r="B12" t="s">
        <v>21</v>
      </c>
      <c r="C12">
        <v>2012</v>
      </c>
      <c r="D12" t="str">
        <f t="shared" si="0"/>
        <v>Govi-Altai - 2012</v>
      </c>
      <c r="E12">
        <v>1</v>
      </c>
      <c r="F12">
        <f>VLOOKUP(D12,Population!C:D,2,FALSE)</f>
        <v>53699</v>
      </c>
      <c r="G12">
        <f t="shared" si="1"/>
        <v>1.862232071360733</v>
      </c>
      <c r="H12">
        <f>G12-VLOOKUP(C12,'Suicide-Murder Rate'!A:F,5,FALSE)</f>
        <v>-6.1928802399194929</v>
      </c>
      <c r="I12">
        <f>VLOOKUP(B12,Mappings!A:C,2,FALSE)</f>
        <v>3</v>
      </c>
      <c r="J12">
        <f>VLOOKUP(B12,Mappings!A:C,3,FALSE)</f>
        <v>2.5</v>
      </c>
    </row>
    <row r="13" spans="1:10" x14ac:dyDescent="0.3">
      <c r="A13" t="s">
        <v>817</v>
      </c>
      <c r="B13" t="s">
        <v>21</v>
      </c>
      <c r="C13">
        <v>2013</v>
      </c>
      <c r="D13" t="str">
        <f t="shared" si="0"/>
        <v>Govi-Altai - 2013</v>
      </c>
      <c r="E13">
        <v>0</v>
      </c>
      <c r="F13">
        <f>VLOOKUP(D13,Population!C:D,2,FALSE)</f>
        <v>53329</v>
      </c>
      <c r="G13">
        <f t="shared" si="1"/>
        <v>0</v>
      </c>
      <c r="H13">
        <f>G13-VLOOKUP(C13,'Suicide-Murder Rate'!A:F,5,FALSE)</f>
        <v>-6.9617991746172798</v>
      </c>
      <c r="I13">
        <f>VLOOKUP(B13,Mappings!A:C,2,FALSE)</f>
        <v>3</v>
      </c>
      <c r="J13">
        <f>VLOOKUP(B13,Mappings!A:C,3,FALSE)</f>
        <v>2.5</v>
      </c>
    </row>
    <row r="14" spans="1:10" x14ac:dyDescent="0.3">
      <c r="A14" t="s">
        <v>817</v>
      </c>
      <c r="B14" t="s">
        <v>21</v>
      </c>
      <c r="C14">
        <v>2014</v>
      </c>
      <c r="D14" t="str">
        <f t="shared" si="0"/>
        <v>Govi-Altai - 2014</v>
      </c>
      <c r="E14">
        <v>3</v>
      </c>
      <c r="F14">
        <f>VLOOKUP(D14,Population!C:D,2,FALSE)</f>
        <v>56735</v>
      </c>
      <c r="G14">
        <f t="shared" si="1"/>
        <v>5.2877412531946772</v>
      </c>
      <c r="H14">
        <f>G14-VLOOKUP(C14,'Suicide-Murder Rate'!A:F,5,FALSE)</f>
        <v>-1.7551022665047569</v>
      </c>
      <c r="I14">
        <f>VLOOKUP(B14,Mappings!A:C,2,FALSE)</f>
        <v>3</v>
      </c>
      <c r="J14">
        <f>VLOOKUP(B14,Mappings!A:C,3,FALSE)</f>
        <v>2.5</v>
      </c>
    </row>
    <row r="15" spans="1:10" x14ac:dyDescent="0.3">
      <c r="A15" t="s">
        <v>817</v>
      </c>
      <c r="B15" t="s">
        <v>21</v>
      </c>
      <c r="C15">
        <v>2015</v>
      </c>
      <c r="D15" t="str">
        <f t="shared" si="0"/>
        <v>Govi-Altai - 2015</v>
      </c>
      <c r="E15">
        <v>1</v>
      </c>
      <c r="F15">
        <f>VLOOKUP(D15,Population!C:D,2,FALSE)</f>
        <v>56209</v>
      </c>
      <c r="G15">
        <f t="shared" si="1"/>
        <v>1.7790745254318703</v>
      </c>
      <c r="H15">
        <f>G15-VLOOKUP(C15,'Suicide-Murder Rate'!A:F,5,FALSE)</f>
        <v>-4.8924366176269132</v>
      </c>
      <c r="I15">
        <f>VLOOKUP(B15,Mappings!A:C,2,FALSE)</f>
        <v>3</v>
      </c>
      <c r="J15">
        <f>VLOOKUP(B15,Mappings!A:C,3,FALSE)</f>
        <v>2.5</v>
      </c>
    </row>
    <row r="16" spans="1:10" x14ac:dyDescent="0.3">
      <c r="A16" t="s">
        <v>817</v>
      </c>
      <c r="B16" t="s">
        <v>21</v>
      </c>
      <c r="C16">
        <v>2016</v>
      </c>
      <c r="D16" t="str">
        <f t="shared" si="0"/>
        <v>Govi-Altai - 2016</v>
      </c>
      <c r="E16">
        <v>1</v>
      </c>
      <c r="F16">
        <f>VLOOKUP(D16,Population!C:D,2,FALSE)</f>
        <v>56587</v>
      </c>
      <c r="G16">
        <f t="shared" si="1"/>
        <v>1.7671903440719599</v>
      </c>
      <c r="H16">
        <f>G16-VLOOKUP(C16,'Suicide-Murder Rate'!A:F,5,FALSE)</f>
        <v>-3.8098489211691433</v>
      </c>
      <c r="I16">
        <f>VLOOKUP(B16,Mappings!A:C,2,FALSE)</f>
        <v>3</v>
      </c>
      <c r="J16">
        <f>VLOOKUP(B16,Mappings!A:C,3,FALSE)</f>
        <v>2.5</v>
      </c>
    </row>
    <row r="17" spans="1:10" x14ac:dyDescent="0.3">
      <c r="A17" t="s">
        <v>817</v>
      </c>
      <c r="B17" t="s">
        <v>21</v>
      </c>
      <c r="C17">
        <v>2017</v>
      </c>
      <c r="D17" t="str">
        <f t="shared" si="0"/>
        <v>Govi-Altai - 2017</v>
      </c>
      <c r="E17">
        <v>0</v>
      </c>
      <c r="F17">
        <f>VLOOKUP(D17,Population!C:D,2,FALSE)</f>
        <v>57484</v>
      </c>
      <c r="G17">
        <f t="shared" si="1"/>
        <v>0</v>
      </c>
      <c r="H17">
        <f>G17-VLOOKUP(C17,'Suicide-Murder Rate'!A:F,5,FALSE)</f>
        <v>-5.9473255757970911</v>
      </c>
      <c r="I17">
        <f>VLOOKUP(B17,Mappings!A:C,2,FALSE)</f>
        <v>3</v>
      </c>
      <c r="J17">
        <f>VLOOKUP(B17,Mappings!A:C,3,FALSE)</f>
        <v>2.5</v>
      </c>
    </row>
    <row r="18" spans="1:10" x14ac:dyDescent="0.3">
      <c r="A18" t="s">
        <v>817</v>
      </c>
      <c r="B18" t="s">
        <v>30</v>
      </c>
      <c r="C18">
        <v>2010</v>
      </c>
      <c r="D18" t="str">
        <f t="shared" si="0"/>
        <v>Bayan-Ulgii - 2010</v>
      </c>
      <c r="E18">
        <v>1</v>
      </c>
      <c r="F18">
        <f>VLOOKUP(D18,Population!C:D,2,FALSE)</f>
        <v>88183</v>
      </c>
      <c r="G18">
        <f t="shared" si="1"/>
        <v>1.1340054205459102</v>
      </c>
      <c r="H18">
        <f>G18-VLOOKUP(C18,'Suicide-Murder Rate'!A:F,5,FALSE)</f>
        <v>-7.1964062321787869</v>
      </c>
      <c r="I18">
        <f>VLOOKUP(B18,Mappings!A:C,2,FALSE)</f>
        <v>1</v>
      </c>
      <c r="J18">
        <f>VLOOKUP(B18,Mappings!A:C,3,FALSE)</f>
        <v>4</v>
      </c>
    </row>
    <row r="19" spans="1:10" x14ac:dyDescent="0.3">
      <c r="A19" t="s">
        <v>817</v>
      </c>
      <c r="B19" t="s">
        <v>30</v>
      </c>
      <c r="C19">
        <v>2011</v>
      </c>
      <c r="D19" t="str">
        <f t="shared" si="0"/>
        <v>Bayan-Ulgii - 2011</v>
      </c>
      <c r="E19">
        <v>4</v>
      </c>
      <c r="F19">
        <f>VLOOKUP(D19,Population!C:D,2,FALSE)</f>
        <v>88772</v>
      </c>
      <c r="G19">
        <f t="shared" si="1"/>
        <v>4.5059252917586621</v>
      </c>
      <c r="H19">
        <f>G19-VLOOKUP(C19,'Suicide-Murder Rate'!A:F,5,FALSE)</f>
        <v>-4.8123934559162036</v>
      </c>
      <c r="I19">
        <f>VLOOKUP(B19,Mappings!A:C,2,FALSE)</f>
        <v>1</v>
      </c>
      <c r="J19">
        <f>VLOOKUP(B19,Mappings!A:C,3,FALSE)</f>
        <v>4</v>
      </c>
    </row>
    <row r="20" spans="1:10" x14ac:dyDescent="0.3">
      <c r="A20" t="s">
        <v>817</v>
      </c>
      <c r="B20" t="s">
        <v>30</v>
      </c>
      <c r="C20">
        <v>2012</v>
      </c>
      <c r="D20" t="str">
        <f t="shared" si="0"/>
        <v>Bayan-Ulgii - 2012</v>
      </c>
      <c r="E20">
        <v>1</v>
      </c>
      <c r="F20">
        <f>VLOOKUP(D20,Population!C:D,2,FALSE)</f>
        <v>90511</v>
      </c>
      <c r="G20">
        <f t="shared" si="1"/>
        <v>1.1048380859784999</v>
      </c>
      <c r="H20">
        <f>G20-VLOOKUP(C20,'Suicide-Murder Rate'!A:F,5,FALSE)</f>
        <v>-6.950274225301726</v>
      </c>
      <c r="I20">
        <f>VLOOKUP(B20,Mappings!A:C,2,FALSE)</f>
        <v>1</v>
      </c>
      <c r="J20">
        <f>VLOOKUP(B20,Mappings!A:C,3,FALSE)</f>
        <v>4</v>
      </c>
    </row>
    <row r="21" spans="1:10" x14ac:dyDescent="0.3">
      <c r="A21" t="s">
        <v>817</v>
      </c>
      <c r="B21" t="s">
        <v>30</v>
      </c>
      <c r="C21">
        <v>2013</v>
      </c>
      <c r="D21" t="str">
        <f t="shared" si="0"/>
        <v>Bayan-Ulgii - 2013</v>
      </c>
      <c r="E21">
        <v>1</v>
      </c>
      <c r="F21">
        <f>VLOOKUP(D21,Population!C:D,2,FALSE)</f>
        <v>92454</v>
      </c>
      <c r="G21">
        <f t="shared" si="1"/>
        <v>1.0816189672702101</v>
      </c>
      <c r="H21">
        <f>G21-VLOOKUP(C21,'Suicide-Murder Rate'!A:F,5,FALSE)</f>
        <v>-5.8801802073470695</v>
      </c>
      <c r="I21">
        <f>VLOOKUP(B21,Mappings!A:C,2,FALSE)</f>
        <v>1</v>
      </c>
      <c r="J21">
        <f>VLOOKUP(B21,Mappings!A:C,3,FALSE)</f>
        <v>4</v>
      </c>
    </row>
    <row r="22" spans="1:10" x14ac:dyDescent="0.3">
      <c r="A22" t="s">
        <v>817</v>
      </c>
      <c r="B22" t="s">
        <v>30</v>
      </c>
      <c r="C22">
        <v>2014</v>
      </c>
      <c r="D22" t="str">
        <f t="shared" si="0"/>
        <v>Bayan-Ulgii - 2014</v>
      </c>
      <c r="E22">
        <v>3</v>
      </c>
      <c r="F22">
        <f>VLOOKUP(D22,Population!C:D,2,FALSE)</f>
        <v>95151</v>
      </c>
      <c r="G22">
        <f t="shared" si="1"/>
        <v>3.1528833117886306</v>
      </c>
      <c r="H22">
        <f>G22-VLOOKUP(C22,'Suicide-Murder Rate'!A:F,5,FALSE)</f>
        <v>-3.8899602079108035</v>
      </c>
      <c r="I22">
        <f>VLOOKUP(B22,Mappings!A:C,2,FALSE)</f>
        <v>1</v>
      </c>
      <c r="J22">
        <f>VLOOKUP(B22,Mappings!A:C,3,FALSE)</f>
        <v>4</v>
      </c>
    </row>
    <row r="23" spans="1:10" x14ac:dyDescent="0.3">
      <c r="A23" t="s">
        <v>817</v>
      </c>
      <c r="B23" t="s">
        <v>30</v>
      </c>
      <c r="C23">
        <v>2015</v>
      </c>
      <c r="D23" t="str">
        <f t="shared" si="0"/>
        <v>Bayan-Ulgii - 2015</v>
      </c>
      <c r="E23">
        <v>2</v>
      </c>
      <c r="F23">
        <f>VLOOKUP(D23,Population!C:D,2,FALSE)</f>
        <v>100189</v>
      </c>
      <c r="G23">
        <f t="shared" si="1"/>
        <v>1.9962271307229338</v>
      </c>
      <c r="H23">
        <f>G23-VLOOKUP(C23,'Suicide-Murder Rate'!A:F,5,FALSE)</f>
        <v>-4.6752840123358492</v>
      </c>
      <c r="I23">
        <f>VLOOKUP(B23,Mappings!A:C,2,FALSE)</f>
        <v>1</v>
      </c>
      <c r="J23">
        <f>VLOOKUP(B23,Mappings!A:C,3,FALSE)</f>
        <v>4</v>
      </c>
    </row>
    <row r="24" spans="1:10" x14ac:dyDescent="0.3">
      <c r="A24" t="s">
        <v>817</v>
      </c>
      <c r="B24" t="s">
        <v>30</v>
      </c>
      <c r="C24">
        <v>2016</v>
      </c>
      <c r="D24" t="str">
        <f t="shared" si="0"/>
        <v>Bayan-Ulgii - 2016</v>
      </c>
      <c r="E24">
        <v>0</v>
      </c>
      <c r="F24">
        <f>VLOOKUP(D24,Population!C:D,2,FALSE)</f>
        <v>100172</v>
      </c>
      <c r="G24">
        <f t="shared" si="1"/>
        <v>0</v>
      </c>
      <c r="H24">
        <f>G24-VLOOKUP(C24,'Suicide-Murder Rate'!A:F,5,FALSE)</f>
        <v>-5.5770392652411029</v>
      </c>
      <c r="I24">
        <f>VLOOKUP(B24,Mappings!A:C,2,FALSE)</f>
        <v>1</v>
      </c>
      <c r="J24">
        <f>VLOOKUP(B24,Mappings!A:C,3,FALSE)</f>
        <v>4</v>
      </c>
    </row>
    <row r="25" spans="1:10" x14ac:dyDescent="0.3">
      <c r="A25" t="s">
        <v>817</v>
      </c>
      <c r="B25" t="s">
        <v>30</v>
      </c>
      <c r="C25">
        <v>2017</v>
      </c>
      <c r="D25" t="str">
        <f t="shared" si="0"/>
        <v>Bayan-Ulgii - 2017</v>
      </c>
      <c r="E25">
        <v>1</v>
      </c>
      <c r="F25">
        <f>VLOOKUP(D25,Population!C:D,2,FALSE)</f>
        <v>102604</v>
      </c>
      <c r="G25">
        <f t="shared" si="1"/>
        <v>0.97462087248060503</v>
      </c>
      <c r="H25">
        <f>G25-VLOOKUP(C25,'Suicide-Murder Rate'!A:F,5,FALSE)</f>
        <v>-4.9727047033164862</v>
      </c>
      <c r="I25">
        <f>VLOOKUP(B25,Mappings!A:C,2,FALSE)</f>
        <v>1</v>
      </c>
      <c r="J25">
        <f>VLOOKUP(B25,Mappings!A:C,3,FALSE)</f>
        <v>4</v>
      </c>
    </row>
    <row r="26" spans="1:10" x14ac:dyDescent="0.3">
      <c r="A26" t="s">
        <v>817</v>
      </c>
      <c r="B26" t="s">
        <v>39</v>
      </c>
      <c r="C26">
        <v>2010</v>
      </c>
      <c r="D26" t="str">
        <f t="shared" si="0"/>
        <v>Khovd - 2010</v>
      </c>
      <c r="E26">
        <v>1</v>
      </c>
      <c r="F26">
        <f>VLOOKUP(D26,Population!C:D,2,FALSE)</f>
        <v>76822</v>
      </c>
      <c r="G26">
        <f t="shared" si="1"/>
        <v>1.3017104475280519</v>
      </c>
      <c r="H26">
        <f>G26-VLOOKUP(C26,'Suicide-Murder Rate'!A:F,5,FALSE)</f>
        <v>-7.0287012051966453</v>
      </c>
      <c r="I26">
        <f>VLOOKUP(B26,Mappings!A:C,2,FALSE)</f>
        <v>2</v>
      </c>
      <c r="J26">
        <f>VLOOKUP(B26,Mappings!A:C,3,FALSE)</f>
        <v>3</v>
      </c>
    </row>
    <row r="27" spans="1:10" x14ac:dyDescent="0.3">
      <c r="A27" t="s">
        <v>817</v>
      </c>
      <c r="B27" t="s">
        <v>39</v>
      </c>
      <c r="C27">
        <v>2011</v>
      </c>
      <c r="D27" t="str">
        <f t="shared" si="0"/>
        <v>Khovd - 2011</v>
      </c>
      <c r="E27">
        <v>0</v>
      </c>
      <c r="F27">
        <f>VLOOKUP(D27,Population!C:D,2,FALSE)</f>
        <v>77224</v>
      </c>
      <c r="G27">
        <f t="shared" si="1"/>
        <v>0</v>
      </c>
      <c r="H27">
        <f>G27-VLOOKUP(C27,'Suicide-Murder Rate'!A:F,5,FALSE)</f>
        <v>-9.3183187476748657</v>
      </c>
      <c r="I27">
        <f>VLOOKUP(B27,Mappings!A:C,2,FALSE)</f>
        <v>2</v>
      </c>
      <c r="J27">
        <f>VLOOKUP(B27,Mappings!A:C,3,FALSE)</f>
        <v>3</v>
      </c>
    </row>
    <row r="28" spans="1:10" x14ac:dyDescent="0.3">
      <c r="A28" t="s">
        <v>817</v>
      </c>
      <c r="B28" t="s">
        <v>39</v>
      </c>
      <c r="C28">
        <v>2012</v>
      </c>
      <c r="D28" t="str">
        <f t="shared" si="0"/>
        <v>Khovd - 2012</v>
      </c>
      <c r="E28">
        <v>1</v>
      </c>
      <c r="F28">
        <f>VLOOKUP(D28,Population!C:D,2,FALSE)</f>
        <v>78346</v>
      </c>
      <c r="G28">
        <f t="shared" si="1"/>
        <v>1.2763893498072652</v>
      </c>
      <c r="H28">
        <f>G28-VLOOKUP(C28,'Suicide-Murder Rate'!A:F,5,FALSE)</f>
        <v>-6.7787229614729609</v>
      </c>
      <c r="I28">
        <f>VLOOKUP(B28,Mappings!A:C,2,FALSE)</f>
        <v>2</v>
      </c>
      <c r="J28">
        <f>VLOOKUP(B28,Mappings!A:C,3,FALSE)</f>
        <v>3</v>
      </c>
    </row>
    <row r="29" spans="1:10" x14ac:dyDescent="0.3">
      <c r="A29" t="s">
        <v>817</v>
      </c>
      <c r="B29" t="s">
        <v>39</v>
      </c>
      <c r="C29">
        <v>2013</v>
      </c>
      <c r="D29" t="str">
        <f t="shared" si="0"/>
        <v>Khovd - 2013</v>
      </c>
      <c r="E29">
        <v>4</v>
      </c>
      <c r="F29">
        <f>VLOOKUP(D29,Population!C:D,2,FALSE)</f>
        <v>78981</v>
      </c>
      <c r="G29">
        <f t="shared" si="1"/>
        <v>5.0645091857535363</v>
      </c>
      <c r="H29">
        <f>G29-VLOOKUP(C29,'Suicide-Murder Rate'!A:F,5,FALSE)</f>
        <v>-1.8972899888637436</v>
      </c>
      <c r="I29">
        <f>VLOOKUP(B29,Mappings!A:C,2,FALSE)</f>
        <v>2</v>
      </c>
      <c r="J29">
        <f>VLOOKUP(B29,Mappings!A:C,3,FALSE)</f>
        <v>3</v>
      </c>
    </row>
    <row r="30" spans="1:10" x14ac:dyDescent="0.3">
      <c r="A30" t="s">
        <v>817</v>
      </c>
      <c r="B30" t="s">
        <v>39</v>
      </c>
      <c r="C30">
        <v>2014</v>
      </c>
      <c r="D30" t="str">
        <f t="shared" si="0"/>
        <v>Khovd - 2014</v>
      </c>
      <c r="E30">
        <v>1</v>
      </c>
      <c r="F30">
        <f>VLOOKUP(D30,Population!C:D,2,FALSE)</f>
        <v>81479</v>
      </c>
      <c r="G30">
        <f t="shared" si="1"/>
        <v>1.2273101044440899</v>
      </c>
      <c r="H30">
        <f>G30-VLOOKUP(C30,'Suicide-Murder Rate'!A:F,5,FALSE)</f>
        <v>-5.8155334152553442</v>
      </c>
      <c r="I30">
        <f>VLOOKUP(B30,Mappings!A:C,2,FALSE)</f>
        <v>2</v>
      </c>
      <c r="J30">
        <f>VLOOKUP(B30,Mappings!A:C,3,FALSE)</f>
        <v>3</v>
      </c>
    </row>
    <row r="31" spans="1:10" x14ac:dyDescent="0.3">
      <c r="A31" t="s">
        <v>817</v>
      </c>
      <c r="B31" t="s">
        <v>39</v>
      </c>
      <c r="C31">
        <v>2015</v>
      </c>
      <c r="D31" t="str">
        <f t="shared" si="0"/>
        <v>Khovd - 2015</v>
      </c>
      <c r="E31">
        <v>1</v>
      </c>
      <c r="F31">
        <f>VLOOKUP(D31,Population!C:D,2,FALSE)</f>
        <v>83517</v>
      </c>
      <c r="G31">
        <f t="shared" si="1"/>
        <v>1.1973610163200308</v>
      </c>
      <c r="H31">
        <f>G31-VLOOKUP(C31,'Suicide-Murder Rate'!A:F,5,FALSE)</f>
        <v>-5.4741501267387527</v>
      </c>
      <c r="I31">
        <f>VLOOKUP(B31,Mappings!A:C,2,FALSE)</f>
        <v>2</v>
      </c>
      <c r="J31">
        <f>VLOOKUP(B31,Mappings!A:C,3,FALSE)</f>
        <v>3</v>
      </c>
    </row>
    <row r="32" spans="1:10" x14ac:dyDescent="0.3">
      <c r="A32" t="s">
        <v>817</v>
      </c>
      <c r="B32" t="s">
        <v>39</v>
      </c>
      <c r="C32">
        <v>2016</v>
      </c>
      <c r="D32" t="str">
        <f t="shared" si="0"/>
        <v>Khovd - 2016</v>
      </c>
      <c r="E32">
        <v>1</v>
      </c>
      <c r="F32">
        <f>VLOOKUP(D32,Population!C:D,2,FALSE)</f>
        <v>84486</v>
      </c>
      <c r="G32">
        <f t="shared" si="1"/>
        <v>1.1836280567194566</v>
      </c>
      <c r="H32">
        <f>G32-VLOOKUP(C32,'Suicide-Murder Rate'!A:F,5,FALSE)</f>
        <v>-4.3934112085216466</v>
      </c>
      <c r="I32">
        <f>VLOOKUP(B32,Mappings!A:C,2,FALSE)</f>
        <v>2</v>
      </c>
      <c r="J32">
        <f>VLOOKUP(B32,Mappings!A:C,3,FALSE)</f>
        <v>3</v>
      </c>
    </row>
    <row r="33" spans="1:10" x14ac:dyDescent="0.3">
      <c r="A33" t="s">
        <v>817</v>
      </c>
      <c r="B33" t="s">
        <v>39</v>
      </c>
      <c r="C33">
        <v>2017</v>
      </c>
      <c r="D33" t="str">
        <f t="shared" si="0"/>
        <v>Khovd - 2017</v>
      </c>
      <c r="E33">
        <v>1</v>
      </c>
      <c r="F33">
        <f>VLOOKUP(D33,Population!C:D,2,FALSE)</f>
        <v>86376</v>
      </c>
      <c r="G33">
        <f t="shared" si="1"/>
        <v>1.157728998795962</v>
      </c>
      <c r="H33">
        <f>G33-VLOOKUP(C33,'Suicide-Murder Rate'!A:F,5,FALSE)</f>
        <v>-4.7895965770011291</v>
      </c>
      <c r="I33">
        <f>VLOOKUP(B33,Mappings!A:C,2,FALSE)</f>
        <v>2</v>
      </c>
      <c r="J33">
        <f>VLOOKUP(B33,Mappings!A:C,3,FALSE)</f>
        <v>3</v>
      </c>
    </row>
    <row r="34" spans="1:10" x14ac:dyDescent="0.3">
      <c r="A34" t="s">
        <v>817</v>
      </c>
      <c r="B34" t="s">
        <v>48</v>
      </c>
      <c r="C34">
        <v>2010</v>
      </c>
      <c r="D34" t="str">
        <f t="shared" si="0"/>
        <v>Uvs - 2010</v>
      </c>
      <c r="E34">
        <v>4</v>
      </c>
      <c r="F34">
        <f>VLOOKUP(D34,Population!C:D,2,FALSE)</f>
        <v>73228</v>
      </c>
      <c r="G34">
        <f t="shared" si="1"/>
        <v>5.4623914349702298</v>
      </c>
      <c r="H34">
        <f>G34-VLOOKUP(C34,'Suicide-Murder Rate'!A:F,5,FALSE)</f>
        <v>-2.8680202177544674</v>
      </c>
      <c r="I34">
        <f>VLOOKUP(B34,Mappings!A:C,2,FALSE)</f>
        <v>2</v>
      </c>
      <c r="J34">
        <f>VLOOKUP(B34,Mappings!A:C,3,FALSE)</f>
        <v>4</v>
      </c>
    </row>
    <row r="35" spans="1:10" x14ac:dyDescent="0.3">
      <c r="A35" t="s">
        <v>817</v>
      </c>
      <c r="B35" t="s">
        <v>48</v>
      </c>
      <c r="C35">
        <v>2011</v>
      </c>
      <c r="D35" t="str">
        <f t="shared" si="0"/>
        <v>Uvs - 2011</v>
      </c>
      <c r="E35">
        <v>2</v>
      </c>
      <c r="F35">
        <f>VLOOKUP(D35,Population!C:D,2,FALSE)</f>
        <v>72984</v>
      </c>
      <c r="G35">
        <f t="shared" si="1"/>
        <v>2.7403266469363148</v>
      </c>
      <c r="H35">
        <f>G35-VLOOKUP(C35,'Suicide-Murder Rate'!A:F,5,FALSE)</f>
        <v>-6.5779921007385509</v>
      </c>
      <c r="I35">
        <f>VLOOKUP(B35,Mappings!A:C,2,FALSE)</f>
        <v>2</v>
      </c>
      <c r="J35">
        <f>VLOOKUP(B35,Mappings!A:C,3,FALSE)</f>
        <v>4</v>
      </c>
    </row>
    <row r="36" spans="1:10" x14ac:dyDescent="0.3">
      <c r="A36" t="s">
        <v>817</v>
      </c>
      <c r="B36" t="s">
        <v>48</v>
      </c>
      <c r="C36">
        <v>2012</v>
      </c>
      <c r="D36" t="str">
        <f t="shared" si="0"/>
        <v>Uvs - 2012</v>
      </c>
      <c r="E36">
        <v>1</v>
      </c>
      <c r="F36">
        <f>VLOOKUP(D36,Population!C:D,2,FALSE)</f>
        <v>73824</v>
      </c>
      <c r="G36">
        <f t="shared" si="1"/>
        <v>1.3545730385782402</v>
      </c>
      <c r="H36">
        <f>G36-VLOOKUP(C36,'Suicide-Murder Rate'!A:F,5,FALSE)</f>
        <v>-6.7005392727019855</v>
      </c>
      <c r="I36">
        <f>VLOOKUP(B36,Mappings!A:C,2,FALSE)</f>
        <v>2</v>
      </c>
      <c r="J36">
        <f>VLOOKUP(B36,Mappings!A:C,3,FALSE)</f>
        <v>4</v>
      </c>
    </row>
    <row r="37" spans="1:10" x14ac:dyDescent="0.3">
      <c r="A37" t="s">
        <v>817</v>
      </c>
      <c r="B37" t="s">
        <v>48</v>
      </c>
      <c r="C37">
        <v>2013</v>
      </c>
      <c r="D37" t="str">
        <f t="shared" si="0"/>
        <v>Uvs - 2013</v>
      </c>
      <c r="E37">
        <v>2</v>
      </c>
      <c r="F37">
        <f>VLOOKUP(D37,Population!C:D,2,FALSE)</f>
        <v>73972</v>
      </c>
      <c r="G37">
        <f t="shared" si="1"/>
        <v>2.7037257340615368</v>
      </c>
      <c r="H37">
        <f>G37-VLOOKUP(C37,'Suicide-Murder Rate'!A:F,5,FALSE)</f>
        <v>-4.2580734405557426</v>
      </c>
      <c r="I37">
        <f>VLOOKUP(B37,Mappings!A:C,2,FALSE)</f>
        <v>2</v>
      </c>
      <c r="J37">
        <f>VLOOKUP(B37,Mappings!A:C,3,FALSE)</f>
        <v>4</v>
      </c>
    </row>
    <row r="38" spans="1:10" x14ac:dyDescent="0.3">
      <c r="A38" t="s">
        <v>817</v>
      </c>
      <c r="B38" t="s">
        <v>48</v>
      </c>
      <c r="C38">
        <v>2014</v>
      </c>
      <c r="D38" t="str">
        <f t="shared" si="0"/>
        <v>Uvs - 2014</v>
      </c>
      <c r="E38">
        <v>3</v>
      </c>
      <c r="F38">
        <f>VLOOKUP(D38,Population!C:D,2,FALSE)</f>
        <v>75792</v>
      </c>
      <c r="G38">
        <f t="shared" si="1"/>
        <v>3.9582013932868905</v>
      </c>
      <c r="H38">
        <f>G38-VLOOKUP(C38,'Suicide-Murder Rate'!A:F,5,FALSE)</f>
        <v>-3.0846421264125437</v>
      </c>
      <c r="I38">
        <f>VLOOKUP(B38,Mappings!A:C,2,FALSE)</f>
        <v>2</v>
      </c>
      <c r="J38">
        <f>VLOOKUP(B38,Mappings!A:C,3,FALSE)</f>
        <v>4</v>
      </c>
    </row>
    <row r="39" spans="1:10" x14ac:dyDescent="0.3">
      <c r="A39" t="s">
        <v>817</v>
      </c>
      <c r="B39" t="s">
        <v>48</v>
      </c>
      <c r="C39">
        <v>2015</v>
      </c>
      <c r="D39" t="str">
        <f t="shared" si="0"/>
        <v>Uvs - 2015</v>
      </c>
      <c r="E39">
        <v>3</v>
      </c>
      <c r="F39">
        <f>VLOOKUP(D39,Population!C:D,2,FALSE)</f>
        <v>80763</v>
      </c>
      <c r="G39">
        <f t="shared" si="1"/>
        <v>3.7145722670034544</v>
      </c>
      <c r="H39">
        <f>G39-VLOOKUP(C39,'Suicide-Murder Rate'!A:F,5,FALSE)</f>
        <v>-2.9569388760553288</v>
      </c>
      <c r="I39">
        <f>VLOOKUP(B39,Mappings!A:C,2,FALSE)</f>
        <v>2</v>
      </c>
      <c r="J39">
        <f>VLOOKUP(B39,Mappings!A:C,3,FALSE)</f>
        <v>4</v>
      </c>
    </row>
    <row r="40" spans="1:10" x14ac:dyDescent="0.3">
      <c r="A40" t="s">
        <v>817</v>
      </c>
      <c r="B40" t="s">
        <v>48</v>
      </c>
      <c r="C40">
        <v>2016</v>
      </c>
      <c r="D40" t="str">
        <f t="shared" si="0"/>
        <v>Uvs - 2016</v>
      </c>
      <c r="E40">
        <v>2</v>
      </c>
      <c r="F40">
        <f>VLOOKUP(D40,Population!C:D,2,FALSE)</f>
        <v>81278</v>
      </c>
      <c r="G40">
        <f t="shared" si="1"/>
        <v>2.4606904697458107</v>
      </c>
      <c r="H40">
        <f>G40-VLOOKUP(C40,'Suicide-Murder Rate'!A:F,5,FALSE)</f>
        <v>-3.1163487954952922</v>
      </c>
      <c r="I40">
        <f>VLOOKUP(B40,Mappings!A:C,2,FALSE)</f>
        <v>2</v>
      </c>
      <c r="J40">
        <f>VLOOKUP(B40,Mappings!A:C,3,FALSE)</f>
        <v>4</v>
      </c>
    </row>
    <row r="41" spans="1:10" x14ac:dyDescent="0.3">
      <c r="A41" t="s">
        <v>817</v>
      </c>
      <c r="B41" t="s">
        <v>48</v>
      </c>
      <c r="C41">
        <v>2017</v>
      </c>
      <c r="D41" t="str">
        <f t="shared" si="0"/>
        <v>Uvs - 2017</v>
      </c>
      <c r="E41">
        <v>1</v>
      </c>
      <c r="F41">
        <f>VLOOKUP(D41,Population!C:D,2,FALSE)</f>
        <v>82688</v>
      </c>
      <c r="G41">
        <f t="shared" si="1"/>
        <v>1.2093653250773995</v>
      </c>
      <c r="H41">
        <f>G41-VLOOKUP(C41,'Suicide-Murder Rate'!A:F,5,FALSE)</f>
        <v>-4.7379602507196914</v>
      </c>
      <c r="I41">
        <f>VLOOKUP(B41,Mappings!A:C,2,FALSE)</f>
        <v>2</v>
      </c>
      <c r="J41">
        <f>VLOOKUP(B41,Mappings!A:C,3,FALSE)</f>
        <v>4</v>
      </c>
    </row>
    <row r="42" spans="1:10" x14ac:dyDescent="0.3">
      <c r="A42" t="s">
        <v>817</v>
      </c>
      <c r="B42" t="s">
        <v>57</v>
      </c>
      <c r="C42">
        <v>2010</v>
      </c>
      <c r="D42" t="str">
        <f t="shared" si="0"/>
        <v>Orkhon - 2010</v>
      </c>
      <c r="E42">
        <v>8</v>
      </c>
      <c r="F42">
        <f>VLOOKUP(D42,Population!C:D,2,FALSE)</f>
        <v>90948</v>
      </c>
      <c r="G42">
        <f t="shared" si="1"/>
        <v>8.7962352113295506</v>
      </c>
      <c r="H42">
        <f>G42-VLOOKUP(C42,'Suicide-Murder Rate'!A:F,5,FALSE)</f>
        <v>0.46582355860485336</v>
      </c>
      <c r="I42">
        <f>VLOOKUP(B42,Mappings!A:C,2,FALSE)</f>
        <v>5</v>
      </c>
      <c r="J42">
        <f>VLOOKUP(B42,Mappings!A:C,3,FALSE)</f>
        <v>3</v>
      </c>
    </row>
    <row r="43" spans="1:10" x14ac:dyDescent="0.3">
      <c r="A43" t="s">
        <v>817</v>
      </c>
      <c r="B43" t="s">
        <v>57</v>
      </c>
      <c r="C43">
        <v>2011</v>
      </c>
      <c r="D43" t="str">
        <f t="shared" si="0"/>
        <v>Orkhon - 2011</v>
      </c>
      <c r="E43">
        <v>9</v>
      </c>
      <c r="F43">
        <f>VLOOKUP(D43,Population!C:D,2,FALSE)</f>
        <v>91488</v>
      </c>
      <c r="G43">
        <f t="shared" si="1"/>
        <v>9.837355718782792</v>
      </c>
      <c r="H43">
        <f>G43-VLOOKUP(C43,'Suicide-Murder Rate'!A:F,5,FALSE)</f>
        <v>0.51903697110792635</v>
      </c>
      <c r="I43">
        <f>VLOOKUP(B43,Mappings!A:C,2,FALSE)</f>
        <v>5</v>
      </c>
      <c r="J43">
        <f>VLOOKUP(B43,Mappings!A:C,3,FALSE)</f>
        <v>3</v>
      </c>
    </row>
    <row r="44" spans="1:10" x14ac:dyDescent="0.3">
      <c r="A44" t="s">
        <v>817</v>
      </c>
      <c r="B44" t="s">
        <v>57</v>
      </c>
      <c r="C44">
        <v>2012</v>
      </c>
      <c r="D44" t="str">
        <f t="shared" si="0"/>
        <v>Orkhon - 2012</v>
      </c>
      <c r="E44">
        <v>10</v>
      </c>
      <c r="F44">
        <f>VLOOKUP(D44,Population!C:D,2,FALSE)</f>
        <v>92830</v>
      </c>
      <c r="G44">
        <f t="shared" si="1"/>
        <v>10.772379618657762</v>
      </c>
      <c r="H44">
        <f>G44-VLOOKUP(C44,'Suicide-Murder Rate'!A:F,5,FALSE)</f>
        <v>2.7172673073775364</v>
      </c>
      <c r="I44">
        <f>VLOOKUP(B44,Mappings!A:C,2,FALSE)</f>
        <v>5</v>
      </c>
      <c r="J44">
        <f>VLOOKUP(B44,Mappings!A:C,3,FALSE)</f>
        <v>3</v>
      </c>
    </row>
    <row r="45" spans="1:10" x14ac:dyDescent="0.3">
      <c r="A45" t="s">
        <v>817</v>
      </c>
      <c r="B45" t="s">
        <v>57</v>
      </c>
      <c r="C45">
        <v>2013</v>
      </c>
      <c r="D45" t="str">
        <f t="shared" si="0"/>
        <v>Orkhon - 2013</v>
      </c>
      <c r="E45">
        <v>7</v>
      </c>
      <c r="F45">
        <f>VLOOKUP(D45,Population!C:D,2,FALSE)</f>
        <v>93947</v>
      </c>
      <c r="G45">
        <f t="shared" si="1"/>
        <v>7.4510096118023998</v>
      </c>
      <c r="H45">
        <f>G45-VLOOKUP(C45,'Suicide-Murder Rate'!A:F,5,FALSE)</f>
        <v>0.48921043718512003</v>
      </c>
      <c r="I45">
        <f>VLOOKUP(B45,Mappings!A:C,2,FALSE)</f>
        <v>5</v>
      </c>
      <c r="J45">
        <f>VLOOKUP(B45,Mappings!A:C,3,FALSE)</f>
        <v>3</v>
      </c>
    </row>
    <row r="46" spans="1:10" x14ac:dyDescent="0.3">
      <c r="A46" t="s">
        <v>817</v>
      </c>
      <c r="B46" t="s">
        <v>57</v>
      </c>
      <c r="C46">
        <v>2014</v>
      </c>
      <c r="D46" t="str">
        <f t="shared" si="0"/>
        <v>Orkhon - 2014</v>
      </c>
      <c r="E46">
        <v>8</v>
      </c>
      <c r="F46">
        <f>VLOOKUP(D46,Population!C:D,2,FALSE)</f>
        <v>94421</v>
      </c>
      <c r="G46">
        <f t="shared" si="1"/>
        <v>8.472691456349752</v>
      </c>
      <c r="H46">
        <f>G46-VLOOKUP(C46,'Suicide-Murder Rate'!A:F,5,FALSE)</f>
        <v>1.4298479366503178</v>
      </c>
      <c r="I46">
        <f>VLOOKUP(B46,Mappings!A:C,2,FALSE)</f>
        <v>5</v>
      </c>
      <c r="J46">
        <f>VLOOKUP(B46,Mappings!A:C,3,FALSE)</f>
        <v>3</v>
      </c>
    </row>
    <row r="47" spans="1:10" x14ac:dyDescent="0.3">
      <c r="A47" t="s">
        <v>817</v>
      </c>
      <c r="B47" t="s">
        <v>57</v>
      </c>
      <c r="C47">
        <v>2015</v>
      </c>
      <c r="D47" t="str">
        <f t="shared" si="0"/>
        <v>Orkhon - 2015</v>
      </c>
      <c r="E47">
        <v>4</v>
      </c>
      <c r="F47">
        <f>VLOOKUP(D47,Population!C:D,2,FALSE)</f>
        <v>100731</v>
      </c>
      <c r="G47">
        <f t="shared" si="1"/>
        <v>3.9709721932672166</v>
      </c>
      <c r="H47">
        <f>G47-VLOOKUP(C47,'Suicide-Murder Rate'!A:F,5,FALSE)</f>
        <v>-2.7005389497915666</v>
      </c>
      <c r="I47">
        <f>VLOOKUP(B47,Mappings!A:C,2,FALSE)</f>
        <v>5</v>
      </c>
      <c r="J47">
        <f>VLOOKUP(B47,Mappings!A:C,3,FALSE)</f>
        <v>3</v>
      </c>
    </row>
    <row r="48" spans="1:10" x14ac:dyDescent="0.3">
      <c r="A48" t="s">
        <v>817</v>
      </c>
      <c r="B48" t="s">
        <v>57</v>
      </c>
      <c r="C48">
        <v>2016</v>
      </c>
      <c r="D48" t="str">
        <f t="shared" si="0"/>
        <v>Orkhon - 2016</v>
      </c>
      <c r="E48">
        <v>7</v>
      </c>
      <c r="F48">
        <f>VLOOKUP(D48,Population!C:D,2,FALSE)</f>
        <v>101789</v>
      </c>
      <c r="G48">
        <f t="shared" si="1"/>
        <v>6.8769709890066713</v>
      </c>
      <c r="H48">
        <f>G48-VLOOKUP(C48,'Suicide-Murder Rate'!A:F,5,FALSE)</f>
        <v>1.2999317237655683</v>
      </c>
      <c r="I48">
        <f>VLOOKUP(B48,Mappings!A:C,2,FALSE)</f>
        <v>5</v>
      </c>
      <c r="J48">
        <f>VLOOKUP(B48,Mappings!A:C,3,FALSE)</f>
        <v>3</v>
      </c>
    </row>
    <row r="49" spans="1:10" x14ac:dyDescent="0.3">
      <c r="A49" t="s">
        <v>817</v>
      </c>
      <c r="B49" t="s">
        <v>57</v>
      </c>
      <c r="C49">
        <v>2017</v>
      </c>
      <c r="D49" t="str">
        <f t="shared" si="0"/>
        <v>Orkhon - 2017</v>
      </c>
      <c r="E49">
        <v>2</v>
      </c>
      <c r="F49">
        <f>VLOOKUP(D49,Population!C:D,2,FALSE)</f>
        <v>103997</v>
      </c>
      <c r="G49">
        <f t="shared" si="1"/>
        <v>1.9231323980499437</v>
      </c>
      <c r="H49">
        <f>G49-VLOOKUP(C49,'Suicide-Murder Rate'!A:F,5,FALSE)</f>
        <v>-4.0241931777471471</v>
      </c>
      <c r="I49">
        <f>VLOOKUP(B49,Mappings!A:C,2,FALSE)</f>
        <v>5</v>
      </c>
      <c r="J49">
        <f>VLOOKUP(B49,Mappings!A:C,3,FALSE)</f>
        <v>3</v>
      </c>
    </row>
    <row r="50" spans="1:10" x14ac:dyDescent="0.3">
      <c r="A50" t="s">
        <v>817</v>
      </c>
      <c r="B50" t="s">
        <v>66</v>
      </c>
      <c r="C50">
        <v>2010</v>
      </c>
      <c r="D50" t="str">
        <f t="shared" si="0"/>
        <v>Uvurkhangai - 2010</v>
      </c>
      <c r="E50">
        <v>8</v>
      </c>
      <c r="F50">
        <f>VLOOKUP(D50,Population!C:D,2,FALSE)</f>
        <v>101374</v>
      </c>
      <c r="G50">
        <f t="shared" si="1"/>
        <v>7.891569830528538</v>
      </c>
      <c r="H50">
        <f>G50-VLOOKUP(C50,'Suicide-Murder Rate'!A:F,5,FALSE)</f>
        <v>-0.43884182219615919</v>
      </c>
      <c r="I50">
        <f>VLOOKUP(B50,Mappings!A:C,2,FALSE)</f>
        <v>5</v>
      </c>
      <c r="J50">
        <f>VLOOKUP(B50,Mappings!A:C,3,FALSE)</f>
        <v>2</v>
      </c>
    </row>
    <row r="51" spans="1:10" x14ac:dyDescent="0.3">
      <c r="A51" t="s">
        <v>817</v>
      </c>
      <c r="B51" t="s">
        <v>66</v>
      </c>
      <c r="C51">
        <v>2011</v>
      </c>
      <c r="D51" t="str">
        <f t="shared" si="0"/>
        <v>Uvurkhangai - 2011</v>
      </c>
      <c r="E51">
        <v>10</v>
      </c>
      <c r="F51">
        <f>VLOOKUP(D51,Population!C:D,2,FALSE)</f>
        <v>101211</v>
      </c>
      <c r="G51">
        <f t="shared" si="1"/>
        <v>9.8803489739257593</v>
      </c>
      <c r="H51">
        <f>G51-VLOOKUP(C51,'Suicide-Murder Rate'!A:F,5,FALSE)</f>
        <v>0.56203022625089361</v>
      </c>
      <c r="I51">
        <f>VLOOKUP(B51,Mappings!A:C,2,FALSE)</f>
        <v>5</v>
      </c>
      <c r="J51">
        <f>VLOOKUP(B51,Mappings!A:C,3,FALSE)</f>
        <v>2</v>
      </c>
    </row>
    <row r="52" spans="1:10" x14ac:dyDescent="0.3">
      <c r="A52" t="s">
        <v>817</v>
      </c>
      <c r="B52" t="s">
        <v>66</v>
      </c>
      <c r="C52">
        <v>2012</v>
      </c>
      <c r="D52" t="str">
        <f t="shared" si="0"/>
        <v>Uvurkhangai - 2012</v>
      </c>
      <c r="E52">
        <v>10</v>
      </c>
      <c r="F52">
        <f>VLOOKUP(D52,Population!C:D,2,FALSE)</f>
        <v>102148</v>
      </c>
      <c r="G52">
        <f t="shared" si="1"/>
        <v>9.7897168813877897</v>
      </c>
      <c r="H52">
        <f>G52-VLOOKUP(C52,'Suicide-Murder Rate'!A:F,5,FALSE)</f>
        <v>1.7346045701075639</v>
      </c>
      <c r="I52">
        <f>VLOOKUP(B52,Mappings!A:C,2,FALSE)</f>
        <v>5</v>
      </c>
      <c r="J52">
        <f>VLOOKUP(B52,Mappings!A:C,3,FALSE)</f>
        <v>2</v>
      </c>
    </row>
    <row r="53" spans="1:10" x14ac:dyDescent="0.3">
      <c r="A53" t="s">
        <v>817</v>
      </c>
      <c r="B53" t="s">
        <v>66</v>
      </c>
      <c r="C53">
        <v>2013</v>
      </c>
      <c r="D53" t="str">
        <f t="shared" si="0"/>
        <v>Uvurkhangai - 2013</v>
      </c>
      <c r="E53">
        <v>12</v>
      </c>
      <c r="F53">
        <f>VLOOKUP(D53,Population!C:D,2,FALSE)</f>
        <v>101621</v>
      </c>
      <c r="G53">
        <f t="shared" si="1"/>
        <v>11.808582871650545</v>
      </c>
      <c r="H53">
        <f>G53-VLOOKUP(C53,'Suicide-Murder Rate'!A:F,5,FALSE)</f>
        <v>4.8467836970332652</v>
      </c>
      <c r="I53">
        <f>VLOOKUP(B53,Mappings!A:C,2,FALSE)</f>
        <v>5</v>
      </c>
      <c r="J53">
        <f>VLOOKUP(B53,Mappings!A:C,3,FALSE)</f>
        <v>2</v>
      </c>
    </row>
    <row r="54" spans="1:10" x14ac:dyDescent="0.3">
      <c r="A54" t="s">
        <v>817</v>
      </c>
      <c r="B54" t="s">
        <v>66</v>
      </c>
      <c r="C54">
        <v>2014</v>
      </c>
      <c r="D54" t="str">
        <f t="shared" si="0"/>
        <v>Uvurkhangai - 2014</v>
      </c>
      <c r="E54">
        <v>3</v>
      </c>
      <c r="F54">
        <f>VLOOKUP(D54,Population!C:D,2,FALSE)</f>
        <v>112992</v>
      </c>
      <c r="G54">
        <f t="shared" si="1"/>
        <v>2.6550552251486832</v>
      </c>
      <c r="H54">
        <f>G54-VLOOKUP(C54,'Suicide-Murder Rate'!A:F,5,FALSE)</f>
        <v>-4.3877882945507505</v>
      </c>
      <c r="I54">
        <f>VLOOKUP(B54,Mappings!A:C,2,FALSE)</f>
        <v>5</v>
      </c>
      <c r="J54">
        <f>VLOOKUP(B54,Mappings!A:C,3,FALSE)</f>
        <v>2</v>
      </c>
    </row>
    <row r="55" spans="1:10" x14ac:dyDescent="0.3">
      <c r="A55" t="s">
        <v>817</v>
      </c>
      <c r="B55" t="s">
        <v>66</v>
      </c>
      <c r="C55">
        <v>2015</v>
      </c>
      <c r="D55" t="str">
        <f t="shared" si="0"/>
        <v>Uvurkhangai - 2015</v>
      </c>
      <c r="E55">
        <v>2</v>
      </c>
      <c r="F55">
        <f>VLOOKUP(D55,Population!C:D,2,FALSE)</f>
        <v>112353</v>
      </c>
      <c r="G55">
        <f t="shared" si="1"/>
        <v>1.7801037800503769</v>
      </c>
      <c r="H55">
        <f>G55-VLOOKUP(C55,'Suicide-Murder Rate'!A:F,5,FALSE)</f>
        <v>-4.8914073630084065</v>
      </c>
      <c r="I55">
        <f>VLOOKUP(B55,Mappings!A:C,2,FALSE)</f>
        <v>5</v>
      </c>
      <c r="J55">
        <f>VLOOKUP(B55,Mappings!A:C,3,FALSE)</f>
        <v>2</v>
      </c>
    </row>
    <row r="56" spans="1:10" x14ac:dyDescent="0.3">
      <c r="A56" t="s">
        <v>817</v>
      </c>
      <c r="B56" t="s">
        <v>66</v>
      </c>
      <c r="C56">
        <v>2016</v>
      </c>
      <c r="D56" t="str">
        <f t="shared" si="0"/>
        <v>Uvurkhangai - 2016</v>
      </c>
      <c r="E56">
        <v>5</v>
      </c>
      <c r="F56">
        <f>VLOOKUP(D56,Population!C:D,2,FALSE)</f>
        <v>113157</v>
      </c>
      <c r="G56">
        <f t="shared" si="1"/>
        <v>4.4186395892432637</v>
      </c>
      <c r="H56">
        <f>G56-VLOOKUP(C56,'Suicide-Murder Rate'!A:F,5,FALSE)</f>
        <v>-1.1583996759978392</v>
      </c>
      <c r="I56">
        <f>VLOOKUP(B56,Mappings!A:C,2,FALSE)</f>
        <v>5</v>
      </c>
      <c r="J56">
        <f>VLOOKUP(B56,Mappings!A:C,3,FALSE)</f>
        <v>2</v>
      </c>
    </row>
    <row r="57" spans="1:10" x14ac:dyDescent="0.3">
      <c r="A57" t="s">
        <v>817</v>
      </c>
      <c r="B57" t="s">
        <v>66</v>
      </c>
      <c r="C57">
        <v>2017</v>
      </c>
      <c r="D57" t="str">
        <f t="shared" si="0"/>
        <v>Uvurkhangai - 2017</v>
      </c>
      <c r="E57">
        <v>5</v>
      </c>
      <c r="F57">
        <f>VLOOKUP(D57,Population!C:D,2,FALSE)</f>
        <v>115098</v>
      </c>
      <c r="G57">
        <f t="shared" si="1"/>
        <v>4.3441241376913586</v>
      </c>
      <c r="H57">
        <f>G57-VLOOKUP(C57,'Suicide-Murder Rate'!A:F,5,FALSE)</f>
        <v>-1.6032014381057325</v>
      </c>
      <c r="I57">
        <f>VLOOKUP(B57,Mappings!A:C,2,FALSE)</f>
        <v>5</v>
      </c>
      <c r="J57">
        <f>VLOOKUP(B57,Mappings!A:C,3,FALSE)</f>
        <v>2</v>
      </c>
    </row>
    <row r="58" spans="1:10" x14ac:dyDescent="0.3">
      <c r="A58" t="s">
        <v>817</v>
      </c>
      <c r="B58" t="s">
        <v>75</v>
      </c>
      <c r="C58">
        <v>2010</v>
      </c>
      <c r="D58" t="str">
        <f t="shared" si="0"/>
        <v>Bulgan - 2010</v>
      </c>
      <c r="E58">
        <v>4</v>
      </c>
      <c r="F58">
        <f>VLOOKUP(D58,Population!C:D,2,FALSE)</f>
        <v>53701</v>
      </c>
      <c r="G58">
        <f t="shared" si="1"/>
        <v>7.4486508631124186</v>
      </c>
      <c r="H58">
        <f>G58-VLOOKUP(C58,'Suicide-Murder Rate'!A:F,5,FALSE)</f>
        <v>-0.88176078961227855</v>
      </c>
      <c r="I58">
        <f>VLOOKUP(B58,Mappings!A:C,2,FALSE)</f>
        <v>5</v>
      </c>
      <c r="J58">
        <f>VLOOKUP(B58,Mappings!A:C,3,FALSE)</f>
        <v>4</v>
      </c>
    </row>
    <row r="59" spans="1:10" x14ac:dyDescent="0.3">
      <c r="A59" t="s">
        <v>817</v>
      </c>
      <c r="B59" t="s">
        <v>75</v>
      </c>
      <c r="C59">
        <v>2011</v>
      </c>
      <c r="D59" t="str">
        <f t="shared" si="0"/>
        <v>Bulgan - 2011</v>
      </c>
      <c r="E59">
        <v>5</v>
      </c>
      <c r="F59">
        <f>VLOOKUP(D59,Population!C:D,2,FALSE)</f>
        <v>54117</v>
      </c>
      <c r="G59">
        <f t="shared" si="1"/>
        <v>9.23924090396733</v>
      </c>
      <c r="H59">
        <f>G59-VLOOKUP(C59,'Suicide-Murder Rate'!A:F,5,FALSE)</f>
        <v>-7.9077843707535678E-2</v>
      </c>
      <c r="I59">
        <f>VLOOKUP(B59,Mappings!A:C,2,FALSE)</f>
        <v>5</v>
      </c>
      <c r="J59">
        <f>VLOOKUP(B59,Mappings!A:C,3,FALSE)</f>
        <v>4</v>
      </c>
    </row>
    <row r="60" spans="1:10" x14ac:dyDescent="0.3">
      <c r="A60" t="s">
        <v>817</v>
      </c>
      <c r="B60" t="s">
        <v>75</v>
      </c>
      <c r="C60">
        <v>2012</v>
      </c>
      <c r="D60" t="str">
        <f t="shared" si="0"/>
        <v>Bulgan - 2012</v>
      </c>
      <c r="E60">
        <v>6</v>
      </c>
      <c r="F60">
        <f>VLOOKUP(D60,Population!C:D,2,FALSE)</f>
        <v>54548</v>
      </c>
      <c r="G60">
        <f t="shared" si="1"/>
        <v>10.999486690621104</v>
      </c>
      <c r="H60">
        <f>G60-VLOOKUP(C60,'Suicide-Murder Rate'!A:F,5,FALSE)</f>
        <v>2.9443743793408785</v>
      </c>
      <c r="I60">
        <f>VLOOKUP(B60,Mappings!A:C,2,FALSE)</f>
        <v>5</v>
      </c>
      <c r="J60">
        <f>VLOOKUP(B60,Mappings!A:C,3,FALSE)</f>
        <v>4</v>
      </c>
    </row>
    <row r="61" spans="1:10" x14ac:dyDescent="0.3">
      <c r="A61" t="s">
        <v>817</v>
      </c>
      <c r="B61" t="s">
        <v>75</v>
      </c>
      <c r="C61">
        <v>2013</v>
      </c>
      <c r="D61" t="str">
        <f t="shared" si="0"/>
        <v>Bulgan - 2013</v>
      </c>
      <c r="E61">
        <v>6</v>
      </c>
      <c r="F61">
        <f>VLOOKUP(D61,Population!C:D,2,FALSE)</f>
        <v>54522</v>
      </c>
      <c r="G61">
        <f t="shared" si="1"/>
        <v>11.004732034774953</v>
      </c>
      <c r="H61">
        <f>G61-VLOOKUP(C61,'Suicide-Murder Rate'!A:F,5,FALSE)</f>
        <v>4.0429328601576735</v>
      </c>
      <c r="I61">
        <f>VLOOKUP(B61,Mappings!A:C,2,FALSE)</f>
        <v>5</v>
      </c>
      <c r="J61">
        <f>VLOOKUP(B61,Mappings!A:C,3,FALSE)</f>
        <v>4</v>
      </c>
    </row>
    <row r="62" spans="1:10" x14ac:dyDescent="0.3">
      <c r="A62" t="s">
        <v>817</v>
      </c>
      <c r="B62" t="s">
        <v>75</v>
      </c>
      <c r="C62">
        <v>2014</v>
      </c>
      <c r="D62" t="str">
        <f t="shared" si="0"/>
        <v>Bulgan - 2014</v>
      </c>
      <c r="E62">
        <v>4</v>
      </c>
      <c r="F62">
        <f>VLOOKUP(D62,Population!C:D,2,FALSE)</f>
        <v>60494</v>
      </c>
      <c r="G62">
        <f t="shared" si="1"/>
        <v>6.6122260058848807</v>
      </c>
      <c r="H62">
        <f>G62-VLOOKUP(C62,'Suicide-Murder Rate'!A:F,5,FALSE)</f>
        <v>-0.43061751381455338</v>
      </c>
      <c r="I62">
        <f>VLOOKUP(B62,Mappings!A:C,2,FALSE)</f>
        <v>5</v>
      </c>
      <c r="J62">
        <f>VLOOKUP(B62,Mappings!A:C,3,FALSE)</f>
        <v>4</v>
      </c>
    </row>
    <row r="63" spans="1:10" x14ac:dyDescent="0.3">
      <c r="A63" t="s">
        <v>817</v>
      </c>
      <c r="B63" t="s">
        <v>75</v>
      </c>
      <c r="C63">
        <v>2015</v>
      </c>
      <c r="D63" t="str">
        <f t="shared" si="0"/>
        <v>Bulgan - 2015</v>
      </c>
      <c r="E63">
        <v>4</v>
      </c>
      <c r="F63">
        <f>VLOOKUP(D63,Population!C:D,2,FALSE)</f>
        <v>60014</v>
      </c>
      <c r="G63">
        <f t="shared" si="1"/>
        <v>6.6651114739894028</v>
      </c>
      <c r="H63">
        <f>G63-VLOOKUP(C63,'Suicide-Murder Rate'!A:F,5,FALSE)</f>
        <v>-6.399669069380387E-3</v>
      </c>
      <c r="I63">
        <f>VLOOKUP(B63,Mappings!A:C,2,FALSE)</f>
        <v>5</v>
      </c>
      <c r="J63">
        <f>VLOOKUP(B63,Mappings!A:C,3,FALSE)</f>
        <v>4</v>
      </c>
    </row>
    <row r="64" spans="1:10" x14ac:dyDescent="0.3">
      <c r="A64" t="s">
        <v>817</v>
      </c>
      <c r="B64" t="s">
        <v>75</v>
      </c>
      <c r="C64">
        <v>2016</v>
      </c>
      <c r="D64" t="str">
        <f t="shared" si="0"/>
        <v>Bulgan - 2016</v>
      </c>
      <c r="E64">
        <v>7</v>
      </c>
      <c r="F64">
        <f>VLOOKUP(D64,Population!C:D,2,FALSE)</f>
        <v>60603</v>
      </c>
      <c r="G64">
        <f t="shared" si="1"/>
        <v>11.550583304456875</v>
      </c>
      <c r="H64">
        <f>G64-VLOOKUP(C64,'Suicide-Murder Rate'!A:F,5,FALSE)</f>
        <v>5.9735440392157724</v>
      </c>
      <c r="I64">
        <f>VLOOKUP(B64,Mappings!A:C,2,FALSE)</f>
        <v>5</v>
      </c>
      <c r="J64">
        <f>VLOOKUP(B64,Mappings!A:C,3,FALSE)</f>
        <v>4</v>
      </c>
    </row>
    <row r="65" spans="1:10" x14ac:dyDescent="0.3">
      <c r="A65" t="s">
        <v>817</v>
      </c>
      <c r="B65" t="s">
        <v>75</v>
      </c>
      <c r="C65">
        <v>2017</v>
      </c>
      <c r="D65" t="str">
        <f t="shared" si="0"/>
        <v>Bulgan - 2017</v>
      </c>
      <c r="E65">
        <v>2</v>
      </c>
      <c r="F65">
        <f>VLOOKUP(D65,Population!C:D,2,FALSE)</f>
        <v>61289</v>
      </c>
      <c r="G65">
        <f t="shared" si="1"/>
        <v>3.2632283117688328</v>
      </c>
      <c r="H65">
        <f>G65-VLOOKUP(C65,'Suicide-Murder Rate'!A:F,5,FALSE)</f>
        <v>-2.6840972640282583</v>
      </c>
      <c r="I65">
        <f>VLOOKUP(B65,Mappings!A:C,2,FALSE)</f>
        <v>5</v>
      </c>
      <c r="J65">
        <f>VLOOKUP(B65,Mappings!A:C,3,FALSE)</f>
        <v>4</v>
      </c>
    </row>
    <row r="66" spans="1:10" x14ac:dyDescent="0.3">
      <c r="A66" t="s">
        <v>817</v>
      </c>
      <c r="B66" t="s">
        <v>84</v>
      </c>
      <c r="C66">
        <v>2010</v>
      </c>
      <c r="D66" t="str">
        <f t="shared" si="0"/>
        <v>Bayankhongor - 2010</v>
      </c>
      <c r="E66">
        <v>4</v>
      </c>
      <c r="F66">
        <f>VLOOKUP(D66,Population!C:D,2,FALSE)</f>
        <v>76221</v>
      </c>
      <c r="G66">
        <f t="shared" si="1"/>
        <v>5.2478975610396086</v>
      </c>
      <c r="H66">
        <f>G66-VLOOKUP(C66,'Suicide-Murder Rate'!A:F,5,FALSE)</f>
        <v>-3.0825140916850886</v>
      </c>
      <c r="I66">
        <f>VLOOKUP(B66,Mappings!A:C,2,FALSE)</f>
        <v>4</v>
      </c>
      <c r="J66">
        <f>VLOOKUP(B66,Mappings!A:C,3,FALSE)</f>
        <v>2</v>
      </c>
    </row>
    <row r="67" spans="1:10" x14ac:dyDescent="0.3">
      <c r="A67" t="s">
        <v>817</v>
      </c>
      <c r="B67" t="s">
        <v>84</v>
      </c>
      <c r="C67">
        <v>2011</v>
      </c>
      <c r="D67" t="str">
        <f t="shared" ref="D67:D130" si="2">_xlfn.CONCAT(B67," - ",C67)</f>
        <v>Bayankhongor - 2011</v>
      </c>
      <c r="E67">
        <v>2</v>
      </c>
      <c r="F67">
        <f>VLOOKUP(D67,Population!C:D,2,FALSE)</f>
        <v>76651</v>
      </c>
      <c r="G67">
        <f t="shared" ref="G67:G130" si="3">E67/F67*100000</f>
        <v>2.6092288424156238</v>
      </c>
      <c r="H67">
        <f>G67-VLOOKUP(C67,'Suicide-Murder Rate'!A:F,5,FALSE)</f>
        <v>-6.7090899052592423</v>
      </c>
      <c r="I67">
        <f>VLOOKUP(B67,Mappings!A:C,2,FALSE)</f>
        <v>4</v>
      </c>
      <c r="J67">
        <f>VLOOKUP(B67,Mappings!A:C,3,FALSE)</f>
        <v>2</v>
      </c>
    </row>
    <row r="68" spans="1:10" x14ac:dyDescent="0.3">
      <c r="A68" t="s">
        <v>817</v>
      </c>
      <c r="B68" t="s">
        <v>84</v>
      </c>
      <c r="C68">
        <v>2012</v>
      </c>
      <c r="D68" t="str">
        <f t="shared" si="2"/>
        <v>Bayankhongor - 2012</v>
      </c>
      <c r="E68">
        <v>3</v>
      </c>
      <c r="F68">
        <f>VLOOKUP(D68,Population!C:D,2,FALSE)</f>
        <v>77846</v>
      </c>
      <c r="G68">
        <f t="shared" si="3"/>
        <v>3.8537625568429976</v>
      </c>
      <c r="H68">
        <f>G68-VLOOKUP(C68,'Suicide-Murder Rate'!A:F,5,FALSE)</f>
        <v>-4.2013497544372278</v>
      </c>
      <c r="I68">
        <f>VLOOKUP(B68,Mappings!A:C,2,FALSE)</f>
        <v>4</v>
      </c>
      <c r="J68">
        <f>VLOOKUP(B68,Mappings!A:C,3,FALSE)</f>
        <v>2</v>
      </c>
    </row>
    <row r="69" spans="1:10" x14ac:dyDescent="0.3">
      <c r="A69" t="s">
        <v>817</v>
      </c>
      <c r="B69" t="s">
        <v>84</v>
      </c>
      <c r="C69">
        <v>2013</v>
      </c>
      <c r="D69" t="str">
        <f t="shared" si="2"/>
        <v>Bayankhongor - 2013</v>
      </c>
      <c r="E69">
        <v>4</v>
      </c>
      <c r="F69">
        <f>VLOOKUP(D69,Population!C:D,2,FALSE)</f>
        <v>78432</v>
      </c>
      <c r="G69">
        <f t="shared" si="3"/>
        <v>5.0999592003263974</v>
      </c>
      <c r="H69">
        <f>G69-VLOOKUP(C69,'Suicide-Murder Rate'!A:F,5,FALSE)</f>
        <v>-1.8618399742908824</v>
      </c>
      <c r="I69">
        <f>VLOOKUP(B69,Mappings!A:C,2,FALSE)</f>
        <v>4</v>
      </c>
      <c r="J69">
        <f>VLOOKUP(B69,Mappings!A:C,3,FALSE)</f>
        <v>2</v>
      </c>
    </row>
    <row r="70" spans="1:10" x14ac:dyDescent="0.3">
      <c r="A70" t="s">
        <v>817</v>
      </c>
      <c r="B70" t="s">
        <v>84</v>
      </c>
      <c r="C70">
        <v>2014</v>
      </c>
      <c r="D70" t="str">
        <f t="shared" si="2"/>
        <v>Bayankhongor - 2014</v>
      </c>
      <c r="E70">
        <v>6</v>
      </c>
      <c r="F70">
        <f>VLOOKUP(D70,Population!C:D,2,FALSE)</f>
        <v>83044</v>
      </c>
      <c r="G70">
        <f t="shared" si="3"/>
        <v>7.225085496845046</v>
      </c>
      <c r="H70">
        <f>G70-VLOOKUP(C70,'Suicide-Murder Rate'!A:F,5,FALSE)</f>
        <v>0.18224197714561186</v>
      </c>
      <c r="I70">
        <f>VLOOKUP(B70,Mappings!A:C,2,FALSE)</f>
        <v>4</v>
      </c>
      <c r="J70">
        <f>VLOOKUP(B70,Mappings!A:C,3,FALSE)</f>
        <v>2</v>
      </c>
    </row>
    <row r="71" spans="1:10" x14ac:dyDescent="0.3">
      <c r="A71" t="s">
        <v>817</v>
      </c>
      <c r="B71" t="s">
        <v>84</v>
      </c>
      <c r="C71">
        <v>2015</v>
      </c>
      <c r="D71" t="str">
        <f t="shared" si="2"/>
        <v>Bayankhongor - 2015</v>
      </c>
      <c r="E71">
        <v>1</v>
      </c>
      <c r="F71">
        <f>VLOOKUP(D71,Population!C:D,2,FALSE)</f>
        <v>83936</v>
      </c>
      <c r="G71">
        <f t="shared" si="3"/>
        <v>1.1913839115516585</v>
      </c>
      <c r="H71">
        <f>G71-VLOOKUP(C71,'Suicide-Murder Rate'!A:F,5,FALSE)</f>
        <v>-5.480127231507125</v>
      </c>
      <c r="I71">
        <f>VLOOKUP(B71,Mappings!A:C,2,FALSE)</f>
        <v>4</v>
      </c>
      <c r="J71">
        <f>VLOOKUP(B71,Mappings!A:C,3,FALSE)</f>
        <v>2</v>
      </c>
    </row>
    <row r="72" spans="1:10" x14ac:dyDescent="0.3">
      <c r="A72" t="s">
        <v>817</v>
      </c>
      <c r="B72" t="s">
        <v>84</v>
      </c>
      <c r="C72">
        <v>2016</v>
      </c>
      <c r="D72" t="str">
        <f t="shared" si="2"/>
        <v>Bayankhongor - 2016</v>
      </c>
      <c r="E72">
        <v>4</v>
      </c>
      <c r="F72">
        <f>VLOOKUP(D72,Population!C:D,2,FALSE)</f>
        <v>84807</v>
      </c>
      <c r="G72">
        <f t="shared" si="3"/>
        <v>4.7165917907719885</v>
      </c>
      <c r="H72">
        <f>G72-VLOOKUP(C72,'Suicide-Murder Rate'!A:F,5,FALSE)</f>
        <v>-0.8604474744691144</v>
      </c>
      <c r="I72">
        <f>VLOOKUP(B72,Mappings!A:C,2,FALSE)</f>
        <v>4</v>
      </c>
      <c r="J72">
        <f>VLOOKUP(B72,Mappings!A:C,3,FALSE)</f>
        <v>2</v>
      </c>
    </row>
    <row r="73" spans="1:10" x14ac:dyDescent="0.3">
      <c r="A73" t="s">
        <v>817</v>
      </c>
      <c r="B73" t="s">
        <v>84</v>
      </c>
      <c r="C73">
        <v>2017</v>
      </c>
      <c r="D73" t="str">
        <f t="shared" si="2"/>
        <v>Bayankhongor - 2017</v>
      </c>
      <c r="E73">
        <v>3</v>
      </c>
      <c r="F73">
        <f>VLOOKUP(D73,Population!C:D,2,FALSE)</f>
        <v>86594</v>
      </c>
      <c r="G73">
        <f t="shared" si="3"/>
        <v>3.4644432639674805</v>
      </c>
      <c r="H73">
        <f>G73-VLOOKUP(C73,'Suicide-Murder Rate'!A:F,5,FALSE)</f>
        <v>-2.4828823118296106</v>
      </c>
      <c r="I73">
        <f>VLOOKUP(B73,Mappings!A:C,2,FALSE)</f>
        <v>4</v>
      </c>
      <c r="J73">
        <f>VLOOKUP(B73,Mappings!A:C,3,FALSE)</f>
        <v>2</v>
      </c>
    </row>
    <row r="74" spans="1:10" x14ac:dyDescent="0.3">
      <c r="A74" t="s">
        <v>817</v>
      </c>
      <c r="B74" t="s">
        <v>93</v>
      </c>
      <c r="C74">
        <v>2010</v>
      </c>
      <c r="D74" t="str">
        <f t="shared" si="2"/>
        <v>Arkhangai - 2010</v>
      </c>
      <c r="E74">
        <v>6</v>
      </c>
      <c r="F74">
        <f>VLOOKUP(D74,Population!C:D,2,FALSE)</f>
        <v>84562</v>
      </c>
      <c r="G74">
        <f t="shared" si="3"/>
        <v>7.0953856342092188</v>
      </c>
      <c r="H74">
        <f>G74-VLOOKUP(C74,'Suicide-Murder Rate'!A:F,5,FALSE)</f>
        <v>-1.2350260185154784</v>
      </c>
      <c r="I74">
        <f>VLOOKUP(B74,Mappings!A:C,2,FALSE)</f>
        <v>4</v>
      </c>
      <c r="J74">
        <f>VLOOKUP(B74,Mappings!A:C,3,FALSE)</f>
        <v>3</v>
      </c>
    </row>
    <row r="75" spans="1:10" x14ac:dyDescent="0.3">
      <c r="A75" t="s">
        <v>817</v>
      </c>
      <c r="B75" t="s">
        <v>93</v>
      </c>
      <c r="C75">
        <v>2011</v>
      </c>
      <c r="D75" t="str">
        <f t="shared" si="2"/>
        <v>Arkhangai - 2011</v>
      </c>
      <c r="E75">
        <v>11</v>
      </c>
      <c r="F75">
        <f>VLOOKUP(D75,Population!C:D,2,FALSE)</f>
        <v>84355</v>
      </c>
      <c r="G75">
        <f t="shared" si="3"/>
        <v>13.040128030347933</v>
      </c>
      <c r="H75">
        <f>G75-VLOOKUP(C75,'Suicide-Murder Rate'!A:F,5,FALSE)</f>
        <v>3.7218092826730675</v>
      </c>
      <c r="I75">
        <f>VLOOKUP(B75,Mappings!A:C,2,FALSE)</f>
        <v>4</v>
      </c>
      <c r="J75">
        <f>VLOOKUP(B75,Mappings!A:C,3,FALSE)</f>
        <v>3</v>
      </c>
    </row>
    <row r="76" spans="1:10" x14ac:dyDescent="0.3">
      <c r="A76" t="s">
        <v>817</v>
      </c>
      <c r="B76" t="s">
        <v>93</v>
      </c>
      <c r="C76">
        <v>2012</v>
      </c>
      <c r="D76" t="str">
        <f t="shared" si="2"/>
        <v>Arkhangai - 2012</v>
      </c>
      <c r="E76">
        <v>4</v>
      </c>
      <c r="F76">
        <f>VLOOKUP(D76,Population!C:D,2,FALSE)</f>
        <v>85175</v>
      </c>
      <c r="G76">
        <f t="shared" si="3"/>
        <v>4.6962136777223362</v>
      </c>
      <c r="H76">
        <f>G76-VLOOKUP(C76,'Suicide-Murder Rate'!A:F,5,FALSE)</f>
        <v>-3.3588986335578896</v>
      </c>
      <c r="I76">
        <f>VLOOKUP(B76,Mappings!A:C,2,FALSE)</f>
        <v>4</v>
      </c>
      <c r="J76">
        <f>VLOOKUP(B76,Mappings!A:C,3,FALSE)</f>
        <v>3</v>
      </c>
    </row>
    <row r="77" spans="1:10" x14ac:dyDescent="0.3">
      <c r="A77" t="s">
        <v>817</v>
      </c>
      <c r="B77" t="s">
        <v>93</v>
      </c>
      <c r="C77">
        <v>2013</v>
      </c>
      <c r="D77" t="str">
        <f t="shared" si="2"/>
        <v>Arkhangai - 2013</v>
      </c>
      <c r="E77">
        <v>4</v>
      </c>
      <c r="F77">
        <f>VLOOKUP(D77,Population!C:D,2,FALSE)</f>
        <v>85654</v>
      </c>
      <c r="G77">
        <f t="shared" si="3"/>
        <v>4.6699511990099705</v>
      </c>
      <c r="H77">
        <f>G77-VLOOKUP(C77,'Suicide-Murder Rate'!A:F,5,FALSE)</f>
        <v>-2.2918479756073094</v>
      </c>
      <c r="I77">
        <f>VLOOKUP(B77,Mappings!A:C,2,FALSE)</f>
        <v>4</v>
      </c>
      <c r="J77">
        <f>VLOOKUP(B77,Mappings!A:C,3,FALSE)</f>
        <v>3</v>
      </c>
    </row>
    <row r="78" spans="1:10" x14ac:dyDescent="0.3">
      <c r="A78" t="s">
        <v>817</v>
      </c>
      <c r="B78" t="s">
        <v>93</v>
      </c>
      <c r="C78">
        <v>2014</v>
      </c>
      <c r="D78" t="str">
        <f t="shared" si="2"/>
        <v>Arkhangai - 2014</v>
      </c>
      <c r="E78">
        <v>5</v>
      </c>
      <c r="F78">
        <f>VLOOKUP(D78,Population!C:D,2,FALSE)</f>
        <v>93086</v>
      </c>
      <c r="G78">
        <f t="shared" si="3"/>
        <v>5.371377006209312</v>
      </c>
      <c r="H78">
        <f>G78-VLOOKUP(C78,'Suicide-Murder Rate'!A:F,5,FALSE)</f>
        <v>-1.6714665134901221</v>
      </c>
      <c r="I78">
        <f>VLOOKUP(B78,Mappings!A:C,2,FALSE)</f>
        <v>4</v>
      </c>
      <c r="J78">
        <f>VLOOKUP(B78,Mappings!A:C,3,FALSE)</f>
        <v>3</v>
      </c>
    </row>
    <row r="79" spans="1:10" x14ac:dyDescent="0.3">
      <c r="A79" t="s">
        <v>817</v>
      </c>
      <c r="B79" t="s">
        <v>93</v>
      </c>
      <c r="C79">
        <v>2015</v>
      </c>
      <c r="D79" t="str">
        <f t="shared" si="2"/>
        <v>Arkhangai - 2015</v>
      </c>
      <c r="E79">
        <v>6</v>
      </c>
      <c r="F79">
        <f>VLOOKUP(D79,Population!C:D,2,FALSE)</f>
        <v>92059</v>
      </c>
      <c r="G79">
        <f t="shared" si="3"/>
        <v>6.5175593912599536</v>
      </c>
      <c r="H79">
        <f>G79-VLOOKUP(C79,'Suicide-Murder Rate'!A:F,5,FALSE)</f>
        <v>-0.15395175179882958</v>
      </c>
      <c r="I79">
        <f>VLOOKUP(B79,Mappings!A:C,2,FALSE)</f>
        <v>4</v>
      </c>
      <c r="J79">
        <f>VLOOKUP(B79,Mappings!A:C,3,FALSE)</f>
        <v>3</v>
      </c>
    </row>
    <row r="80" spans="1:10" x14ac:dyDescent="0.3">
      <c r="A80" t="s">
        <v>817</v>
      </c>
      <c r="B80" t="s">
        <v>93</v>
      </c>
      <c r="C80">
        <v>2016</v>
      </c>
      <c r="D80" t="str">
        <f t="shared" si="2"/>
        <v>Arkhangai - 2016</v>
      </c>
      <c r="E80">
        <v>4</v>
      </c>
      <c r="F80">
        <f>VLOOKUP(D80,Population!C:D,2,FALSE)</f>
        <v>93135</v>
      </c>
      <c r="G80">
        <f t="shared" si="3"/>
        <v>4.2948408224620174</v>
      </c>
      <c r="H80">
        <f>G80-VLOOKUP(C80,'Suicide-Murder Rate'!A:F,5,FALSE)</f>
        <v>-1.2821984427790856</v>
      </c>
      <c r="I80">
        <f>VLOOKUP(B80,Mappings!A:C,2,FALSE)</f>
        <v>4</v>
      </c>
      <c r="J80">
        <f>VLOOKUP(B80,Mappings!A:C,3,FALSE)</f>
        <v>3</v>
      </c>
    </row>
    <row r="81" spans="1:10" x14ac:dyDescent="0.3">
      <c r="A81" t="s">
        <v>817</v>
      </c>
      <c r="B81" t="s">
        <v>93</v>
      </c>
      <c r="C81">
        <v>2017</v>
      </c>
      <c r="D81" t="str">
        <f t="shared" si="2"/>
        <v>Arkhangai - 2017</v>
      </c>
      <c r="E81">
        <v>1</v>
      </c>
      <c r="F81">
        <f>VLOOKUP(D81,Population!C:D,2,FALSE)</f>
        <v>95106</v>
      </c>
      <c r="G81">
        <f t="shared" si="3"/>
        <v>1.0514583727630225</v>
      </c>
      <c r="H81">
        <f>G81-VLOOKUP(C81,'Suicide-Murder Rate'!A:F,5,FALSE)</f>
        <v>-4.8958672030340686</v>
      </c>
      <c r="I81">
        <f>VLOOKUP(B81,Mappings!A:C,2,FALSE)</f>
        <v>4</v>
      </c>
      <c r="J81">
        <f>VLOOKUP(B81,Mappings!A:C,3,FALSE)</f>
        <v>3</v>
      </c>
    </row>
    <row r="82" spans="1:10" x14ac:dyDescent="0.3">
      <c r="A82" t="s">
        <v>817</v>
      </c>
      <c r="B82" t="s">
        <v>102</v>
      </c>
      <c r="C82">
        <v>2010</v>
      </c>
      <c r="D82" t="str">
        <f t="shared" si="2"/>
        <v>Khuvsgul - 2010</v>
      </c>
      <c r="E82">
        <v>6</v>
      </c>
      <c r="F82">
        <f>VLOOKUP(D82,Population!C:D,2,FALSE)</f>
        <v>114939</v>
      </c>
      <c r="G82">
        <f t="shared" si="3"/>
        <v>5.2201602589199494</v>
      </c>
      <c r="H82">
        <f>G82-VLOOKUP(C82,'Suicide-Murder Rate'!A:F,5,FALSE)</f>
        <v>-3.1102513938047478</v>
      </c>
      <c r="I82">
        <f>VLOOKUP(B82,Mappings!A:C,2,FALSE)</f>
        <v>4</v>
      </c>
      <c r="J82">
        <f>VLOOKUP(B82,Mappings!A:C,3,FALSE)</f>
        <v>4</v>
      </c>
    </row>
    <row r="83" spans="1:10" x14ac:dyDescent="0.3">
      <c r="A83" t="s">
        <v>817</v>
      </c>
      <c r="B83" t="s">
        <v>102</v>
      </c>
      <c r="C83">
        <v>2011</v>
      </c>
      <c r="D83" t="str">
        <f t="shared" si="2"/>
        <v>Khuvsgul - 2011</v>
      </c>
      <c r="E83">
        <v>12</v>
      </c>
      <c r="F83">
        <f>VLOOKUP(D83,Population!C:D,2,FALSE)</f>
        <v>115934</v>
      </c>
      <c r="G83">
        <f t="shared" si="3"/>
        <v>10.350716787137509</v>
      </c>
      <c r="H83">
        <f>G83-VLOOKUP(C83,'Suicide-Murder Rate'!A:F,5,FALSE)</f>
        <v>1.0323980394626435</v>
      </c>
      <c r="I83">
        <f>VLOOKUP(B83,Mappings!A:C,2,FALSE)</f>
        <v>4</v>
      </c>
      <c r="J83">
        <f>VLOOKUP(B83,Mappings!A:C,3,FALSE)</f>
        <v>4</v>
      </c>
    </row>
    <row r="84" spans="1:10" x14ac:dyDescent="0.3">
      <c r="A84" t="s">
        <v>817</v>
      </c>
      <c r="B84" t="s">
        <v>102</v>
      </c>
      <c r="C84">
        <v>2012</v>
      </c>
      <c r="D84" t="str">
        <f t="shared" si="2"/>
        <v>Khuvsgul - 2012</v>
      </c>
      <c r="E84">
        <v>12</v>
      </c>
      <c r="F84">
        <f>VLOOKUP(D84,Population!C:D,2,FALSE)</f>
        <v>117646</v>
      </c>
      <c r="G84">
        <f t="shared" si="3"/>
        <v>10.200091800826208</v>
      </c>
      <c r="H84">
        <f>G84-VLOOKUP(C84,'Suicide-Murder Rate'!A:F,5,FALSE)</f>
        <v>2.1449794895459817</v>
      </c>
      <c r="I84">
        <f>VLOOKUP(B84,Mappings!A:C,2,FALSE)</f>
        <v>4</v>
      </c>
      <c r="J84">
        <f>VLOOKUP(B84,Mappings!A:C,3,FALSE)</f>
        <v>4</v>
      </c>
    </row>
    <row r="85" spans="1:10" x14ac:dyDescent="0.3">
      <c r="A85" t="s">
        <v>817</v>
      </c>
      <c r="B85" t="s">
        <v>102</v>
      </c>
      <c r="C85">
        <v>2013</v>
      </c>
      <c r="D85" t="str">
        <f t="shared" si="2"/>
        <v>Khuvsgul - 2013</v>
      </c>
      <c r="E85">
        <v>7</v>
      </c>
      <c r="F85">
        <f>VLOOKUP(D85,Population!C:D,2,FALSE)</f>
        <v>118679</v>
      </c>
      <c r="G85">
        <f t="shared" si="3"/>
        <v>5.8982633827383104</v>
      </c>
      <c r="H85">
        <f>G85-VLOOKUP(C85,'Suicide-Murder Rate'!A:F,5,FALSE)</f>
        <v>-1.0635357918789694</v>
      </c>
      <c r="I85">
        <f>VLOOKUP(B85,Mappings!A:C,2,FALSE)</f>
        <v>4</v>
      </c>
      <c r="J85">
        <f>VLOOKUP(B85,Mappings!A:C,3,FALSE)</f>
        <v>4</v>
      </c>
    </row>
    <row r="86" spans="1:10" x14ac:dyDescent="0.3">
      <c r="A86" t="s">
        <v>817</v>
      </c>
      <c r="B86" t="s">
        <v>102</v>
      </c>
      <c r="C86">
        <v>2014</v>
      </c>
      <c r="D86" t="str">
        <f t="shared" si="2"/>
        <v>Khuvsgul - 2014</v>
      </c>
      <c r="E86">
        <v>8</v>
      </c>
      <c r="F86">
        <f>VLOOKUP(D86,Population!C:D,2,FALSE)</f>
        <v>126043</v>
      </c>
      <c r="G86">
        <f t="shared" si="3"/>
        <v>6.3470402957720777</v>
      </c>
      <c r="H86">
        <f>G86-VLOOKUP(C86,'Suicide-Murder Rate'!A:F,5,FALSE)</f>
        <v>-0.69580322392735638</v>
      </c>
      <c r="I86">
        <f>VLOOKUP(B86,Mappings!A:C,2,FALSE)</f>
        <v>4</v>
      </c>
      <c r="J86">
        <f>VLOOKUP(B86,Mappings!A:C,3,FALSE)</f>
        <v>4</v>
      </c>
    </row>
    <row r="87" spans="1:10" x14ac:dyDescent="0.3">
      <c r="A87" t="s">
        <v>817</v>
      </c>
      <c r="B87" t="s">
        <v>102</v>
      </c>
      <c r="C87">
        <v>2015</v>
      </c>
      <c r="D87" t="str">
        <f t="shared" si="2"/>
        <v>Khuvsgul - 2015</v>
      </c>
      <c r="E87">
        <v>9</v>
      </c>
      <c r="F87">
        <f>VLOOKUP(D87,Population!C:D,2,FALSE)</f>
        <v>128159</v>
      </c>
      <c r="G87">
        <f t="shared" si="3"/>
        <v>7.0225267051084979</v>
      </c>
      <c r="H87">
        <f>G87-VLOOKUP(C87,'Suicide-Murder Rate'!A:F,5,FALSE)</f>
        <v>0.35101556204971462</v>
      </c>
      <c r="I87">
        <f>VLOOKUP(B87,Mappings!A:C,2,FALSE)</f>
        <v>4</v>
      </c>
      <c r="J87">
        <f>VLOOKUP(B87,Mappings!A:C,3,FALSE)</f>
        <v>4</v>
      </c>
    </row>
    <row r="88" spans="1:10" x14ac:dyDescent="0.3">
      <c r="A88" t="s">
        <v>817</v>
      </c>
      <c r="B88" t="s">
        <v>102</v>
      </c>
      <c r="C88">
        <v>2016</v>
      </c>
      <c r="D88" t="str">
        <f t="shared" si="2"/>
        <v>Khuvsgul - 2016</v>
      </c>
      <c r="E88">
        <v>4</v>
      </c>
      <c r="F88">
        <f>VLOOKUP(D88,Population!C:D,2,FALSE)</f>
        <v>129382</v>
      </c>
      <c r="G88">
        <f t="shared" si="3"/>
        <v>3.0916201635467067</v>
      </c>
      <c r="H88">
        <f>G88-VLOOKUP(C88,'Suicide-Murder Rate'!A:F,5,FALSE)</f>
        <v>-2.4854191016943963</v>
      </c>
      <c r="I88">
        <f>VLOOKUP(B88,Mappings!A:C,2,FALSE)</f>
        <v>4</v>
      </c>
      <c r="J88">
        <f>VLOOKUP(B88,Mappings!A:C,3,FALSE)</f>
        <v>4</v>
      </c>
    </row>
    <row r="89" spans="1:10" x14ac:dyDescent="0.3">
      <c r="A89" t="s">
        <v>817</v>
      </c>
      <c r="B89" t="s">
        <v>102</v>
      </c>
      <c r="C89">
        <v>2017</v>
      </c>
      <c r="D89" t="str">
        <f t="shared" si="2"/>
        <v>Khuvsgul - 2017</v>
      </c>
      <c r="E89">
        <v>8</v>
      </c>
      <c r="F89">
        <f>VLOOKUP(D89,Population!C:D,2,FALSE)</f>
        <v>131561</v>
      </c>
      <c r="G89">
        <f t="shared" si="3"/>
        <v>6.0808294251335884</v>
      </c>
      <c r="H89">
        <f>G89-VLOOKUP(C89,'Suicide-Murder Rate'!A:F,5,FALSE)</f>
        <v>0.13350384933649728</v>
      </c>
      <c r="I89">
        <f>VLOOKUP(B89,Mappings!A:C,2,FALSE)</f>
        <v>4</v>
      </c>
      <c r="J89">
        <f>VLOOKUP(B89,Mappings!A:C,3,FALSE)</f>
        <v>4</v>
      </c>
    </row>
    <row r="90" spans="1:10" x14ac:dyDescent="0.3">
      <c r="A90" t="s">
        <v>817</v>
      </c>
      <c r="B90" t="s">
        <v>111</v>
      </c>
      <c r="C90">
        <v>2010</v>
      </c>
      <c r="D90" t="str">
        <f t="shared" si="2"/>
        <v>Tuv - 2010</v>
      </c>
      <c r="E90">
        <v>10</v>
      </c>
      <c r="F90">
        <f>VLOOKUP(D90,Population!C:D,2,FALSE)</f>
        <v>85411</v>
      </c>
      <c r="G90">
        <f t="shared" si="3"/>
        <v>11.708093805247568</v>
      </c>
      <c r="H90">
        <f>G90-VLOOKUP(C90,'Suicide-Murder Rate'!A:F,5,FALSE)</f>
        <v>3.3776821525228709</v>
      </c>
      <c r="I90">
        <f>VLOOKUP(B90,Mappings!A:C,2,FALSE)</f>
        <v>6</v>
      </c>
      <c r="J90">
        <f>VLOOKUP(B90,Mappings!A:C,3,FALSE)</f>
        <v>3</v>
      </c>
    </row>
    <row r="91" spans="1:10" x14ac:dyDescent="0.3">
      <c r="A91" t="s">
        <v>817</v>
      </c>
      <c r="B91" t="s">
        <v>111</v>
      </c>
      <c r="C91">
        <v>2011</v>
      </c>
      <c r="D91" t="str">
        <f t="shared" si="2"/>
        <v>Tuv - 2011</v>
      </c>
      <c r="E91">
        <v>13</v>
      </c>
      <c r="F91">
        <f>VLOOKUP(D91,Population!C:D,2,FALSE)</f>
        <v>85705</v>
      </c>
      <c r="G91">
        <f t="shared" si="3"/>
        <v>15.168309900239192</v>
      </c>
      <c r="H91">
        <f>G91-VLOOKUP(C91,'Suicide-Murder Rate'!A:F,5,FALSE)</f>
        <v>5.8499911525643267</v>
      </c>
      <c r="I91">
        <f>VLOOKUP(B91,Mappings!A:C,2,FALSE)</f>
        <v>6</v>
      </c>
      <c r="J91">
        <f>VLOOKUP(B91,Mappings!A:C,3,FALSE)</f>
        <v>3</v>
      </c>
    </row>
    <row r="92" spans="1:10" x14ac:dyDescent="0.3">
      <c r="A92" t="s">
        <v>817</v>
      </c>
      <c r="B92" t="s">
        <v>111</v>
      </c>
      <c r="C92">
        <v>2012</v>
      </c>
      <c r="D92" t="str">
        <f t="shared" si="2"/>
        <v>Tuv - 2012</v>
      </c>
      <c r="E92">
        <v>9</v>
      </c>
      <c r="F92">
        <f>VLOOKUP(D92,Population!C:D,2,FALSE)</f>
        <v>86818</v>
      </c>
      <c r="G92">
        <f t="shared" si="3"/>
        <v>10.366513856573521</v>
      </c>
      <c r="H92">
        <f>G92-VLOOKUP(C92,'Suicide-Murder Rate'!A:F,5,FALSE)</f>
        <v>2.311401545293295</v>
      </c>
      <c r="I92">
        <f>VLOOKUP(B92,Mappings!A:C,2,FALSE)</f>
        <v>6</v>
      </c>
      <c r="J92">
        <f>VLOOKUP(B92,Mappings!A:C,3,FALSE)</f>
        <v>3</v>
      </c>
    </row>
    <row r="93" spans="1:10" x14ac:dyDescent="0.3">
      <c r="A93" t="s">
        <v>817</v>
      </c>
      <c r="B93" t="s">
        <v>111</v>
      </c>
      <c r="C93">
        <v>2013</v>
      </c>
      <c r="D93" t="str">
        <f t="shared" si="2"/>
        <v>Tuv - 2013</v>
      </c>
      <c r="E93">
        <v>8</v>
      </c>
      <c r="F93">
        <f>VLOOKUP(D93,Population!C:D,2,FALSE)</f>
        <v>85898</v>
      </c>
      <c r="G93">
        <f t="shared" si="3"/>
        <v>9.3133716733800558</v>
      </c>
      <c r="H93">
        <f>G93-VLOOKUP(C93,'Suicide-Murder Rate'!A:F,5,FALSE)</f>
        <v>2.351572498762776</v>
      </c>
      <c r="I93">
        <f>VLOOKUP(B93,Mappings!A:C,2,FALSE)</f>
        <v>6</v>
      </c>
      <c r="J93">
        <f>VLOOKUP(B93,Mappings!A:C,3,FALSE)</f>
        <v>3</v>
      </c>
    </row>
    <row r="94" spans="1:10" x14ac:dyDescent="0.3">
      <c r="A94" t="s">
        <v>817</v>
      </c>
      <c r="B94" t="s">
        <v>111</v>
      </c>
      <c r="C94">
        <v>2014</v>
      </c>
      <c r="D94" t="str">
        <f t="shared" si="2"/>
        <v>Tuv - 2014</v>
      </c>
      <c r="E94">
        <v>10</v>
      </c>
      <c r="F94">
        <f>VLOOKUP(D94,Population!C:D,2,FALSE)</f>
        <v>90107</v>
      </c>
      <c r="G94">
        <f t="shared" si="3"/>
        <v>11.09791692099393</v>
      </c>
      <c r="H94">
        <f>G94-VLOOKUP(C94,'Suicide-Murder Rate'!A:F,5,FALSE)</f>
        <v>4.0550734012944956</v>
      </c>
      <c r="I94">
        <f>VLOOKUP(B94,Mappings!A:C,2,FALSE)</f>
        <v>6</v>
      </c>
      <c r="J94">
        <f>VLOOKUP(B94,Mappings!A:C,3,FALSE)</f>
        <v>3</v>
      </c>
    </row>
    <row r="95" spans="1:10" x14ac:dyDescent="0.3">
      <c r="A95" t="s">
        <v>817</v>
      </c>
      <c r="B95" t="s">
        <v>111</v>
      </c>
      <c r="C95">
        <v>2015</v>
      </c>
      <c r="D95" t="str">
        <f t="shared" si="2"/>
        <v>Tuv - 2015</v>
      </c>
      <c r="E95">
        <v>8</v>
      </c>
      <c r="F95">
        <f>VLOOKUP(D95,Population!C:D,2,FALSE)</f>
        <v>90421</v>
      </c>
      <c r="G95">
        <f t="shared" si="3"/>
        <v>8.8475022395240046</v>
      </c>
      <c r="H95">
        <f>G95-VLOOKUP(C95,'Suicide-Murder Rate'!A:F,5,FALSE)</f>
        <v>2.1759910964652214</v>
      </c>
      <c r="I95">
        <f>VLOOKUP(B95,Mappings!A:C,2,FALSE)</f>
        <v>6</v>
      </c>
      <c r="J95">
        <f>VLOOKUP(B95,Mappings!A:C,3,FALSE)</f>
        <v>3</v>
      </c>
    </row>
    <row r="96" spans="1:10" x14ac:dyDescent="0.3">
      <c r="A96" t="s">
        <v>817</v>
      </c>
      <c r="B96" t="s">
        <v>111</v>
      </c>
      <c r="C96">
        <v>2016</v>
      </c>
      <c r="D96" t="str">
        <f t="shared" si="2"/>
        <v>Tuv - 2016</v>
      </c>
      <c r="E96">
        <v>7</v>
      </c>
      <c r="F96">
        <f>VLOOKUP(D96,Population!C:D,2,FALSE)</f>
        <v>91660</v>
      </c>
      <c r="G96">
        <f t="shared" si="3"/>
        <v>7.6369190486580845</v>
      </c>
      <c r="H96">
        <f>G96-VLOOKUP(C96,'Suicide-Murder Rate'!A:F,5,FALSE)</f>
        <v>2.0598797834169815</v>
      </c>
      <c r="I96">
        <f>VLOOKUP(B96,Mappings!A:C,2,FALSE)</f>
        <v>6</v>
      </c>
      <c r="J96">
        <f>VLOOKUP(B96,Mappings!A:C,3,FALSE)</f>
        <v>3</v>
      </c>
    </row>
    <row r="97" spans="1:10" x14ac:dyDescent="0.3">
      <c r="A97" t="s">
        <v>817</v>
      </c>
      <c r="B97" t="s">
        <v>111</v>
      </c>
      <c r="C97">
        <v>2017</v>
      </c>
      <c r="D97" t="str">
        <f t="shared" si="2"/>
        <v>Tuv - 2017</v>
      </c>
      <c r="E97">
        <v>2</v>
      </c>
      <c r="F97">
        <f>VLOOKUP(D97,Population!C:D,2,FALSE)</f>
        <v>94041</v>
      </c>
      <c r="G97">
        <f t="shared" si="3"/>
        <v>2.126731957337757</v>
      </c>
      <c r="H97">
        <f>G97-VLOOKUP(C97,'Suicide-Murder Rate'!A:F,5,FALSE)</f>
        <v>-3.8205936184593341</v>
      </c>
      <c r="I97">
        <f>VLOOKUP(B97,Mappings!A:C,2,FALSE)</f>
        <v>6</v>
      </c>
      <c r="J97">
        <f>VLOOKUP(B97,Mappings!A:C,3,FALSE)</f>
        <v>3</v>
      </c>
    </row>
    <row r="98" spans="1:10" x14ac:dyDescent="0.3">
      <c r="A98" t="s">
        <v>817</v>
      </c>
      <c r="B98" t="s">
        <v>120</v>
      </c>
      <c r="C98">
        <v>2010</v>
      </c>
      <c r="D98" t="str">
        <f t="shared" si="2"/>
        <v>Govisumber - 2010</v>
      </c>
      <c r="E98">
        <v>1</v>
      </c>
      <c r="F98">
        <f>VLOOKUP(D98,Population!C:D,2,FALSE)</f>
        <v>13323</v>
      </c>
      <c r="G98">
        <f t="shared" si="3"/>
        <v>7.5058170081813405</v>
      </c>
      <c r="H98">
        <f>G98-VLOOKUP(C98,'Suicide-Murder Rate'!A:F,5,FALSE)</f>
        <v>-0.82459464454335674</v>
      </c>
      <c r="I98">
        <f>VLOOKUP(B98,Mappings!A:C,2,FALSE)</f>
        <v>7</v>
      </c>
      <c r="J98">
        <f>VLOOKUP(B98,Mappings!A:C,3,FALSE)</f>
        <v>2</v>
      </c>
    </row>
    <row r="99" spans="1:10" x14ac:dyDescent="0.3">
      <c r="A99" t="s">
        <v>817</v>
      </c>
      <c r="B99" t="s">
        <v>120</v>
      </c>
      <c r="C99">
        <v>2011</v>
      </c>
      <c r="D99" t="str">
        <f t="shared" si="2"/>
        <v>Govisumber - 2011</v>
      </c>
      <c r="E99">
        <v>1</v>
      </c>
      <c r="F99">
        <f>VLOOKUP(D99,Population!C:D,2,FALSE)</f>
        <v>13859</v>
      </c>
      <c r="G99">
        <f t="shared" si="3"/>
        <v>7.2155278158597298</v>
      </c>
      <c r="H99">
        <f>G99-VLOOKUP(C99,'Suicide-Murder Rate'!A:F,5,FALSE)</f>
        <v>-2.1027909318151359</v>
      </c>
      <c r="I99">
        <f>VLOOKUP(B99,Mappings!A:C,2,FALSE)</f>
        <v>7</v>
      </c>
      <c r="J99">
        <f>VLOOKUP(B99,Mappings!A:C,3,FALSE)</f>
        <v>2</v>
      </c>
    </row>
    <row r="100" spans="1:10" x14ac:dyDescent="0.3">
      <c r="A100" t="s">
        <v>817</v>
      </c>
      <c r="B100" t="s">
        <v>120</v>
      </c>
      <c r="C100">
        <v>2012</v>
      </c>
      <c r="D100" t="str">
        <f t="shared" si="2"/>
        <v>Govisumber - 2012</v>
      </c>
      <c r="E100">
        <v>2</v>
      </c>
      <c r="F100">
        <f>VLOOKUP(D100,Population!C:D,2,FALSE)</f>
        <v>14308</v>
      </c>
      <c r="G100">
        <f t="shared" si="3"/>
        <v>13.97819401733296</v>
      </c>
      <c r="H100">
        <f>G100-VLOOKUP(C100,'Suicide-Murder Rate'!A:F,5,FALSE)</f>
        <v>5.9230817060527343</v>
      </c>
      <c r="I100">
        <f>VLOOKUP(B100,Mappings!A:C,2,FALSE)</f>
        <v>7</v>
      </c>
      <c r="J100">
        <f>VLOOKUP(B100,Mappings!A:C,3,FALSE)</f>
        <v>2</v>
      </c>
    </row>
    <row r="101" spans="1:10" x14ac:dyDescent="0.3">
      <c r="A101" t="s">
        <v>817</v>
      </c>
      <c r="B101" t="s">
        <v>120</v>
      </c>
      <c r="C101">
        <v>2013</v>
      </c>
      <c r="D101" t="str">
        <f t="shared" si="2"/>
        <v>Govisumber - 2013</v>
      </c>
      <c r="E101">
        <v>2</v>
      </c>
      <c r="F101">
        <f>VLOOKUP(D101,Population!C:D,2,FALSE)</f>
        <v>14801</v>
      </c>
      <c r="G101">
        <f t="shared" si="3"/>
        <v>13.512600499966217</v>
      </c>
      <c r="H101">
        <f>G101-VLOOKUP(C101,'Suicide-Murder Rate'!A:F,5,FALSE)</f>
        <v>6.550801325348937</v>
      </c>
      <c r="I101">
        <f>VLOOKUP(B101,Mappings!A:C,2,FALSE)</f>
        <v>7</v>
      </c>
      <c r="J101">
        <f>VLOOKUP(B101,Mappings!A:C,3,FALSE)</f>
        <v>2</v>
      </c>
    </row>
    <row r="102" spans="1:10" x14ac:dyDescent="0.3">
      <c r="A102" t="s">
        <v>817</v>
      </c>
      <c r="B102" t="s">
        <v>120</v>
      </c>
      <c r="C102">
        <v>2016</v>
      </c>
      <c r="D102" t="str">
        <f t="shared" si="2"/>
        <v>Govisumber - 2016</v>
      </c>
      <c r="E102">
        <v>2</v>
      </c>
      <c r="F102">
        <f>VLOOKUP(D102,Population!C:D,2,FALSE)</f>
        <v>16926</v>
      </c>
      <c r="G102">
        <f t="shared" si="3"/>
        <v>11.816140848398913</v>
      </c>
      <c r="H102">
        <f>G102-VLOOKUP(C102,'Suicide-Murder Rate'!A:F,5,FALSE)</f>
        <v>6.2391015831578098</v>
      </c>
      <c r="I102">
        <f>VLOOKUP(B102,Mappings!A:C,2,FALSE)</f>
        <v>7</v>
      </c>
      <c r="J102">
        <f>VLOOKUP(B102,Mappings!A:C,3,FALSE)</f>
        <v>2</v>
      </c>
    </row>
    <row r="103" spans="1:10" x14ac:dyDescent="0.3">
      <c r="A103" t="s">
        <v>817</v>
      </c>
      <c r="B103" t="s">
        <v>120</v>
      </c>
      <c r="C103">
        <v>2017</v>
      </c>
      <c r="D103" t="str">
        <f t="shared" si="2"/>
        <v>Govisumber - 2017</v>
      </c>
      <c r="E103">
        <v>1</v>
      </c>
      <c r="F103">
        <f>VLOOKUP(D103,Population!C:D,2,FALSE)</f>
        <v>17383</v>
      </c>
      <c r="G103">
        <f t="shared" si="3"/>
        <v>5.7527469366622563</v>
      </c>
      <c r="H103">
        <f>G103-VLOOKUP(C103,'Suicide-Murder Rate'!A:F,5,FALSE)</f>
        <v>-0.19457863913483475</v>
      </c>
      <c r="I103">
        <f>VLOOKUP(B103,Mappings!A:C,2,FALSE)</f>
        <v>7</v>
      </c>
      <c r="J103">
        <f>VLOOKUP(B103,Mappings!A:C,3,FALSE)</f>
        <v>2</v>
      </c>
    </row>
    <row r="104" spans="1:10" x14ac:dyDescent="0.3">
      <c r="A104" t="s">
        <v>817</v>
      </c>
      <c r="B104" t="s">
        <v>127</v>
      </c>
      <c r="C104">
        <v>2010</v>
      </c>
      <c r="D104" t="str">
        <f t="shared" si="2"/>
        <v>Selenge - 2010</v>
      </c>
      <c r="E104">
        <v>7</v>
      </c>
      <c r="F104">
        <f>VLOOKUP(D104,Population!C:D,2,FALSE)</f>
        <v>97876</v>
      </c>
      <c r="G104">
        <f t="shared" si="3"/>
        <v>7.1519064939310955</v>
      </c>
      <c r="H104">
        <f>G104-VLOOKUP(C104,'Suicide-Murder Rate'!A:F,5,FALSE)</f>
        <v>-1.1785051587936017</v>
      </c>
      <c r="I104">
        <f>VLOOKUP(B104,Mappings!A:C,2,FALSE)</f>
        <v>6</v>
      </c>
      <c r="J104">
        <f>VLOOKUP(B104,Mappings!A:C,3,FALSE)</f>
        <v>4</v>
      </c>
    </row>
    <row r="105" spans="1:10" x14ac:dyDescent="0.3">
      <c r="A105" t="s">
        <v>817</v>
      </c>
      <c r="B105" t="s">
        <v>127</v>
      </c>
      <c r="C105">
        <v>2011</v>
      </c>
      <c r="D105" t="str">
        <f t="shared" si="2"/>
        <v>Selenge - 2011</v>
      </c>
      <c r="E105">
        <v>8</v>
      </c>
      <c r="F105">
        <f>VLOOKUP(D105,Population!C:D,2,FALSE)</f>
        <v>99240</v>
      </c>
      <c r="G105">
        <f t="shared" si="3"/>
        <v>8.0612656187021372</v>
      </c>
      <c r="H105">
        <f>G105-VLOOKUP(C105,'Suicide-Murder Rate'!A:F,5,FALSE)</f>
        <v>-1.2570531289727285</v>
      </c>
      <c r="I105">
        <f>VLOOKUP(B105,Mappings!A:C,2,FALSE)</f>
        <v>6</v>
      </c>
      <c r="J105">
        <f>VLOOKUP(B105,Mappings!A:C,3,FALSE)</f>
        <v>4</v>
      </c>
    </row>
    <row r="106" spans="1:10" x14ac:dyDescent="0.3">
      <c r="A106" t="s">
        <v>817</v>
      </c>
      <c r="B106" t="s">
        <v>127</v>
      </c>
      <c r="C106">
        <v>2012</v>
      </c>
      <c r="D106" t="str">
        <f t="shared" si="2"/>
        <v>Selenge - 2012</v>
      </c>
      <c r="E106">
        <v>16</v>
      </c>
      <c r="F106">
        <f>VLOOKUP(D106,Population!C:D,2,FALSE)</f>
        <v>103543</v>
      </c>
      <c r="G106">
        <f t="shared" si="3"/>
        <v>15.4525173116483</v>
      </c>
      <c r="H106">
        <f>G106-VLOOKUP(C106,'Suicide-Murder Rate'!A:F,5,FALSE)</f>
        <v>7.3974050003680745</v>
      </c>
      <c r="I106">
        <f>VLOOKUP(B106,Mappings!A:C,2,FALSE)</f>
        <v>6</v>
      </c>
      <c r="J106">
        <f>VLOOKUP(B106,Mappings!A:C,3,FALSE)</f>
        <v>4</v>
      </c>
    </row>
    <row r="107" spans="1:10" x14ac:dyDescent="0.3">
      <c r="A107" t="s">
        <v>817</v>
      </c>
      <c r="B107" t="s">
        <v>127</v>
      </c>
      <c r="C107">
        <v>2013</v>
      </c>
      <c r="D107" t="str">
        <f t="shared" si="2"/>
        <v>Selenge - 2013</v>
      </c>
      <c r="E107">
        <v>6</v>
      </c>
      <c r="F107">
        <f>VLOOKUP(D107,Population!C:D,2,FALSE)</f>
        <v>103191</v>
      </c>
      <c r="G107">
        <f t="shared" si="3"/>
        <v>5.8144605634212283</v>
      </c>
      <c r="H107">
        <f>G107-VLOOKUP(C107,'Suicide-Murder Rate'!A:F,5,FALSE)</f>
        <v>-1.1473386111960515</v>
      </c>
      <c r="I107">
        <f>VLOOKUP(B107,Mappings!A:C,2,FALSE)</f>
        <v>6</v>
      </c>
      <c r="J107">
        <f>VLOOKUP(B107,Mappings!A:C,3,FALSE)</f>
        <v>4</v>
      </c>
    </row>
    <row r="108" spans="1:10" x14ac:dyDescent="0.3">
      <c r="A108" t="s">
        <v>817</v>
      </c>
      <c r="B108" t="s">
        <v>127</v>
      </c>
      <c r="C108">
        <v>2014</v>
      </c>
      <c r="D108" t="str">
        <f t="shared" si="2"/>
        <v>Selenge - 2014</v>
      </c>
      <c r="E108">
        <v>7</v>
      </c>
      <c r="F108">
        <f>VLOOKUP(D108,Population!C:D,2,FALSE)</f>
        <v>106212</v>
      </c>
      <c r="G108">
        <f t="shared" si="3"/>
        <v>6.5905924001054492</v>
      </c>
      <c r="H108">
        <f>G108-VLOOKUP(C108,'Suicide-Murder Rate'!A:F,5,FALSE)</f>
        <v>-0.4522511195939849</v>
      </c>
      <c r="I108">
        <f>VLOOKUP(B108,Mappings!A:C,2,FALSE)</f>
        <v>6</v>
      </c>
      <c r="J108">
        <f>VLOOKUP(B108,Mappings!A:C,3,FALSE)</f>
        <v>4</v>
      </c>
    </row>
    <row r="109" spans="1:10" x14ac:dyDescent="0.3">
      <c r="A109" t="s">
        <v>817</v>
      </c>
      <c r="B109" t="s">
        <v>127</v>
      </c>
      <c r="C109">
        <v>2015</v>
      </c>
      <c r="D109" t="str">
        <f t="shared" si="2"/>
        <v>Selenge - 2015</v>
      </c>
      <c r="E109">
        <v>16</v>
      </c>
      <c r="F109">
        <f>VLOOKUP(D109,Population!C:D,2,FALSE)</f>
        <v>106292</v>
      </c>
      <c r="G109">
        <f t="shared" si="3"/>
        <v>15.052873217175327</v>
      </c>
      <c r="H109">
        <f>G109-VLOOKUP(C109,'Suicide-Murder Rate'!A:F,5,FALSE)</f>
        <v>8.3813620741165433</v>
      </c>
      <c r="I109">
        <f>VLOOKUP(B109,Mappings!A:C,2,FALSE)</f>
        <v>6</v>
      </c>
      <c r="J109">
        <f>VLOOKUP(B109,Mappings!A:C,3,FALSE)</f>
        <v>4</v>
      </c>
    </row>
    <row r="110" spans="1:10" x14ac:dyDescent="0.3">
      <c r="A110" t="s">
        <v>817</v>
      </c>
      <c r="B110" t="s">
        <v>127</v>
      </c>
      <c r="C110">
        <v>2016</v>
      </c>
      <c r="D110" t="str">
        <f t="shared" si="2"/>
        <v>Selenge - 2016</v>
      </c>
      <c r="E110">
        <v>5</v>
      </c>
      <c r="F110">
        <f>VLOOKUP(D110,Population!C:D,2,FALSE)</f>
        <v>107513</v>
      </c>
      <c r="G110">
        <f t="shared" si="3"/>
        <v>4.6506003925106736</v>
      </c>
      <c r="H110">
        <f>G110-VLOOKUP(C110,'Suicide-Murder Rate'!A:F,5,FALSE)</f>
        <v>-0.92643887273042935</v>
      </c>
      <c r="I110">
        <f>VLOOKUP(B110,Mappings!A:C,2,FALSE)</f>
        <v>6</v>
      </c>
      <c r="J110">
        <f>VLOOKUP(B110,Mappings!A:C,3,FALSE)</f>
        <v>4</v>
      </c>
    </row>
    <row r="111" spans="1:10" x14ac:dyDescent="0.3">
      <c r="A111" t="s">
        <v>817</v>
      </c>
      <c r="B111" t="s">
        <v>127</v>
      </c>
      <c r="C111">
        <v>2017</v>
      </c>
      <c r="D111" t="str">
        <f t="shared" si="2"/>
        <v>Selenge - 2017</v>
      </c>
      <c r="E111">
        <v>10</v>
      </c>
      <c r="F111">
        <f>VLOOKUP(D111,Population!C:D,2,FALSE)</f>
        <v>109605</v>
      </c>
      <c r="G111">
        <f t="shared" si="3"/>
        <v>9.1236713653574206</v>
      </c>
      <c r="H111">
        <f>G111-VLOOKUP(C111,'Suicide-Murder Rate'!A:F,5,FALSE)</f>
        <v>3.1763457895603295</v>
      </c>
      <c r="I111">
        <f>VLOOKUP(B111,Mappings!A:C,2,FALSE)</f>
        <v>6</v>
      </c>
      <c r="J111">
        <f>VLOOKUP(B111,Mappings!A:C,3,FALSE)</f>
        <v>4</v>
      </c>
    </row>
    <row r="112" spans="1:10" x14ac:dyDescent="0.3">
      <c r="A112" t="s">
        <v>817</v>
      </c>
      <c r="B112" t="s">
        <v>136</v>
      </c>
      <c r="C112">
        <v>2010</v>
      </c>
      <c r="D112" t="str">
        <f t="shared" si="2"/>
        <v>Dornogovi - 2010</v>
      </c>
      <c r="E112">
        <v>7</v>
      </c>
      <c r="F112">
        <f>VLOOKUP(D112,Population!C:D,2,FALSE)</f>
        <v>58859</v>
      </c>
      <c r="G112">
        <f t="shared" si="3"/>
        <v>11.892828624339524</v>
      </c>
      <c r="H112">
        <f>G112-VLOOKUP(C112,'Suicide-Murder Rate'!A:F,5,FALSE)</f>
        <v>3.5624169716148266</v>
      </c>
      <c r="I112">
        <f>VLOOKUP(B112,Mappings!A:C,2,FALSE)</f>
        <v>8</v>
      </c>
      <c r="J112">
        <f>VLOOKUP(B112,Mappings!A:C,3,FALSE)</f>
        <v>2.5</v>
      </c>
    </row>
    <row r="113" spans="1:10" x14ac:dyDescent="0.3">
      <c r="A113" t="s">
        <v>817</v>
      </c>
      <c r="B113" t="s">
        <v>136</v>
      </c>
      <c r="C113">
        <v>2011</v>
      </c>
      <c r="D113" t="str">
        <f t="shared" si="2"/>
        <v>Dornogovi - 2011</v>
      </c>
      <c r="E113">
        <v>3</v>
      </c>
      <c r="F113">
        <f>VLOOKUP(D113,Population!C:D,2,FALSE)</f>
        <v>60206</v>
      </c>
      <c r="G113">
        <f t="shared" si="3"/>
        <v>4.9828920705577522</v>
      </c>
      <c r="H113">
        <f>G113-VLOOKUP(C113,'Suicide-Murder Rate'!A:F,5,FALSE)</f>
        <v>-4.3354266771171135</v>
      </c>
      <c r="I113">
        <f>VLOOKUP(B113,Mappings!A:C,2,FALSE)</f>
        <v>8</v>
      </c>
      <c r="J113">
        <f>VLOOKUP(B113,Mappings!A:C,3,FALSE)</f>
        <v>2.5</v>
      </c>
    </row>
    <row r="114" spans="1:10" x14ac:dyDescent="0.3">
      <c r="A114" t="s">
        <v>817</v>
      </c>
      <c r="B114" t="s">
        <v>136</v>
      </c>
      <c r="C114">
        <v>2012</v>
      </c>
      <c r="D114" t="str">
        <f t="shared" si="2"/>
        <v>Dornogovi - 2012</v>
      </c>
      <c r="E114">
        <v>9</v>
      </c>
      <c r="F114">
        <f>VLOOKUP(D114,Population!C:D,2,FALSE)</f>
        <v>61302</v>
      </c>
      <c r="G114">
        <f t="shared" si="3"/>
        <v>14.681413330723304</v>
      </c>
      <c r="H114">
        <f>G114-VLOOKUP(C114,'Suicide-Murder Rate'!A:F,5,FALSE)</f>
        <v>6.626301019443078</v>
      </c>
      <c r="I114">
        <f>VLOOKUP(B114,Mappings!A:C,2,FALSE)</f>
        <v>8</v>
      </c>
      <c r="J114">
        <f>VLOOKUP(B114,Mappings!A:C,3,FALSE)</f>
        <v>2.5</v>
      </c>
    </row>
    <row r="115" spans="1:10" x14ac:dyDescent="0.3">
      <c r="A115" t="s">
        <v>817</v>
      </c>
      <c r="B115" t="s">
        <v>136</v>
      </c>
      <c r="C115">
        <v>2013</v>
      </c>
      <c r="D115" t="str">
        <f t="shared" si="2"/>
        <v>Dornogovi - 2013</v>
      </c>
      <c r="E115">
        <v>7</v>
      </c>
      <c r="F115">
        <f>VLOOKUP(D115,Population!C:D,2,FALSE)</f>
        <v>62537</v>
      </c>
      <c r="G115">
        <f t="shared" si="3"/>
        <v>11.193373522874458</v>
      </c>
      <c r="H115">
        <f>G115-VLOOKUP(C115,'Suicide-Murder Rate'!A:F,5,FALSE)</f>
        <v>4.2315743482571779</v>
      </c>
      <c r="I115">
        <f>VLOOKUP(B115,Mappings!A:C,2,FALSE)</f>
        <v>8</v>
      </c>
      <c r="J115">
        <f>VLOOKUP(B115,Mappings!A:C,3,FALSE)</f>
        <v>2.5</v>
      </c>
    </row>
    <row r="116" spans="1:10" x14ac:dyDescent="0.3">
      <c r="A116" t="s">
        <v>817</v>
      </c>
      <c r="B116" t="s">
        <v>136</v>
      </c>
      <c r="C116">
        <v>2014</v>
      </c>
      <c r="D116" t="str">
        <f t="shared" si="2"/>
        <v>Dornogovi - 2014</v>
      </c>
      <c r="E116">
        <v>9</v>
      </c>
      <c r="F116">
        <f>VLOOKUP(D116,Population!C:D,2,FALSE)</f>
        <v>63808</v>
      </c>
      <c r="G116">
        <f t="shared" si="3"/>
        <v>14.104814443329991</v>
      </c>
      <c r="H116">
        <f>G116-VLOOKUP(C116,'Suicide-Murder Rate'!A:F,5,FALSE)</f>
        <v>7.0619709236305566</v>
      </c>
      <c r="I116">
        <f>VLOOKUP(B116,Mappings!A:C,2,FALSE)</f>
        <v>8</v>
      </c>
      <c r="J116">
        <f>VLOOKUP(B116,Mappings!A:C,3,FALSE)</f>
        <v>2.5</v>
      </c>
    </row>
    <row r="117" spans="1:10" x14ac:dyDescent="0.3">
      <c r="A117" t="s">
        <v>817</v>
      </c>
      <c r="B117" t="s">
        <v>136</v>
      </c>
      <c r="C117">
        <v>2015</v>
      </c>
      <c r="D117" t="str">
        <f t="shared" si="2"/>
        <v>Dornogovi - 2015</v>
      </c>
      <c r="E117">
        <v>8</v>
      </c>
      <c r="F117">
        <f>VLOOKUP(D117,Population!C:D,2,FALSE)</f>
        <v>65267</v>
      </c>
      <c r="G117">
        <f t="shared" si="3"/>
        <v>12.257342914489712</v>
      </c>
      <c r="H117">
        <f>G117-VLOOKUP(C117,'Suicide-Murder Rate'!A:F,5,FALSE)</f>
        <v>5.5858317714309287</v>
      </c>
      <c r="I117">
        <f>VLOOKUP(B117,Mappings!A:C,2,FALSE)</f>
        <v>8</v>
      </c>
      <c r="J117">
        <f>VLOOKUP(B117,Mappings!A:C,3,FALSE)</f>
        <v>2.5</v>
      </c>
    </row>
    <row r="118" spans="1:10" x14ac:dyDescent="0.3">
      <c r="A118" t="s">
        <v>817</v>
      </c>
      <c r="B118" t="s">
        <v>136</v>
      </c>
      <c r="C118">
        <v>2016</v>
      </c>
      <c r="D118" t="str">
        <f t="shared" si="2"/>
        <v>Dornogovi - 2016</v>
      </c>
      <c r="E118">
        <v>4</v>
      </c>
      <c r="F118">
        <f>VLOOKUP(D118,Population!C:D,2,FALSE)</f>
        <v>66450</v>
      </c>
      <c r="G118">
        <f t="shared" si="3"/>
        <v>6.0195635816403312</v>
      </c>
      <c r="H118">
        <f>G118-VLOOKUP(C118,'Suicide-Murder Rate'!A:F,5,FALSE)</f>
        <v>0.44252431639922829</v>
      </c>
      <c r="I118">
        <f>VLOOKUP(B118,Mappings!A:C,2,FALSE)</f>
        <v>8</v>
      </c>
      <c r="J118">
        <f>VLOOKUP(B118,Mappings!A:C,3,FALSE)</f>
        <v>2.5</v>
      </c>
    </row>
    <row r="119" spans="1:10" x14ac:dyDescent="0.3">
      <c r="A119" t="s">
        <v>817</v>
      </c>
      <c r="B119" t="s">
        <v>136</v>
      </c>
      <c r="C119">
        <v>2017</v>
      </c>
      <c r="D119" t="str">
        <f t="shared" si="2"/>
        <v>Dornogovi - 2017</v>
      </c>
      <c r="E119">
        <v>5</v>
      </c>
      <c r="F119">
        <f>VLOOKUP(D119,Population!C:D,2,FALSE)</f>
        <v>68147</v>
      </c>
      <c r="G119">
        <f t="shared" si="3"/>
        <v>7.3370801355892405</v>
      </c>
      <c r="H119">
        <f>G119-VLOOKUP(C119,'Suicide-Murder Rate'!A:F,5,FALSE)</f>
        <v>1.3897545597921495</v>
      </c>
      <c r="I119">
        <f>VLOOKUP(B119,Mappings!A:C,2,FALSE)</f>
        <v>8</v>
      </c>
      <c r="J119">
        <f>VLOOKUP(B119,Mappings!A:C,3,FALSE)</f>
        <v>2.5</v>
      </c>
    </row>
    <row r="120" spans="1:10" x14ac:dyDescent="0.3">
      <c r="A120" t="s">
        <v>817</v>
      </c>
      <c r="B120" t="s">
        <v>145</v>
      </c>
      <c r="C120">
        <v>2010</v>
      </c>
      <c r="D120" t="str">
        <f t="shared" si="2"/>
        <v>Darkhan-Uul - 2010</v>
      </c>
      <c r="E120">
        <v>14</v>
      </c>
      <c r="F120">
        <f>VLOOKUP(D120,Population!C:D,2,FALSE)</f>
        <v>94922</v>
      </c>
      <c r="G120">
        <f t="shared" si="3"/>
        <v>14.748951770927709</v>
      </c>
      <c r="H120">
        <f>G120-VLOOKUP(C120,'Suicide-Murder Rate'!A:F,5,FALSE)</f>
        <v>6.418540118203012</v>
      </c>
      <c r="I120">
        <f>VLOOKUP(B120,Mappings!A:C,2,FALSE)</f>
        <v>7</v>
      </c>
      <c r="J120">
        <f>VLOOKUP(B120,Mappings!A:C,3,FALSE)</f>
        <v>4</v>
      </c>
    </row>
    <row r="121" spans="1:10" x14ac:dyDescent="0.3">
      <c r="A121" t="s">
        <v>817</v>
      </c>
      <c r="B121" t="s">
        <v>145</v>
      </c>
      <c r="C121">
        <v>2011</v>
      </c>
      <c r="D121" t="str">
        <f t="shared" si="2"/>
        <v>Darkhan-Uul - 2011</v>
      </c>
      <c r="E121">
        <v>8</v>
      </c>
      <c r="F121">
        <f>VLOOKUP(D121,Population!C:D,2,FALSE)</f>
        <v>96031</v>
      </c>
      <c r="G121">
        <f t="shared" si="3"/>
        <v>8.3306432297903807</v>
      </c>
      <c r="H121">
        <f>G121-VLOOKUP(C121,'Suicide-Murder Rate'!A:F,5,FALSE)</f>
        <v>-0.98767551788448493</v>
      </c>
      <c r="I121">
        <f>VLOOKUP(B121,Mappings!A:C,2,FALSE)</f>
        <v>7</v>
      </c>
      <c r="J121">
        <f>VLOOKUP(B121,Mappings!A:C,3,FALSE)</f>
        <v>4</v>
      </c>
    </row>
    <row r="122" spans="1:10" x14ac:dyDescent="0.3">
      <c r="A122" t="s">
        <v>817</v>
      </c>
      <c r="B122" t="s">
        <v>145</v>
      </c>
      <c r="C122">
        <v>2012</v>
      </c>
      <c r="D122" t="str">
        <f t="shared" si="2"/>
        <v>Darkhan-Uul - 2012</v>
      </c>
      <c r="E122">
        <v>4</v>
      </c>
      <c r="F122">
        <f>VLOOKUP(D122,Population!C:D,2,FALSE)</f>
        <v>97917</v>
      </c>
      <c r="G122">
        <f t="shared" si="3"/>
        <v>4.0850924762809315</v>
      </c>
      <c r="H122">
        <f>G122-VLOOKUP(C122,'Suicide-Murder Rate'!A:F,5,FALSE)</f>
        <v>-3.9700198349992943</v>
      </c>
      <c r="I122">
        <f>VLOOKUP(B122,Mappings!A:C,2,FALSE)</f>
        <v>7</v>
      </c>
      <c r="J122">
        <f>VLOOKUP(B122,Mappings!A:C,3,FALSE)</f>
        <v>4</v>
      </c>
    </row>
    <row r="123" spans="1:10" x14ac:dyDescent="0.3">
      <c r="A123" t="s">
        <v>817</v>
      </c>
      <c r="B123" t="s">
        <v>145</v>
      </c>
      <c r="C123">
        <v>2013</v>
      </c>
      <c r="D123" t="str">
        <f t="shared" si="2"/>
        <v>Darkhan-Uul - 2013</v>
      </c>
      <c r="E123">
        <v>5</v>
      </c>
      <c r="F123">
        <f>VLOOKUP(D123,Population!C:D,2,FALSE)</f>
        <v>98969</v>
      </c>
      <c r="G123">
        <f t="shared" si="3"/>
        <v>5.0520870171467829</v>
      </c>
      <c r="H123">
        <f>G123-VLOOKUP(C123,'Suicide-Murder Rate'!A:F,5,FALSE)</f>
        <v>-1.9097121574704969</v>
      </c>
      <c r="I123">
        <f>VLOOKUP(B123,Mappings!A:C,2,FALSE)</f>
        <v>7</v>
      </c>
      <c r="J123">
        <f>VLOOKUP(B123,Mappings!A:C,3,FALSE)</f>
        <v>4</v>
      </c>
    </row>
    <row r="124" spans="1:10" x14ac:dyDescent="0.3">
      <c r="A124" t="s">
        <v>817</v>
      </c>
      <c r="B124" t="s">
        <v>145</v>
      </c>
      <c r="C124">
        <v>2014</v>
      </c>
      <c r="D124" t="str">
        <f t="shared" si="2"/>
        <v>Darkhan-Uul - 2014</v>
      </c>
      <c r="E124">
        <v>8</v>
      </c>
      <c r="F124">
        <f>VLOOKUP(D124,Population!C:D,2,FALSE)</f>
        <v>99947</v>
      </c>
      <c r="G124">
        <f t="shared" si="3"/>
        <v>8.0042422483916482</v>
      </c>
      <c r="H124">
        <f>G124-VLOOKUP(C124,'Suicide-Murder Rate'!A:F,5,FALSE)</f>
        <v>0.9613987286922141</v>
      </c>
      <c r="I124">
        <f>VLOOKUP(B124,Mappings!A:C,2,FALSE)</f>
        <v>7</v>
      </c>
      <c r="J124">
        <f>VLOOKUP(B124,Mappings!A:C,3,FALSE)</f>
        <v>4</v>
      </c>
    </row>
    <row r="125" spans="1:10" x14ac:dyDescent="0.3">
      <c r="A125" t="s">
        <v>817</v>
      </c>
      <c r="B125" t="s">
        <v>145</v>
      </c>
      <c r="C125">
        <v>2015</v>
      </c>
      <c r="D125" t="str">
        <f t="shared" si="2"/>
        <v>Darkhan-Uul - 2015</v>
      </c>
      <c r="E125">
        <v>7</v>
      </c>
      <c r="F125">
        <f>VLOOKUP(D125,Population!C:D,2,FALSE)</f>
        <v>100939</v>
      </c>
      <c r="G125">
        <f t="shared" si="3"/>
        <v>6.93488146306185</v>
      </c>
      <c r="H125">
        <f>G125-VLOOKUP(C125,'Suicide-Murder Rate'!A:F,5,FALSE)</f>
        <v>0.26337032000306682</v>
      </c>
      <c r="I125">
        <f>VLOOKUP(B125,Mappings!A:C,2,FALSE)</f>
        <v>7</v>
      </c>
      <c r="J125">
        <f>VLOOKUP(B125,Mappings!A:C,3,FALSE)</f>
        <v>4</v>
      </c>
    </row>
    <row r="126" spans="1:10" x14ac:dyDescent="0.3">
      <c r="A126" t="s">
        <v>817</v>
      </c>
      <c r="B126" t="s">
        <v>145</v>
      </c>
      <c r="C126">
        <v>2016</v>
      </c>
      <c r="D126" t="str">
        <f t="shared" si="2"/>
        <v>Darkhan-Uul - 2016</v>
      </c>
      <c r="E126">
        <v>5</v>
      </c>
      <c r="F126">
        <f>VLOOKUP(D126,Population!C:D,2,FALSE)</f>
        <v>101876</v>
      </c>
      <c r="G126">
        <f t="shared" si="3"/>
        <v>4.9079272841493582</v>
      </c>
      <c r="H126">
        <f>G126-VLOOKUP(C126,'Suicide-Murder Rate'!A:F,5,FALSE)</f>
        <v>-0.66911198109174475</v>
      </c>
      <c r="I126">
        <f>VLOOKUP(B126,Mappings!A:C,2,FALSE)</f>
        <v>7</v>
      </c>
      <c r="J126">
        <f>VLOOKUP(B126,Mappings!A:C,3,FALSE)</f>
        <v>4</v>
      </c>
    </row>
    <row r="127" spans="1:10" x14ac:dyDescent="0.3">
      <c r="A127" t="s">
        <v>817</v>
      </c>
      <c r="B127" t="s">
        <v>145</v>
      </c>
      <c r="C127">
        <v>2017</v>
      </c>
      <c r="D127" t="str">
        <f t="shared" si="2"/>
        <v>Darkhan-Uul - 2017</v>
      </c>
      <c r="E127">
        <v>5</v>
      </c>
      <c r="F127">
        <f>VLOOKUP(D127,Population!C:D,2,FALSE)</f>
        <v>104074</v>
      </c>
      <c r="G127">
        <f t="shared" si="3"/>
        <v>4.804273882045468</v>
      </c>
      <c r="H127">
        <f>G127-VLOOKUP(C127,'Suicide-Murder Rate'!A:F,5,FALSE)</f>
        <v>-1.1430516937516231</v>
      </c>
      <c r="I127">
        <f>VLOOKUP(B127,Mappings!A:C,2,FALSE)</f>
        <v>7</v>
      </c>
      <c r="J127">
        <f>VLOOKUP(B127,Mappings!A:C,3,FALSE)</f>
        <v>4</v>
      </c>
    </row>
    <row r="128" spans="1:10" x14ac:dyDescent="0.3">
      <c r="A128" t="s">
        <v>817</v>
      </c>
      <c r="B128" t="s">
        <v>154</v>
      </c>
      <c r="C128">
        <v>2010</v>
      </c>
      <c r="D128" t="str">
        <f t="shared" si="2"/>
        <v>Umnugovi - 2010</v>
      </c>
      <c r="E128">
        <v>4</v>
      </c>
      <c r="F128">
        <f>VLOOKUP(D128,Population!C:D,2,FALSE)</f>
        <v>61591</v>
      </c>
      <c r="G128">
        <f t="shared" si="3"/>
        <v>6.4944553587374774</v>
      </c>
      <c r="H128">
        <f>G128-VLOOKUP(C128,'Suicide-Murder Rate'!A:F,5,FALSE)</f>
        <v>-1.8359562939872198</v>
      </c>
      <c r="I128">
        <f>VLOOKUP(B128,Mappings!A:C,2,FALSE)</f>
        <v>6</v>
      </c>
      <c r="J128">
        <f>VLOOKUP(B128,Mappings!A:C,3,FALSE)</f>
        <v>1</v>
      </c>
    </row>
    <row r="129" spans="1:10" x14ac:dyDescent="0.3">
      <c r="A129" t="s">
        <v>817</v>
      </c>
      <c r="B129" t="s">
        <v>154</v>
      </c>
      <c r="C129">
        <v>2011</v>
      </c>
      <c r="D129" t="str">
        <f t="shared" si="2"/>
        <v>Umnugovi - 2011</v>
      </c>
      <c r="E129">
        <v>15</v>
      </c>
      <c r="F129">
        <f>VLOOKUP(D129,Population!C:D,2,FALSE)</f>
        <v>63426</v>
      </c>
      <c r="G129">
        <f t="shared" si="3"/>
        <v>23.649607416516883</v>
      </c>
      <c r="H129">
        <f>G129-VLOOKUP(C129,'Suicide-Murder Rate'!A:F,5,FALSE)</f>
        <v>14.331288668842017</v>
      </c>
      <c r="I129">
        <f>VLOOKUP(B129,Mappings!A:C,2,FALSE)</f>
        <v>6</v>
      </c>
      <c r="J129">
        <f>VLOOKUP(B129,Mappings!A:C,3,FALSE)</f>
        <v>1</v>
      </c>
    </row>
    <row r="130" spans="1:10" x14ac:dyDescent="0.3">
      <c r="A130" t="s">
        <v>817</v>
      </c>
      <c r="B130" t="s">
        <v>154</v>
      </c>
      <c r="C130">
        <v>2012</v>
      </c>
      <c r="D130" t="str">
        <f t="shared" si="2"/>
        <v>Umnugovi - 2012</v>
      </c>
      <c r="E130">
        <v>5</v>
      </c>
      <c r="F130">
        <f>VLOOKUP(D130,Population!C:D,2,FALSE)</f>
        <v>65373</v>
      </c>
      <c r="G130">
        <f t="shared" si="3"/>
        <v>7.648417542410475</v>
      </c>
      <c r="H130">
        <f>G130-VLOOKUP(C130,'Suicide-Murder Rate'!A:F,5,FALSE)</f>
        <v>-0.40669476886975087</v>
      </c>
      <c r="I130">
        <f>VLOOKUP(B130,Mappings!A:C,2,FALSE)</f>
        <v>6</v>
      </c>
      <c r="J130">
        <f>VLOOKUP(B130,Mappings!A:C,3,FALSE)</f>
        <v>1</v>
      </c>
    </row>
    <row r="131" spans="1:10" x14ac:dyDescent="0.3">
      <c r="A131" t="s">
        <v>817</v>
      </c>
      <c r="B131" t="s">
        <v>154</v>
      </c>
      <c r="C131">
        <v>2013</v>
      </c>
      <c r="D131" t="str">
        <f t="shared" ref="D131:D194" si="4">_xlfn.CONCAT(B131," - ",C131)</f>
        <v>Umnugovi - 2013</v>
      </c>
      <c r="E131">
        <v>1</v>
      </c>
      <c r="F131">
        <f>VLOOKUP(D131,Population!C:D,2,FALSE)</f>
        <v>67149</v>
      </c>
      <c r="G131">
        <f t="shared" ref="G131:G194" si="5">E131/F131*100000</f>
        <v>1.4892254538414571</v>
      </c>
      <c r="H131">
        <f>G131-VLOOKUP(C131,'Suicide-Murder Rate'!A:F,5,FALSE)</f>
        <v>-5.4725737207758227</v>
      </c>
      <c r="I131">
        <f>VLOOKUP(B131,Mappings!A:C,2,FALSE)</f>
        <v>6</v>
      </c>
      <c r="J131">
        <f>VLOOKUP(B131,Mappings!A:C,3,FALSE)</f>
        <v>1</v>
      </c>
    </row>
    <row r="132" spans="1:10" x14ac:dyDescent="0.3">
      <c r="A132" t="s">
        <v>817</v>
      </c>
      <c r="B132" t="s">
        <v>154</v>
      </c>
      <c r="C132">
        <v>2014</v>
      </c>
      <c r="D132" t="str">
        <f t="shared" si="4"/>
        <v>Umnugovi - 2014</v>
      </c>
      <c r="E132">
        <v>2</v>
      </c>
      <c r="F132">
        <f>VLOOKUP(D132,Population!C:D,2,FALSE)</f>
        <v>59694</v>
      </c>
      <c r="G132">
        <f t="shared" si="5"/>
        <v>3.3504204777699602</v>
      </c>
      <c r="H132">
        <f>G132-VLOOKUP(C132,'Suicide-Murder Rate'!A:F,5,FALSE)</f>
        <v>-3.6924230419294739</v>
      </c>
      <c r="I132">
        <f>VLOOKUP(B132,Mappings!A:C,2,FALSE)</f>
        <v>6</v>
      </c>
      <c r="J132">
        <f>VLOOKUP(B132,Mappings!A:C,3,FALSE)</f>
        <v>1</v>
      </c>
    </row>
    <row r="133" spans="1:10" x14ac:dyDescent="0.3">
      <c r="A133" t="s">
        <v>817</v>
      </c>
      <c r="B133" t="s">
        <v>154</v>
      </c>
      <c r="C133">
        <v>2015</v>
      </c>
      <c r="D133" t="str">
        <f t="shared" si="4"/>
        <v>Umnugovi - 2015</v>
      </c>
      <c r="E133">
        <v>2</v>
      </c>
      <c r="F133">
        <f>VLOOKUP(D133,Population!C:D,2,FALSE)</f>
        <v>61655</v>
      </c>
      <c r="G133">
        <f t="shared" si="5"/>
        <v>3.2438569459086857</v>
      </c>
      <c r="H133">
        <f>G133-VLOOKUP(C133,'Suicide-Murder Rate'!A:F,5,FALSE)</f>
        <v>-3.4276541971500976</v>
      </c>
      <c r="I133">
        <f>VLOOKUP(B133,Mappings!A:C,2,FALSE)</f>
        <v>6</v>
      </c>
      <c r="J133">
        <f>VLOOKUP(B133,Mappings!A:C,3,FALSE)</f>
        <v>1</v>
      </c>
    </row>
    <row r="134" spans="1:10" x14ac:dyDescent="0.3">
      <c r="A134" t="s">
        <v>817</v>
      </c>
      <c r="B134" t="s">
        <v>154</v>
      </c>
      <c r="C134">
        <v>2016</v>
      </c>
      <c r="D134" t="str">
        <f t="shared" si="4"/>
        <v>Umnugovi - 2016</v>
      </c>
      <c r="E134">
        <v>6</v>
      </c>
      <c r="F134">
        <f>VLOOKUP(D134,Population!C:D,2,FALSE)</f>
        <v>63307</v>
      </c>
      <c r="G134">
        <f t="shared" si="5"/>
        <v>9.4776249071982566</v>
      </c>
      <c r="H134">
        <f>G134-VLOOKUP(C134,'Suicide-Murder Rate'!A:F,5,FALSE)</f>
        <v>3.9005856419571536</v>
      </c>
      <c r="I134">
        <f>VLOOKUP(B134,Mappings!A:C,2,FALSE)</f>
        <v>6</v>
      </c>
      <c r="J134">
        <f>VLOOKUP(B134,Mappings!A:C,3,FALSE)</f>
        <v>1</v>
      </c>
    </row>
    <row r="135" spans="1:10" x14ac:dyDescent="0.3">
      <c r="A135" t="s">
        <v>817</v>
      </c>
      <c r="B135" t="s">
        <v>154</v>
      </c>
      <c r="C135">
        <v>2017</v>
      </c>
      <c r="D135" t="str">
        <f t="shared" si="4"/>
        <v>Umnugovi - 2017</v>
      </c>
      <c r="E135">
        <v>6</v>
      </c>
      <c r="F135">
        <f>VLOOKUP(D135,Population!C:D,2,FALSE)</f>
        <v>65314</v>
      </c>
      <c r="G135">
        <f t="shared" si="5"/>
        <v>9.18639189147809</v>
      </c>
      <c r="H135">
        <f>G135-VLOOKUP(C135,'Suicide-Murder Rate'!A:F,5,FALSE)</f>
        <v>3.2390663156809989</v>
      </c>
      <c r="I135">
        <f>VLOOKUP(B135,Mappings!A:C,2,FALSE)</f>
        <v>6</v>
      </c>
      <c r="J135">
        <f>VLOOKUP(B135,Mappings!A:C,3,FALSE)</f>
        <v>1</v>
      </c>
    </row>
    <row r="136" spans="1:10" x14ac:dyDescent="0.3">
      <c r="A136" t="s">
        <v>817</v>
      </c>
      <c r="B136" t="s">
        <v>163</v>
      </c>
      <c r="C136">
        <v>2010</v>
      </c>
      <c r="D136" t="str">
        <f t="shared" si="4"/>
        <v>Dundgovi - 2010</v>
      </c>
      <c r="E136">
        <v>0</v>
      </c>
      <c r="F136">
        <f>VLOOKUP(D136,Population!C:D,2,FALSE)</f>
        <v>38728</v>
      </c>
      <c r="G136">
        <f t="shared" si="5"/>
        <v>0</v>
      </c>
      <c r="H136">
        <f>G136-VLOOKUP(C136,'Suicide-Murder Rate'!A:F,5,FALSE)</f>
        <v>-8.3304116527246972</v>
      </c>
      <c r="I136">
        <f>VLOOKUP(B136,Mappings!A:C,2,FALSE)</f>
        <v>6</v>
      </c>
      <c r="J136">
        <f>VLOOKUP(B136,Mappings!A:C,3,FALSE)</f>
        <v>2</v>
      </c>
    </row>
    <row r="137" spans="1:10" x14ac:dyDescent="0.3">
      <c r="A137" t="s">
        <v>817</v>
      </c>
      <c r="B137" t="s">
        <v>163</v>
      </c>
      <c r="C137">
        <v>2011</v>
      </c>
      <c r="D137" t="str">
        <f t="shared" si="4"/>
        <v>Dundgovi - 2011</v>
      </c>
      <c r="E137">
        <v>2</v>
      </c>
      <c r="F137">
        <f>VLOOKUP(D137,Population!C:D,2,FALSE)</f>
        <v>37726</v>
      </c>
      <c r="G137">
        <f t="shared" si="5"/>
        <v>5.3013836611355565</v>
      </c>
      <c r="H137">
        <f>G137-VLOOKUP(C137,'Suicide-Murder Rate'!A:F,5,FALSE)</f>
        <v>-4.0169350865393092</v>
      </c>
      <c r="I137">
        <f>VLOOKUP(B137,Mappings!A:C,2,FALSE)</f>
        <v>6</v>
      </c>
      <c r="J137">
        <f>VLOOKUP(B137,Mappings!A:C,3,FALSE)</f>
        <v>2</v>
      </c>
    </row>
    <row r="138" spans="1:10" x14ac:dyDescent="0.3">
      <c r="A138" t="s">
        <v>817</v>
      </c>
      <c r="B138" t="s">
        <v>163</v>
      </c>
      <c r="C138">
        <v>2012</v>
      </c>
      <c r="D138" t="str">
        <f t="shared" si="4"/>
        <v>Dundgovi - 2012</v>
      </c>
      <c r="E138">
        <v>1</v>
      </c>
      <c r="F138">
        <f>VLOOKUP(D138,Population!C:D,2,FALSE)</f>
        <v>37773</v>
      </c>
      <c r="G138">
        <f t="shared" si="5"/>
        <v>2.6473936409604741</v>
      </c>
      <c r="H138">
        <f>G138-VLOOKUP(C138,'Suicide-Murder Rate'!A:F,5,FALSE)</f>
        <v>-5.4077186703197517</v>
      </c>
      <c r="I138">
        <f>VLOOKUP(B138,Mappings!A:C,2,FALSE)</f>
        <v>6</v>
      </c>
      <c r="J138">
        <f>VLOOKUP(B138,Mappings!A:C,3,FALSE)</f>
        <v>2</v>
      </c>
    </row>
    <row r="139" spans="1:10" x14ac:dyDescent="0.3">
      <c r="A139" t="s">
        <v>817</v>
      </c>
      <c r="B139" t="s">
        <v>163</v>
      </c>
      <c r="C139">
        <v>2013</v>
      </c>
      <c r="D139" t="str">
        <f t="shared" si="4"/>
        <v>Dundgovi - 2013</v>
      </c>
      <c r="E139">
        <v>3</v>
      </c>
      <c r="F139">
        <f>VLOOKUP(D139,Population!C:D,2,FALSE)</f>
        <v>37364</v>
      </c>
      <c r="G139">
        <f t="shared" si="5"/>
        <v>8.0291189380152019</v>
      </c>
      <c r="H139">
        <f>G139-VLOOKUP(C139,'Suicide-Murder Rate'!A:F,5,FALSE)</f>
        <v>1.0673197633979221</v>
      </c>
      <c r="I139">
        <f>VLOOKUP(B139,Mappings!A:C,2,FALSE)</f>
        <v>6</v>
      </c>
      <c r="J139">
        <f>VLOOKUP(B139,Mappings!A:C,3,FALSE)</f>
        <v>2</v>
      </c>
    </row>
    <row r="140" spans="1:10" x14ac:dyDescent="0.3">
      <c r="A140" t="s">
        <v>817</v>
      </c>
      <c r="B140" t="s">
        <v>163</v>
      </c>
      <c r="C140">
        <v>2015</v>
      </c>
      <c r="D140" t="str">
        <f t="shared" si="4"/>
        <v>Dundgovi - 2015</v>
      </c>
      <c r="E140">
        <v>1</v>
      </c>
      <c r="F140">
        <f>VLOOKUP(D140,Population!C:D,2,FALSE)</f>
        <v>44429</v>
      </c>
      <c r="G140">
        <f t="shared" si="5"/>
        <v>2.2507821467960114</v>
      </c>
      <c r="H140">
        <f>G140-VLOOKUP(C140,'Suicide-Murder Rate'!A:F,5,FALSE)</f>
        <v>-4.4207289962627723</v>
      </c>
      <c r="I140">
        <f>VLOOKUP(B140,Mappings!A:C,2,FALSE)</f>
        <v>6</v>
      </c>
      <c r="J140">
        <f>VLOOKUP(B140,Mappings!A:C,3,FALSE)</f>
        <v>2</v>
      </c>
    </row>
    <row r="141" spans="1:10" x14ac:dyDescent="0.3">
      <c r="A141" t="s">
        <v>817</v>
      </c>
      <c r="B141" t="s">
        <v>163</v>
      </c>
      <c r="C141">
        <v>2016</v>
      </c>
      <c r="D141" t="str">
        <f t="shared" si="4"/>
        <v>Dundgovi - 2016</v>
      </c>
      <c r="E141">
        <v>4</v>
      </c>
      <c r="F141">
        <f>VLOOKUP(D141,Population!C:D,2,FALSE)</f>
        <v>44762</v>
      </c>
      <c r="G141">
        <f t="shared" si="5"/>
        <v>8.9361511996782976</v>
      </c>
      <c r="H141">
        <f>G141-VLOOKUP(C141,'Suicide-Murder Rate'!A:F,5,FALSE)</f>
        <v>3.3591119344371947</v>
      </c>
      <c r="I141">
        <f>VLOOKUP(B141,Mappings!A:C,2,FALSE)</f>
        <v>6</v>
      </c>
      <c r="J141">
        <f>VLOOKUP(B141,Mappings!A:C,3,FALSE)</f>
        <v>2</v>
      </c>
    </row>
    <row r="142" spans="1:10" x14ac:dyDescent="0.3">
      <c r="A142" t="s">
        <v>817</v>
      </c>
      <c r="B142" t="s">
        <v>163</v>
      </c>
      <c r="C142">
        <v>2017</v>
      </c>
      <c r="D142" t="str">
        <f t="shared" si="4"/>
        <v>Dundgovi - 2017</v>
      </c>
      <c r="E142">
        <v>3</v>
      </c>
      <c r="F142">
        <f>VLOOKUP(D142,Population!C:D,2,FALSE)</f>
        <v>45755</v>
      </c>
      <c r="G142">
        <f t="shared" si="5"/>
        <v>6.5566604742651071</v>
      </c>
      <c r="H142">
        <f>G142-VLOOKUP(C142,'Suicide-Murder Rate'!A:F,5,FALSE)</f>
        <v>0.60933489846801603</v>
      </c>
      <c r="I142">
        <f>VLOOKUP(B142,Mappings!A:C,2,FALSE)</f>
        <v>6</v>
      </c>
      <c r="J142">
        <f>VLOOKUP(B142,Mappings!A:C,3,FALSE)</f>
        <v>2</v>
      </c>
    </row>
    <row r="143" spans="1:10" x14ac:dyDescent="0.3">
      <c r="A143" t="s">
        <v>817</v>
      </c>
      <c r="B143" t="s">
        <v>171</v>
      </c>
      <c r="C143">
        <v>2010</v>
      </c>
      <c r="D143" t="str">
        <f t="shared" si="4"/>
        <v>Dornod - 2010</v>
      </c>
      <c r="E143">
        <v>4</v>
      </c>
      <c r="F143">
        <f>VLOOKUP(D143,Population!C:D,2,FALSE)</f>
        <v>69552</v>
      </c>
      <c r="G143">
        <f t="shared" si="5"/>
        <v>5.7510927076144469</v>
      </c>
      <c r="H143">
        <f>G143-VLOOKUP(C143,'Suicide-Murder Rate'!A:F,5,FALSE)</f>
        <v>-2.5793189451102503</v>
      </c>
      <c r="I143">
        <f>VLOOKUP(B143,Mappings!A:C,2,FALSE)</f>
        <v>9</v>
      </c>
      <c r="J143">
        <f>VLOOKUP(B143,Mappings!A:C,3,FALSE)</f>
        <v>4</v>
      </c>
    </row>
    <row r="144" spans="1:10" x14ac:dyDescent="0.3">
      <c r="A144" t="s">
        <v>817</v>
      </c>
      <c r="B144" t="s">
        <v>171</v>
      </c>
      <c r="C144">
        <v>2011</v>
      </c>
      <c r="D144" t="str">
        <f t="shared" si="4"/>
        <v>Dornod - 2011</v>
      </c>
      <c r="E144">
        <v>6</v>
      </c>
      <c r="F144">
        <f>VLOOKUP(D144,Population!C:D,2,FALSE)</f>
        <v>70214</v>
      </c>
      <c r="G144">
        <f t="shared" si="5"/>
        <v>8.5453043552567873</v>
      </c>
      <c r="H144">
        <f>G144-VLOOKUP(C144,'Suicide-Murder Rate'!A:F,5,FALSE)</f>
        <v>-0.77301439241807834</v>
      </c>
      <c r="I144">
        <f>VLOOKUP(B144,Mappings!A:C,2,FALSE)</f>
        <v>9</v>
      </c>
      <c r="J144">
        <f>VLOOKUP(B144,Mappings!A:C,3,FALSE)</f>
        <v>4</v>
      </c>
    </row>
    <row r="145" spans="1:10" x14ac:dyDescent="0.3">
      <c r="A145" t="s">
        <v>817</v>
      </c>
      <c r="B145" t="s">
        <v>171</v>
      </c>
      <c r="C145">
        <v>2012</v>
      </c>
      <c r="D145" t="str">
        <f t="shared" si="4"/>
        <v>Dornod - 2012</v>
      </c>
      <c r="E145">
        <v>4</v>
      </c>
      <c r="F145">
        <f>VLOOKUP(D145,Population!C:D,2,FALSE)</f>
        <v>71275</v>
      </c>
      <c r="G145">
        <f t="shared" si="5"/>
        <v>5.6120659417748158</v>
      </c>
      <c r="H145">
        <f>G145-VLOOKUP(C145,'Suicide-Murder Rate'!A:F,5,FALSE)</f>
        <v>-2.4430463695054101</v>
      </c>
      <c r="I145">
        <f>VLOOKUP(B145,Mappings!A:C,2,FALSE)</f>
        <v>9</v>
      </c>
      <c r="J145">
        <f>VLOOKUP(B145,Mappings!A:C,3,FALSE)</f>
        <v>4</v>
      </c>
    </row>
    <row r="146" spans="1:10" x14ac:dyDescent="0.3">
      <c r="A146" t="s">
        <v>817</v>
      </c>
      <c r="B146" t="s">
        <v>171</v>
      </c>
      <c r="C146">
        <v>2013</v>
      </c>
      <c r="D146" t="str">
        <f t="shared" si="4"/>
        <v>Dornod - 2013</v>
      </c>
      <c r="E146">
        <v>5</v>
      </c>
      <c r="F146">
        <f>VLOOKUP(D146,Population!C:D,2,FALSE)</f>
        <v>71529</v>
      </c>
      <c r="G146">
        <f t="shared" si="5"/>
        <v>6.9901718184232973</v>
      </c>
      <c r="H146">
        <f>G146-VLOOKUP(C146,'Suicide-Murder Rate'!A:F,5,FALSE)</f>
        <v>2.837264380601745E-2</v>
      </c>
      <c r="I146">
        <f>VLOOKUP(B146,Mappings!A:C,2,FALSE)</f>
        <v>9</v>
      </c>
      <c r="J146">
        <f>VLOOKUP(B146,Mappings!A:C,3,FALSE)</f>
        <v>4</v>
      </c>
    </row>
    <row r="147" spans="1:10" x14ac:dyDescent="0.3">
      <c r="A147" t="s">
        <v>817</v>
      </c>
      <c r="B147" t="s">
        <v>171</v>
      </c>
      <c r="C147">
        <v>2014</v>
      </c>
      <c r="D147" t="str">
        <f t="shared" si="4"/>
        <v>Dornod - 2014</v>
      </c>
      <c r="E147">
        <v>6</v>
      </c>
      <c r="F147">
        <f>VLOOKUP(D147,Population!C:D,2,FALSE)</f>
        <v>75194</v>
      </c>
      <c r="G147">
        <f t="shared" si="5"/>
        <v>7.9793600553235624</v>
      </c>
      <c r="H147">
        <f>G147-VLOOKUP(C147,'Suicide-Murder Rate'!A:F,5,FALSE)</f>
        <v>0.93651653562412829</v>
      </c>
      <c r="I147">
        <f>VLOOKUP(B147,Mappings!A:C,2,FALSE)</f>
        <v>9</v>
      </c>
      <c r="J147">
        <f>VLOOKUP(B147,Mappings!A:C,3,FALSE)</f>
        <v>4</v>
      </c>
    </row>
    <row r="148" spans="1:10" x14ac:dyDescent="0.3">
      <c r="A148" t="s">
        <v>817</v>
      </c>
      <c r="B148" t="s">
        <v>171</v>
      </c>
      <c r="C148">
        <v>2015</v>
      </c>
      <c r="D148" t="str">
        <f t="shared" si="4"/>
        <v>Dornod - 2015</v>
      </c>
      <c r="E148">
        <v>6</v>
      </c>
      <c r="F148">
        <f>VLOOKUP(D148,Population!C:D,2,FALSE)</f>
        <v>76476</v>
      </c>
      <c r="G148">
        <f t="shared" si="5"/>
        <v>7.8455986191746439</v>
      </c>
      <c r="H148">
        <f>G148-VLOOKUP(C148,'Suicide-Murder Rate'!A:F,5,FALSE)</f>
        <v>1.1740874761158606</v>
      </c>
      <c r="I148">
        <f>VLOOKUP(B148,Mappings!A:C,2,FALSE)</f>
        <v>9</v>
      </c>
      <c r="J148">
        <f>VLOOKUP(B148,Mappings!A:C,3,FALSE)</f>
        <v>4</v>
      </c>
    </row>
    <row r="149" spans="1:10" x14ac:dyDescent="0.3">
      <c r="A149" t="s">
        <v>817</v>
      </c>
      <c r="B149" t="s">
        <v>171</v>
      </c>
      <c r="C149">
        <v>2016</v>
      </c>
      <c r="D149" t="str">
        <f t="shared" si="4"/>
        <v>Dornod - 2016</v>
      </c>
      <c r="E149">
        <v>6</v>
      </c>
      <c r="F149">
        <f>VLOOKUP(D149,Population!C:D,2,FALSE)</f>
        <v>77579</v>
      </c>
      <c r="G149">
        <f t="shared" si="5"/>
        <v>7.7340517408061462</v>
      </c>
      <c r="H149">
        <f>G149-VLOOKUP(C149,'Suicide-Murder Rate'!A:F,5,FALSE)</f>
        <v>2.1570124755650433</v>
      </c>
      <c r="I149">
        <f>VLOOKUP(B149,Mappings!A:C,2,FALSE)</f>
        <v>9</v>
      </c>
      <c r="J149">
        <f>VLOOKUP(B149,Mappings!A:C,3,FALSE)</f>
        <v>4</v>
      </c>
    </row>
    <row r="150" spans="1:10" x14ac:dyDescent="0.3">
      <c r="A150" t="s">
        <v>817</v>
      </c>
      <c r="B150" t="s">
        <v>171</v>
      </c>
      <c r="C150">
        <v>2017</v>
      </c>
      <c r="D150" t="str">
        <f t="shared" si="4"/>
        <v>Dornod - 2017</v>
      </c>
      <c r="E150">
        <v>6</v>
      </c>
      <c r="F150">
        <f>VLOOKUP(D150,Population!C:D,2,FALSE)</f>
        <v>79445</v>
      </c>
      <c r="G150">
        <f t="shared" si="5"/>
        <v>7.5523947384983314</v>
      </c>
      <c r="H150">
        <f>G150-VLOOKUP(C150,'Suicide-Murder Rate'!A:F,5,FALSE)</f>
        <v>1.6050691627012403</v>
      </c>
      <c r="I150">
        <f>VLOOKUP(B150,Mappings!A:C,2,FALSE)</f>
        <v>9</v>
      </c>
      <c r="J150">
        <f>VLOOKUP(B150,Mappings!A:C,3,FALSE)</f>
        <v>4</v>
      </c>
    </row>
    <row r="151" spans="1:10" x14ac:dyDescent="0.3">
      <c r="A151" t="s">
        <v>817</v>
      </c>
      <c r="B151" t="s">
        <v>180</v>
      </c>
      <c r="C151">
        <v>2010</v>
      </c>
      <c r="D151" t="str">
        <f t="shared" si="4"/>
        <v>Sukhbaatar - 2010</v>
      </c>
      <c r="E151">
        <v>4</v>
      </c>
      <c r="F151">
        <f>VLOOKUP(D151,Population!C:D,2,FALSE)</f>
        <v>51422</v>
      </c>
      <c r="G151">
        <f t="shared" si="5"/>
        <v>7.7787717319435261</v>
      </c>
      <c r="H151">
        <f>G151-VLOOKUP(C151,'Suicide-Murder Rate'!A:F,5,FALSE)</f>
        <v>-0.55163992078117108</v>
      </c>
      <c r="I151">
        <f>VLOOKUP(B151,Mappings!A:C,2,FALSE)</f>
        <v>9</v>
      </c>
      <c r="J151">
        <f>VLOOKUP(B151,Mappings!A:C,3,FALSE)</f>
        <v>3</v>
      </c>
    </row>
    <row r="152" spans="1:10" x14ac:dyDescent="0.3">
      <c r="A152" t="s">
        <v>817</v>
      </c>
      <c r="B152" t="s">
        <v>180</v>
      </c>
      <c r="C152">
        <v>2011</v>
      </c>
      <c r="D152" t="str">
        <f t="shared" si="4"/>
        <v>Sukhbaatar - 2011</v>
      </c>
      <c r="E152">
        <v>3</v>
      </c>
      <c r="F152">
        <f>VLOOKUP(D152,Population!C:D,2,FALSE)</f>
        <v>51782</v>
      </c>
      <c r="G152">
        <f t="shared" si="5"/>
        <v>5.7935189834305358</v>
      </c>
      <c r="H152">
        <f>G152-VLOOKUP(C152,'Suicide-Murder Rate'!A:F,5,FALSE)</f>
        <v>-3.5247997642443298</v>
      </c>
      <c r="I152">
        <f>VLOOKUP(B152,Mappings!A:C,2,FALSE)</f>
        <v>9</v>
      </c>
      <c r="J152">
        <f>VLOOKUP(B152,Mappings!A:C,3,FALSE)</f>
        <v>3</v>
      </c>
    </row>
    <row r="153" spans="1:10" x14ac:dyDescent="0.3">
      <c r="A153" t="s">
        <v>817</v>
      </c>
      <c r="B153" t="s">
        <v>180</v>
      </c>
      <c r="C153">
        <v>2012</v>
      </c>
      <c r="D153" t="str">
        <f t="shared" si="4"/>
        <v>Sukhbaatar - 2012</v>
      </c>
      <c r="E153">
        <v>2</v>
      </c>
      <c r="F153">
        <f>VLOOKUP(D153,Population!C:D,2,FALSE)</f>
        <v>52646</v>
      </c>
      <c r="G153">
        <f t="shared" si="5"/>
        <v>3.7989590852106523</v>
      </c>
      <c r="H153">
        <f>G153-VLOOKUP(C153,'Suicide-Murder Rate'!A:F,5,FALSE)</f>
        <v>-4.2561532260695731</v>
      </c>
      <c r="I153">
        <f>VLOOKUP(B153,Mappings!A:C,2,FALSE)</f>
        <v>9</v>
      </c>
      <c r="J153">
        <f>VLOOKUP(B153,Mappings!A:C,3,FALSE)</f>
        <v>3</v>
      </c>
    </row>
    <row r="154" spans="1:10" x14ac:dyDescent="0.3">
      <c r="A154" t="s">
        <v>817</v>
      </c>
      <c r="B154" t="s">
        <v>180</v>
      </c>
      <c r="C154">
        <v>2013</v>
      </c>
      <c r="D154" t="str">
        <f t="shared" si="4"/>
        <v>Sukhbaatar - 2013</v>
      </c>
      <c r="E154">
        <v>7</v>
      </c>
      <c r="F154">
        <f>VLOOKUP(D154,Population!C:D,2,FALSE)</f>
        <v>53147</v>
      </c>
      <c r="G154">
        <f t="shared" si="5"/>
        <v>13.171016237981448</v>
      </c>
      <c r="H154">
        <f>G154-VLOOKUP(C154,'Suicide-Murder Rate'!A:F,5,FALSE)</f>
        <v>6.2092170633641679</v>
      </c>
      <c r="I154">
        <f>VLOOKUP(B154,Mappings!A:C,2,FALSE)</f>
        <v>9</v>
      </c>
      <c r="J154">
        <f>VLOOKUP(B154,Mappings!A:C,3,FALSE)</f>
        <v>3</v>
      </c>
    </row>
    <row r="155" spans="1:10" x14ac:dyDescent="0.3">
      <c r="A155" t="s">
        <v>817</v>
      </c>
      <c r="B155" t="s">
        <v>180</v>
      </c>
      <c r="C155">
        <v>2014</v>
      </c>
      <c r="D155" t="str">
        <f t="shared" si="4"/>
        <v>Sukhbaatar - 2014</v>
      </c>
      <c r="E155">
        <v>3</v>
      </c>
      <c r="F155">
        <f>VLOOKUP(D155,Population!C:D,2,FALSE)</f>
        <v>57423</v>
      </c>
      <c r="G155">
        <f t="shared" si="5"/>
        <v>5.2243874405725927</v>
      </c>
      <c r="H155">
        <f>G155-VLOOKUP(C155,'Suicide-Murder Rate'!A:F,5,FALSE)</f>
        <v>-1.8184560791268414</v>
      </c>
      <c r="I155">
        <f>VLOOKUP(B155,Mappings!A:C,2,FALSE)</f>
        <v>9</v>
      </c>
      <c r="J155">
        <f>VLOOKUP(B155,Mappings!A:C,3,FALSE)</f>
        <v>3</v>
      </c>
    </row>
    <row r="156" spans="1:10" x14ac:dyDescent="0.3">
      <c r="A156" t="s">
        <v>817</v>
      </c>
      <c r="B156" t="s">
        <v>180</v>
      </c>
      <c r="C156">
        <v>2015</v>
      </c>
      <c r="D156" t="str">
        <f t="shared" si="4"/>
        <v>Sukhbaatar - 2015</v>
      </c>
      <c r="E156">
        <v>1</v>
      </c>
      <c r="F156">
        <f>VLOOKUP(D156,Population!C:D,2,FALSE)</f>
        <v>59034</v>
      </c>
      <c r="G156">
        <f t="shared" si="5"/>
        <v>1.6939390859504693</v>
      </c>
      <c r="H156">
        <f>G156-VLOOKUP(C156,'Suicide-Murder Rate'!A:F,5,FALSE)</f>
        <v>-4.977572057108314</v>
      </c>
      <c r="I156">
        <f>VLOOKUP(B156,Mappings!A:C,2,FALSE)</f>
        <v>9</v>
      </c>
      <c r="J156">
        <f>VLOOKUP(B156,Mappings!A:C,3,FALSE)</f>
        <v>3</v>
      </c>
    </row>
    <row r="157" spans="1:10" x14ac:dyDescent="0.3">
      <c r="A157" t="s">
        <v>817</v>
      </c>
      <c r="B157" t="s">
        <v>180</v>
      </c>
      <c r="C157">
        <v>2016</v>
      </c>
      <c r="D157" t="str">
        <f t="shared" si="4"/>
        <v>Sukhbaatar - 2016</v>
      </c>
      <c r="E157">
        <v>4</v>
      </c>
      <c r="F157">
        <f>VLOOKUP(D157,Population!C:D,2,FALSE)</f>
        <v>59810</v>
      </c>
      <c r="G157">
        <f t="shared" si="5"/>
        <v>6.6878448419996657</v>
      </c>
      <c r="H157">
        <f>G157-VLOOKUP(C157,'Suicide-Murder Rate'!A:F,5,FALSE)</f>
        <v>1.1108055767585627</v>
      </c>
      <c r="I157">
        <f>VLOOKUP(B157,Mappings!A:C,2,FALSE)</f>
        <v>9</v>
      </c>
      <c r="J157">
        <f>VLOOKUP(B157,Mappings!A:C,3,FALSE)</f>
        <v>3</v>
      </c>
    </row>
    <row r="158" spans="1:10" x14ac:dyDescent="0.3">
      <c r="A158" t="s">
        <v>817</v>
      </c>
      <c r="B158" t="s">
        <v>180</v>
      </c>
      <c r="C158">
        <v>2017</v>
      </c>
      <c r="D158" t="str">
        <f t="shared" si="4"/>
        <v>Sukhbaatar - 2017</v>
      </c>
      <c r="E158">
        <v>2</v>
      </c>
      <c r="F158">
        <f>VLOOKUP(D158,Population!C:D,2,FALSE)</f>
        <v>61131</v>
      </c>
      <c r="G158">
        <f t="shared" si="5"/>
        <v>3.2716624952969848</v>
      </c>
      <c r="H158">
        <f>G158-VLOOKUP(C158,'Suicide-Murder Rate'!A:F,5,FALSE)</f>
        <v>-2.6756630805001063</v>
      </c>
      <c r="I158">
        <f>VLOOKUP(B158,Mappings!A:C,2,FALSE)</f>
        <v>9</v>
      </c>
      <c r="J158">
        <f>VLOOKUP(B158,Mappings!A:C,3,FALSE)</f>
        <v>3</v>
      </c>
    </row>
    <row r="159" spans="1:10" x14ac:dyDescent="0.3">
      <c r="A159" t="s">
        <v>817</v>
      </c>
      <c r="B159" t="s">
        <v>189</v>
      </c>
      <c r="C159">
        <v>2010</v>
      </c>
      <c r="D159" t="str">
        <f t="shared" si="4"/>
        <v>Khentii - 2010</v>
      </c>
      <c r="E159">
        <v>10</v>
      </c>
      <c r="F159">
        <f>VLOOKUP(D159,Population!C:D,2,FALSE)</f>
        <v>65942</v>
      </c>
      <c r="G159">
        <f t="shared" si="5"/>
        <v>15.164841830699705</v>
      </c>
      <c r="H159">
        <f>G159-VLOOKUP(C159,'Suicide-Murder Rate'!A:F,5,FALSE)</f>
        <v>6.8344301779750083</v>
      </c>
      <c r="I159">
        <f>VLOOKUP(B159,Mappings!A:C,2,FALSE)</f>
        <v>8</v>
      </c>
      <c r="J159">
        <f>VLOOKUP(B159,Mappings!A:C,3,FALSE)</f>
        <v>3.5</v>
      </c>
    </row>
    <row r="160" spans="1:10" x14ac:dyDescent="0.3">
      <c r="A160" t="s">
        <v>817</v>
      </c>
      <c r="B160" t="s">
        <v>189</v>
      </c>
      <c r="C160">
        <v>2011</v>
      </c>
      <c r="D160" t="str">
        <f t="shared" si="4"/>
        <v>Khentii - 2011</v>
      </c>
      <c r="E160">
        <v>3</v>
      </c>
      <c r="F160">
        <f>VLOOKUP(D160,Population!C:D,2,FALSE)</f>
        <v>66447</v>
      </c>
      <c r="G160">
        <f t="shared" si="5"/>
        <v>4.5148765181272292</v>
      </c>
      <c r="H160">
        <f>G160-VLOOKUP(C160,'Suicide-Murder Rate'!A:F,5,FALSE)</f>
        <v>-4.8034422295476364</v>
      </c>
      <c r="I160">
        <f>VLOOKUP(B160,Mappings!A:C,2,FALSE)</f>
        <v>8</v>
      </c>
      <c r="J160">
        <f>VLOOKUP(B160,Mappings!A:C,3,FALSE)</f>
        <v>3.5</v>
      </c>
    </row>
    <row r="161" spans="1:10" x14ac:dyDescent="0.3">
      <c r="A161" t="s">
        <v>817</v>
      </c>
      <c r="B161" t="s">
        <v>189</v>
      </c>
      <c r="C161">
        <v>2012</v>
      </c>
      <c r="D161" t="str">
        <f t="shared" si="4"/>
        <v>Khentii - 2012</v>
      </c>
      <c r="E161">
        <v>8</v>
      </c>
      <c r="F161">
        <f>VLOOKUP(D161,Population!C:D,2,FALSE)</f>
        <v>67466</v>
      </c>
      <c r="G161">
        <f t="shared" si="5"/>
        <v>11.857824682062077</v>
      </c>
      <c r="H161">
        <f>G161-VLOOKUP(C161,'Suicide-Murder Rate'!A:F,5,FALSE)</f>
        <v>3.8027123707818511</v>
      </c>
      <c r="I161">
        <f>VLOOKUP(B161,Mappings!A:C,2,FALSE)</f>
        <v>8</v>
      </c>
      <c r="J161">
        <f>VLOOKUP(B161,Mappings!A:C,3,FALSE)</f>
        <v>3.5</v>
      </c>
    </row>
    <row r="162" spans="1:10" x14ac:dyDescent="0.3">
      <c r="A162" t="s">
        <v>817</v>
      </c>
      <c r="B162" t="s">
        <v>189</v>
      </c>
      <c r="C162">
        <v>2013</v>
      </c>
      <c r="D162" t="str">
        <f t="shared" si="4"/>
        <v>Khentii - 2013</v>
      </c>
      <c r="E162">
        <v>6</v>
      </c>
      <c r="F162">
        <f>VLOOKUP(D162,Population!C:D,2,FALSE)</f>
        <v>67489</v>
      </c>
      <c r="G162">
        <f t="shared" si="5"/>
        <v>8.8903376846597215</v>
      </c>
      <c r="H162">
        <f>G162-VLOOKUP(C162,'Suicide-Murder Rate'!A:F,5,FALSE)</f>
        <v>1.9285385100424417</v>
      </c>
      <c r="I162">
        <f>VLOOKUP(B162,Mappings!A:C,2,FALSE)</f>
        <v>8</v>
      </c>
      <c r="J162">
        <f>VLOOKUP(B162,Mappings!A:C,3,FALSE)</f>
        <v>3.5</v>
      </c>
    </row>
    <row r="163" spans="1:10" x14ac:dyDescent="0.3">
      <c r="A163" t="s">
        <v>817</v>
      </c>
      <c r="B163" t="s">
        <v>189</v>
      </c>
      <c r="C163">
        <v>2014</v>
      </c>
      <c r="D163" t="str">
        <f t="shared" si="4"/>
        <v>Khentii - 2014</v>
      </c>
      <c r="E163">
        <v>5</v>
      </c>
      <c r="F163">
        <f>VLOOKUP(D163,Population!C:D,2,FALSE)</f>
        <v>71212</v>
      </c>
      <c r="G163">
        <f t="shared" si="5"/>
        <v>7.0212885468741231</v>
      </c>
      <c r="H163">
        <f>G163-VLOOKUP(C163,'Suicide-Murder Rate'!A:F,5,FALSE)</f>
        <v>-2.1554972825311047E-2</v>
      </c>
      <c r="I163">
        <f>VLOOKUP(B163,Mappings!A:C,2,FALSE)</f>
        <v>8</v>
      </c>
      <c r="J163">
        <f>VLOOKUP(B163,Mappings!A:C,3,FALSE)</f>
        <v>3.5</v>
      </c>
    </row>
    <row r="164" spans="1:10" x14ac:dyDescent="0.3">
      <c r="A164" t="s">
        <v>817</v>
      </c>
      <c r="B164" t="s">
        <v>189</v>
      </c>
      <c r="C164">
        <v>2015</v>
      </c>
      <c r="D164" t="str">
        <f t="shared" si="4"/>
        <v>Khentii - 2015</v>
      </c>
      <c r="E164">
        <v>5</v>
      </c>
      <c r="F164">
        <f>VLOOKUP(D164,Population!C:D,2,FALSE)</f>
        <v>72609</v>
      </c>
      <c r="G164">
        <f t="shared" si="5"/>
        <v>6.8861986806043323</v>
      </c>
      <c r="H164">
        <f>G164-VLOOKUP(C164,'Suicide-Murder Rate'!A:F,5,FALSE)</f>
        <v>0.21468753754554903</v>
      </c>
      <c r="I164">
        <f>VLOOKUP(B164,Mappings!A:C,2,FALSE)</f>
        <v>8</v>
      </c>
      <c r="J164">
        <f>VLOOKUP(B164,Mappings!A:C,3,FALSE)</f>
        <v>3.5</v>
      </c>
    </row>
    <row r="165" spans="1:10" x14ac:dyDescent="0.3">
      <c r="A165" t="s">
        <v>817</v>
      </c>
      <c r="B165" t="s">
        <v>189</v>
      </c>
      <c r="C165">
        <v>2016</v>
      </c>
      <c r="D165" t="str">
        <f t="shared" si="4"/>
        <v>Khentii - 2016</v>
      </c>
      <c r="E165">
        <v>4</v>
      </c>
      <c r="F165">
        <f>VLOOKUP(D165,Population!C:D,2,FALSE)</f>
        <v>73663</v>
      </c>
      <c r="G165">
        <f t="shared" si="5"/>
        <v>5.4301345315830201</v>
      </c>
      <c r="H165">
        <f>G165-VLOOKUP(C165,'Suicide-Murder Rate'!A:F,5,FALSE)</f>
        <v>-0.14690473365808288</v>
      </c>
      <c r="I165">
        <f>VLOOKUP(B165,Mappings!A:C,2,FALSE)</f>
        <v>8</v>
      </c>
      <c r="J165">
        <f>VLOOKUP(B165,Mappings!A:C,3,FALSE)</f>
        <v>3.5</v>
      </c>
    </row>
    <row r="166" spans="1:10" x14ac:dyDescent="0.3">
      <c r="A166" t="s">
        <v>817</v>
      </c>
      <c r="B166" t="s">
        <v>189</v>
      </c>
      <c r="C166">
        <v>2017</v>
      </c>
      <c r="D166" t="str">
        <f t="shared" si="4"/>
        <v>Khentii - 2017</v>
      </c>
      <c r="E166">
        <v>5</v>
      </c>
      <c r="F166">
        <f>VLOOKUP(D166,Population!C:D,2,FALSE)</f>
        <v>75683</v>
      </c>
      <c r="G166">
        <f t="shared" si="5"/>
        <v>6.6065034419882931</v>
      </c>
      <c r="H166">
        <f>G166-VLOOKUP(C166,'Suicide-Murder Rate'!A:F,5,FALSE)</f>
        <v>0.659177866191202</v>
      </c>
      <c r="I166">
        <f>VLOOKUP(B166,Mappings!A:C,2,FALSE)</f>
        <v>8</v>
      </c>
      <c r="J166">
        <f>VLOOKUP(B166,Mappings!A:C,3,FALSE)</f>
        <v>3.5</v>
      </c>
    </row>
    <row r="167" spans="1:10" x14ac:dyDescent="0.3">
      <c r="A167" t="s">
        <v>817</v>
      </c>
      <c r="B167" t="s">
        <v>198</v>
      </c>
      <c r="C167">
        <v>2010</v>
      </c>
      <c r="D167" t="str">
        <f t="shared" si="4"/>
        <v>Ulaanbaatar - 2010</v>
      </c>
      <c r="E167">
        <v>119</v>
      </c>
      <c r="F167">
        <f>VLOOKUP(D167,Population!C:D,2,FALSE)</f>
        <v>1244449</v>
      </c>
      <c r="G167">
        <f t="shared" si="5"/>
        <v>9.5624649945477884</v>
      </c>
      <c r="H167">
        <f>G167-VLOOKUP(C167,'Suicide-Murder Rate'!A:F,5,FALSE)</f>
        <v>1.2320533418230912</v>
      </c>
      <c r="I167">
        <f>VLOOKUP(B167,Mappings!A:C,2,FALSE)</f>
        <v>7</v>
      </c>
      <c r="J167">
        <f>VLOOKUP(B167,Mappings!A:C,3,FALSE)</f>
        <v>3</v>
      </c>
    </row>
    <row r="168" spans="1:10" x14ac:dyDescent="0.3">
      <c r="A168" t="s">
        <v>817</v>
      </c>
      <c r="B168" t="s">
        <v>198</v>
      </c>
      <c r="C168">
        <v>2011</v>
      </c>
      <c r="D168" t="str">
        <f t="shared" si="4"/>
        <v>Ulaanbaatar - 2011</v>
      </c>
      <c r="E168">
        <v>140</v>
      </c>
      <c r="F168">
        <f>VLOOKUP(D168,Population!C:D,2,FALSE)</f>
        <v>1287100</v>
      </c>
      <c r="G168">
        <f t="shared" si="5"/>
        <v>10.87716572138917</v>
      </c>
      <c r="H168">
        <f>G168-VLOOKUP(C168,'Suicide-Murder Rate'!A:F,5,FALSE)</f>
        <v>1.5588469737143047</v>
      </c>
      <c r="I168">
        <f>VLOOKUP(B168,Mappings!A:C,2,FALSE)</f>
        <v>7</v>
      </c>
      <c r="J168">
        <f>VLOOKUP(B168,Mappings!A:C,3,FALSE)</f>
        <v>3</v>
      </c>
    </row>
    <row r="169" spans="1:10" x14ac:dyDescent="0.3">
      <c r="A169" t="s">
        <v>817</v>
      </c>
      <c r="B169" t="s">
        <v>198</v>
      </c>
      <c r="C169">
        <v>2012</v>
      </c>
      <c r="D169" t="str">
        <f t="shared" si="4"/>
        <v>Ulaanbaatar - 2012</v>
      </c>
      <c r="E169">
        <v>120</v>
      </c>
      <c r="F169">
        <f>VLOOKUP(D169,Population!C:D,2,FALSE)</f>
        <v>1318130</v>
      </c>
      <c r="G169">
        <f t="shared" si="5"/>
        <v>9.1038061496210538</v>
      </c>
      <c r="H169">
        <f>G169-VLOOKUP(C169,'Suicide-Murder Rate'!A:F,5,FALSE)</f>
        <v>1.048693838340828</v>
      </c>
      <c r="I169">
        <f>VLOOKUP(B169,Mappings!A:C,2,FALSE)</f>
        <v>7</v>
      </c>
      <c r="J169">
        <f>VLOOKUP(B169,Mappings!A:C,3,FALSE)</f>
        <v>3</v>
      </c>
    </row>
    <row r="170" spans="1:10" x14ac:dyDescent="0.3">
      <c r="A170" t="s">
        <v>817</v>
      </c>
      <c r="B170" t="s">
        <v>198</v>
      </c>
      <c r="C170">
        <v>2013</v>
      </c>
      <c r="D170" t="str">
        <f t="shared" si="4"/>
        <v>Ulaanbaatar - 2013</v>
      </c>
      <c r="E170">
        <v>104</v>
      </c>
      <c r="F170">
        <f>VLOOKUP(D170,Population!C:D,2,FALSE)</f>
        <v>1372042</v>
      </c>
      <c r="G170">
        <f t="shared" si="5"/>
        <v>7.5799428880457009</v>
      </c>
      <c r="H170">
        <f>G170-VLOOKUP(C170,'Suicide-Murder Rate'!A:F,5,FALSE)</f>
        <v>0.61814371342842112</v>
      </c>
      <c r="I170">
        <f>VLOOKUP(B170,Mappings!A:C,2,FALSE)</f>
        <v>7</v>
      </c>
      <c r="J170">
        <f>VLOOKUP(B170,Mappings!A:C,3,FALSE)</f>
        <v>3</v>
      </c>
    </row>
    <row r="171" spans="1:10" x14ac:dyDescent="0.3">
      <c r="A171" t="s">
        <v>817</v>
      </c>
      <c r="B171" t="s">
        <v>198</v>
      </c>
      <c r="C171">
        <v>2014</v>
      </c>
      <c r="D171" t="str">
        <f t="shared" si="4"/>
        <v>Ulaanbaatar - 2014</v>
      </c>
      <c r="E171">
        <v>114</v>
      </c>
      <c r="F171">
        <f>VLOOKUP(D171,Population!C:D,2,FALSE)</f>
        <v>1362974</v>
      </c>
      <c r="G171">
        <f t="shared" si="5"/>
        <v>8.3640627040574511</v>
      </c>
      <c r="H171">
        <f>G171-VLOOKUP(C171,'Suicide-Murder Rate'!A:F,5,FALSE)</f>
        <v>1.321219184358017</v>
      </c>
      <c r="I171">
        <f>VLOOKUP(B171,Mappings!A:C,2,FALSE)</f>
        <v>7</v>
      </c>
      <c r="J171">
        <f>VLOOKUP(B171,Mappings!A:C,3,FALSE)</f>
        <v>3</v>
      </c>
    </row>
    <row r="172" spans="1:10" x14ac:dyDescent="0.3">
      <c r="A172" t="s">
        <v>817</v>
      </c>
      <c r="B172" t="s">
        <v>198</v>
      </c>
      <c r="C172">
        <v>2015</v>
      </c>
      <c r="D172" t="str">
        <f t="shared" si="4"/>
        <v>Ulaanbaatar - 2015</v>
      </c>
      <c r="E172">
        <v>113</v>
      </c>
      <c r="F172">
        <f>VLOOKUP(D172,Population!C:D,2,FALSE)</f>
        <v>1396288</v>
      </c>
      <c r="G172">
        <f t="shared" si="5"/>
        <v>8.09288628134024</v>
      </c>
      <c r="H172">
        <f>G172-VLOOKUP(C172,'Suicide-Murder Rate'!A:F,5,FALSE)</f>
        <v>1.4213751382814568</v>
      </c>
      <c r="I172">
        <f>VLOOKUP(B172,Mappings!A:C,2,FALSE)</f>
        <v>7</v>
      </c>
      <c r="J172">
        <f>VLOOKUP(B172,Mappings!A:C,3,FALSE)</f>
        <v>3</v>
      </c>
    </row>
    <row r="173" spans="1:10" x14ac:dyDescent="0.3">
      <c r="A173" t="s">
        <v>817</v>
      </c>
      <c r="B173" t="s">
        <v>198</v>
      </c>
      <c r="C173">
        <v>2016</v>
      </c>
      <c r="D173" t="str">
        <f t="shared" si="4"/>
        <v>Ulaanbaatar - 2016</v>
      </c>
      <c r="E173">
        <v>91</v>
      </c>
      <c r="F173">
        <f>VLOOKUP(D173,Population!C:D,2,FALSE)</f>
        <v>1440447</v>
      </c>
      <c r="G173">
        <f t="shared" si="5"/>
        <v>6.3174833923080822</v>
      </c>
      <c r="H173">
        <f>G173-VLOOKUP(C173,'Suicide-Murder Rate'!A:F,5,FALSE)</f>
        <v>0.74044412706697926</v>
      </c>
      <c r="I173">
        <f>VLOOKUP(B173,Mappings!A:C,2,FALSE)</f>
        <v>7</v>
      </c>
      <c r="J173">
        <f>VLOOKUP(B173,Mappings!A:C,3,FALSE)</f>
        <v>3</v>
      </c>
    </row>
    <row r="174" spans="1:10" x14ac:dyDescent="0.3">
      <c r="A174" t="s">
        <v>817</v>
      </c>
      <c r="B174" t="s">
        <v>198</v>
      </c>
      <c r="C174">
        <v>2017</v>
      </c>
      <c r="D174" t="str">
        <f t="shared" si="4"/>
        <v>Ulaanbaatar - 2017</v>
      </c>
      <c r="E174">
        <v>118</v>
      </c>
      <c r="F174">
        <f>VLOOKUP(D174,Population!C:D,2,FALSE)</f>
        <v>1462973</v>
      </c>
      <c r="G174">
        <f t="shared" si="5"/>
        <v>8.0657674475195371</v>
      </c>
      <c r="H174">
        <f>G174-VLOOKUP(C174,'Suicide-Murder Rate'!A:F,5,FALSE)</f>
        <v>2.118441871722446</v>
      </c>
      <c r="I174">
        <f>VLOOKUP(B174,Mappings!A:C,2,FALSE)</f>
        <v>7</v>
      </c>
      <c r="J174">
        <f>VLOOKUP(B174,Mappings!A:C,3,FALSE)</f>
        <v>3</v>
      </c>
    </row>
    <row r="175" spans="1:10" x14ac:dyDescent="0.3">
      <c r="A175" t="s">
        <v>818</v>
      </c>
      <c r="B175" t="s">
        <v>4</v>
      </c>
      <c r="C175">
        <v>2010</v>
      </c>
      <c r="D175" t="str">
        <f t="shared" si="4"/>
        <v>Zavkhan - 2010</v>
      </c>
      <c r="E175">
        <v>13</v>
      </c>
      <c r="F175">
        <f>VLOOKUP(D175,Population!C:D,2,FALSE)</f>
        <v>65368</v>
      </c>
      <c r="G175">
        <f t="shared" si="5"/>
        <v>19.887406682168645</v>
      </c>
      <c r="H175">
        <f>G175-VLOOKUP(C175,'Suicide-Murder Rate'!A:F,6,FALSE)</f>
        <v>-6.4439379766611573</v>
      </c>
      <c r="I175">
        <f>VLOOKUP(B175,Mappings!A:C,2,FALSE)</f>
        <v>3</v>
      </c>
      <c r="J175">
        <f>VLOOKUP(B175,Mappings!A:C,3,FALSE)</f>
        <v>3.5</v>
      </c>
    </row>
    <row r="176" spans="1:10" x14ac:dyDescent="0.3">
      <c r="A176" t="s">
        <v>818</v>
      </c>
      <c r="B176" t="s">
        <v>4</v>
      </c>
      <c r="C176">
        <v>2011</v>
      </c>
      <c r="D176" t="str">
        <f t="shared" si="4"/>
        <v>Zavkhan - 2011</v>
      </c>
      <c r="E176">
        <v>9</v>
      </c>
      <c r="F176">
        <f>VLOOKUP(D176,Population!C:D,2,FALSE)</f>
        <v>64224</v>
      </c>
      <c r="G176">
        <f t="shared" si="5"/>
        <v>14.013452914798206</v>
      </c>
      <c r="H176">
        <f>G176-VLOOKUP(C176,'Suicide-Murder Rate'!A:F,6,FALSE)</f>
        <v>2.8456968584245121</v>
      </c>
      <c r="I176">
        <f>VLOOKUP(B176,Mappings!A:C,2,FALSE)</f>
        <v>3</v>
      </c>
      <c r="J176">
        <f>VLOOKUP(B176,Mappings!A:C,3,FALSE)</f>
        <v>3.5</v>
      </c>
    </row>
    <row r="177" spans="1:10" x14ac:dyDescent="0.3">
      <c r="A177" t="s">
        <v>818</v>
      </c>
      <c r="B177" t="s">
        <v>4</v>
      </c>
      <c r="C177">
        <v>2012</v>
      </c>
      <c r="D177" t="str">
        <f t="shared" si="4"/>
        <v>Zavkhan - 2012</v>
      </c>
      <c r="E177">
        <v>7</v>
      </c>
      <c r="F177">
        <f>VLOOKUP(D177,Population!C:D,2,FALSE)</f>
        <v>64620</v>
      </c>
      <c r="G177">
        <f t="shared" si="5"/>
        <v>10.832559579077685</v>
      </c>
      <c r="H177">
        <f>G177-VLOOKUP(C177,'Suicide-Murder Rate'!A:F,6,FALSE)</f>
        <v>-0.4655200263543211</v>
      </c>
      <c r="I177">
        <f>VLOOKUP(B177,Mappings!A:C,2,FALSE)</f>
        <v>3</v>
      </c>
      <c r="J177">
        <f>VLOOKUP(B177,Mappings!A:C,3,FALSE)</f>
        <v>3.5</v>
      </c>
    </row>
    <row r="178" spans="1:10" x14ac:dyDescent="0.3">
      <c r="A178" t="s">
        <v>818</v>
      </c>
      <c r="B178" t="s">
        <v>4</v>
      </c>
      <c r="C178">
        <v>2013</v>
      </c>
      <c r="D178" t="str">
        <f t="shared" si="4"/>
        <v>Zavkhan - 2013</v>
      </c>
      <c r="E178">
        <v>7</v>
      </c>
      <c r="F178">
        <f>VLOOKUP(D178,Population!C:D,2,FALSE)</f>
        <v>64570</v>
      </c>
      <c r="G178">
        <f t="shared" si="5"/>
        <v>10.840947808579836</v>
      </c>
      <c r="H178">
        <f>G178-VLOOKUP(C178,'Suicide-Murder Rate'!A:F,6,FALSE)</f>
        <v>-0.1819008845641914</v>
      </c>
      <c r="I178">
        <f>VLOOKUP(B178,Mappings!A:C,2,FALSE)</f>
        <v>3</v>
      </c>
      <c r="J178">
        <f>VLOOKUP(B178,Mappings!A:C,3,FALSE)</f>
        <v>3.5</v>
      </c>
    </row>
    <row r="179" spans="1:10" x14ac:dyDescent="0.3">
      <c r="A179" t="s">
        <v>818</v>
      </c>
      <c r="B179" t="s">
        <v>4</v>
      </c>
      <c r="C179">
        <v>2014</v>
      </c>
      <c r="D179" t="str">
        <f t="shared" si="4"/>
        <v>Zavkhan - 2014</v>
      </c>
      <c r="E179">
        <v>4</v>
      </c>
      <c r="F179">
        <f>VLOOKUP(D179,Population!C:D,2,FALSE)</f>
        <v>69732</v>
      </c>
      <c r="G179">
        <f t="shared" si="5"/>
        <v>5.7362473469856017</v>
      </c>
      <c r="H179">
        <f>G179-VLOOKUP(C179,'Suicide-Murder Rate'!A:F,6,FALSE)</f>
        <v>-3.8767333813245255</v>
      </c>
      <c r="I179">
        <f>VLOOKUP(B179,Mappings!A:C,2,FALSE)</f>
        <v>3</v>
      </c>
      <c r="J179">
        <f>VLOOKUP(B179,Mappings!A:C,3,FALSE)</f>
        <v>3.5</v>
      </c>
    </row>
    <row r="180" spans="1:10" x14ac:dyDescent="0.3">
      <c r="A180" t="s">
        <v>818</v>
      </c>
      <c r="B180" t="s">
        <v>4</v>
      </c>
      <c r="C180">
        <v>2016</v>
      </c>
      <c r="D180" t="str">
        <f t="shared" si="4"/>
        <v>Zavkhan - 2016</v>
      </c>
      <c r="E180">
        <v>0</v>
      </c>
      <c r="F180">
        <f>VLOOKUP(D180,Population!C:D,2,FALSE)</f>
        <v>70546</v>
      </c>
      <c r="G180">
        <f t="shared" si="5"/>
        <v>0</v>
      </c>
      <c r="H180">
        <f>G180-VLOOKUP(C180,'Suicide-Murder Rate'!A:F,6,FALSE)</f>
        <v>-6.6027016588486616</v>
      </c>
      <c r="I180">
        <f>VLOOKUP(B180,Mappings!A:C,2,FALSE)</f>
        <v>3</v>
      </c>
      <c r="J180">
        <f>VLOOKUP(B180,Mappings!A:C,3,FALSE)</f>
        <v>3.5</v>
      </c>
    </row>
    <row r="181" spans="1:10" x14ac:dyDescent="0.3">
      <c r="A181" t="s">
        <v>818</v>
      </c>
      <c r="B181" t="s">
        <v>4</v>
      </c>
      <c r="C181">
        <v>2017</v>
      </c>
      <c r="D181" t="str">
        <f t="shared" si="4"/>
        <v>Zavkhan - 2017</v>
      </c>
      <c r="E181">
        <v>2</v>
      </c>
      <c r="F181">
        <f>VLOOKUP(D181,Population!C:D,2,FALSE)</f>
        <v>71551</v>
      </c>
      <c r="G181">
        <f t="shared" si="5"/>
        <v>2.7952090117538537</v>
      </c>
      <c r="H181">
        <f>G181-VLOOKUP(C181,'Suicide-Murder Rate'!A:F,6,FALSE)</f>
        <v>-11.994436600016691</v>
      </c>
      <c r="I181">
        <f>VLOOKUP(B181,Mappings!A:C,2,FALSE)</f>
        <v>3</v>
      </c>
      <c r="J181">
        <f>VLOOKUP(B181,Mappings!A:C,3,FALSE)</f>
        <v>3.5</v>
      </c>
    </row>
    <row r="182" spans="1:10" x14ac:dyDescent="0.3">
      <c r="A182" t="s">
        <v>818</v>
      </c>
      <c r="B182" t="s">
        <v>21</v>
      </c>
      <c r="C182">
        <v>2010</v>
      </c>
      <c r="D182" t="str">
        <f t="shared" si="4"/>
        <v>Govi-Altai - 2010</v>
      </c>
      <c r="E182">
        <v>0</v>
      </c>
      <c r="F182">
        <f>VLOOKUP(D182,Population!C:D,2,FALSE)</f>
        <v>53547</v>
      </c>
      <c r="G182">
        <f t="shared" si="5"/>
        <v>0</v>
      </c>
      <c r="H182">
        <f>G182-VLOOKUP(C182,'Suicide-Murder Rate'!A:F,6,FALSE)</f>
        <v>-26.331344658829803</v>
      </c>
      <c r="I182">
        <f>VLOOKUP(B182,Mappings!A:C,2,FALSE)</f>
        <v>3</v>
      </c>
      <c r="J182">
        <f>VLOOKUP(B182,Mappings!A:C,3,FALSE)</f>
        <v>2.5</v>
      </c>
    </row>
    <row r="183" spans="1:10" x14ac:dyDescent="0.3">
      <c r="A183" t="s">
        <v>818</v>
      </c>
      <c r="B183" t="s">
        <v>21</v>
      </c>
      <c r="C183">
        <v>2011</v>
      </c>
      <c r="D183" t="str">
        <f t="shared" si="4"/>
        <v>Govi-Altai - 2011</v>
      </c>
      <c r="E183">
        <v>2</v>
      </c>
      <c r="F183">
        <f>VLOOKUP(D183,Population!C:D,2,FALSE)</f>
        <v>52970</v>
      </c>
      <c r="G183">
        <f t="shared" si="5"/>
        <v>3.7757221068529359</v>
      </c>
      <c r="H183">
        <f>G183-VLOOKUP(C183,'Suicide-Murder Rate'!A:F,6,FALSE)</f>
        <v>-7.3920339495207585</v>
      </c>
      <c r="I183">
        <f>VLOOKUP(B183,Mappings!A:C,2,FALSE)</f>
        <v>3</v>
      </c>
      <c r="J183">
        <f>VLOOKUP(B183,Mappings!A:C,3,FALSE)</f>
        <v>2.5</v>
      </c>
    </row>
    <row r="184" spans="1:10" x14ac:dyDescent="0.3">
      <c r="A184" t="s">
        <v>818</v>
      </c>
      <c r="B184" t="s">
        <v>21</v>
      </c>
      <c r="C184">
        <v>2012</v>
      </c>
      <c r="D184" t="str">
        <f t="shared" si="4"/>
        <v>Govi-Altai - 2012</v>
      </c>
      <c r="E184">
        <v>2</v>
      </c>
      <c r="F184">
        <f>VLOOKUP(D184,Population!C:D,2,FALSE)</f>
        <v>53699</v>
      </c>
      <c r="G184">
        <f t="shared" si="5"/>
        <v>3.724464142721466</v>
      </c>
      <c r="H184">
        <f>G184-VLOOKUP(C184,'Suicide-Murder Rate'!A:F,6,FALSE)</f>
        <v>-7.5736154627105403</v>
      </c>
      <c r="I184">
        <f>VLOOKUP(B184,Mappings!A:C,2,FALSE)</f>
        <v>3</v>
      </c>
      <c r="J184">
        <f>VLOOKUP(B184,Mappings!A:C,3,FALSE)</f>
        <v>2.5</v>
      </c>
    </row>
    <row r="185" spans="1:10" x14ac:dyDescent="0.3">
      <c r="A185" t="s">
        <v>818</v>
      </c>
      <c r="B185" t="s">
        <v>21</v>
      </c>
      <c r="C185">
        <v>2013</v>
      </c>
      <c r="D185" t="str">
        <f t="shared" si="4"/>
        <v>Govi-Altai - 2013</v>
      </c>
      <c r="E185">
        <v>2</v>
      </c>
      <c r="F185">
        <f>VLOOKUP(D185,Population!C:D,2,FALSE)</f>
        <v>53329</v>
      </c>
      <c r="G185">
        <f t="shared" si="5"/>
        <v>3.7503047122578712</v>
      </c>
      <c r="H185">
        <f>G185-VLOOKUP(C185,'Suicide-Murder Rate'!A:F,6,FALSE)</f>
        <v>-7.2725439808861561</v>
      </c>
      <c r="I185">
        <f>VLOOKUP(B185,Mappings!A:C,2,FALSE)</f>
        <v>3</v>
      </c>
      <c r="J185">
        <f>VLOOKUP(B185,Mappings!A:C,3,FALSE)</f>
        <v>2.5</v>
      </c>
    </row>
    <row r="186" spans="1:10" x14ac:dyDescent="0.3">
      <c r="A186" t="s">
        <v>818</v>
      </c>
      <c r="B186" t="s">
        <v>21</v>
      </c>
      <c r="C186">
        <v>2014</v>
      </c>
      <c r="D186" t="str">
        <f t="shared" si="4"/>
        <v>Govi-Altai - 2014</v>
      </c>
      <c r="E186">
        <v>0</v>
      </c>
      <c r="F186">
        <f>VLOOKUP(D186,Population!C:D,2,FALSE)</f>
        <v>56735</v>
      </c>
      <c r="G186">
        <f t="shared" si="5"/>
        <v>0</v>
      </c>
      <c r="H186">
        <f>G186-VLOOKUP(C186,'Suicide-Murder Rate'!A:F,6,FALSE)</f>
        <v>-9.6129807283101272</v>
      </c>
      <c r="I186">
        <f>VLOOKUP(B186,Mappings!A:C,2,FALSE)</f>
        <v>3</v>
      </c>
      <c r="J186">
        <f>VLOOKUP(B186,Mappings!A:C,3,FALSE)</f>
        <v>2.5</v>
      </c>
    </row>
    <row r="187" spans="1:10" x14ac:dyDescent="0.3">
      <c r="A187" t="s">
        <v>818</v>
      </c>
      <c r="B187" t="s">
        <v>21</v>
      </c>
      <c r="C187">
        <v>2015</v>
      </c>
      <c r="D187" t="str">
        <f t="shared" si="4"/>
        <v>Govi-Altai - 2015</v>
      </c>
      <c r="E187">
        <v>2</v>
      </c>
      <c r="F187">
        <f>VLOOKUP(D187,Population!C:D,2,FALSE)</f>
        <v>56209</v>
      </c>
      <c r="G187">
        <f t="shared" si="5"/>
        <v>3.5581490508637406</v>
      </c>
      <c r="H187">
        <f>G187-VLOOKUP(C187,'Suicide-Murder Rate'!A:F,6,FALSE)</f>
        <v>-1.1511529324718714</v>
      </c>
      <c r="I187">
        <f>VLOOKUP(B187,Mappings!A:C,2,FALSE)</f>
        <v>3</v>
      </c>
      <c r="J187">
        <f>VLOOKUP(B187,Mappings!A:C,3,FALSE)</f>
        <v>2.5</v>
      </c>
    </row>
    <row r="188" spans="1:10" x14ac:dyDescent="0.3">
      <c r="A188" t="s">
        <v>818</v>
      </c>
      <c r="B188" t="s">
        <v>21</v>
      </c>
      <c r="C188">
        <v>2016</v>
      </c>
      <c r="D188" t="str">
        <f t="shared" si="4"/>
        <v>Govi-Altai - 2016</v>
      </c>
      <c r="E188">
        <v>0</v>
      </c>
      <c r="F188">
        <f>VLOOKUP(D188,Population!C:D,2,FALSE)</f>
        <v>56587</v>
      </c>
      <c r="G188">
        <f t="shared" si="5"/>
        <v>0</v>
      </c>
      <c r="H188">
        <f>G188-VLOOKUP(C188,'Suicide-Murder Rate'!A:F,6,FALSE)</f>
        <v>-6.6027016588486616</v>
      </c>
      <c r="I188">
        <f>VLOOKUP(B188,Mappings!A:C,2,FALSE)</f>
        <v>3</v>
      </c>
      <c r="J188">
        <f>VLOOKUP(B188,Mappings!A:C,3,FALSE)</f>
        <v>2.5</v>
      </c>
    </row>
    <row r="189" spans="1:10" x14ac:dyDescent="0.3">
      <c r="A189" t="s">
        <v>818</v>
      </c>
      <c r="B189" t="s">
        <v>21</v>
      </c>
      <c r="C189">
        <v>2017</v>
      </c>
      <c r="D189" t="str">
        <f t="shared" si="4"/>
        <v>Govi-Altai - 2017</v>
      </c>
      <c r="E189">
        <v>0</v>
      </c>
      <c r="F189">
        <f>VLOOKUP(D189,Population!C:D,2,FALSE)</f>
        <v>57484</v>
      </c>
      <c r="G189">
        <f t="shared" si="5"/>
        <v>0</v>
      </c>
      <c r="H189">
        <f>G189-VLOOKUP(C189,'Suicide-Murder Rate'!A:F,6,FALSE)</f>
        <v>-14.789645611770544</v>
      </c>
      <c r="I189">
        <f>VLOOKUP(B189,Mappings!A:C,2,FALSE)</f>
        <v>3</v>
      </c>
      <c r="J189">
        <f>VLOOKUP(B189,Mappings!A:C,3,FALSE)</f>
        <v>2.5</v>
      </c>
    </row>
    <row r="190" spans="1:10" x14ac:dyDescent="0.3">
      <c r="A190" t="s">
        <v>818</v>
      </c>
      <c r="B190" t="s">
        <v>30</v>
      </c>
      <c r="C190">
        <v>2010</v>
      </c>
      <c r="D190" t="str">
        <f t="shared" si="4"/>
        <v>Bayan-Ulgii - 2010</v>
      </c>
      <c r="E190">
        <v>14</v>
      </c>
      <c r="F190">
        <f>VLOOKUP(D190,Population!C:D,2,FALSE)</f>
        <v>88183</v>
      </c>
      <c r="G190">
        <f t="shared" si="5"/>
        <v>15.876075887642743</v>
      </c>
      <c r="H190">
        <f>G190-VLOOKUP(C190,'Suicide-Murder Rate'!A:F,6,FALSE)</f>
        <v>-10.455268771187059</v>
      </c>
      <c r="I190">
        <f>VLOOKUP(B190,Mappings!A:C,2,FALSE)</f>
        <v>1</v>
      </c>
      <c r="J190">
        <f>VLOOKUP(B190,Mappings!A:C,3,FALSE)</f>
        <v>4</v>
      </c>
    </row>
    <row r="191" spans="1:10" x14ac:dyDescent="0.3">
      <c r="A191" t="s">
        <v>818</v>
      </c>
      <c r="B191" t="s">
        <v>30</v>
      </c>
      <c r="C191">
        <v>2011</v>
      </c>
      <c r="D191" t="str">
        <f t="shared" si="4"/>
        <v>Bayan-Ulgii - 2011</v>
      </c>
      <c r="E191">
        <v>1</v>
      </c>
      <c r="F191">
        <f>VLOOKUP(D191,Population!C:D,2,FALSE)</f>
        <v>88772</v>
      </c>
      <c r="G191">
        <f t="shared" si="5"/>
        <v>1.1264813229396655</v>
      </c>
      <c r="H191">
        <f>G191-VLOOKUP(C191,'Suicide-Murder Rate'!A:F,6,FALSE)</f>
        <v>-10.041274733434028</v>
      </c>
      <c r="I191">
        <f>VLOOKUP(B191,Mappings!A:C,2,FALSE)</f>
        <v>1</v>
      </c>
      <c r="J191">
        <f>VLOOKUP(B191,Mappings!A:C,3,FALSE)</f>
        <v>4</v>
      </c>
    </row>
    <row r="192" spans="1:10" x14ac:dyDescent="0.3">
      <c r="A192" t="s">
        <v>818</v>
      </c>
      <c r="B192" t="s">
        <v>30</v>
      </c>
      <c r="C192">
        <v>2012</v>
      </c>
      <c r="D192" t="str">
        <f t="shared" si="4"/>
        <v>Bayan-Ulgii - 2012</v>
      </c>
      <c r="E192">
        <v>3</v>
      </c>
      <c r="F192">
        <f>VLOOKUP(D192,Population!C:D,2,FALSE)</f>
        <v>90511</v>
      </c>
      <c r="G192">
        <f t="shared" si="5"/>
        <v>3.3145142579354996</v>
      </c>
      <c r="H192">
        <f>G192-VLOOKUP(C192,'Suicide-Murder Rate'!A:F,6,FALSE)</f>
        <v>-7.9835653474965067</v>
      </c>
      <c r="I192">
        <f>VLOOKUP(B192,Mappings!A:C,2,FALSE)</f>
        <v>1</v>
      </c>
      <c r="J192">
        <f>VLOOKUP(B192,Mappings!A:C,3,FALSE)</f>
        <v>4</v>
      </c>
    </row>
    <row r="193" spans="1:10" x14ac:dyDescent="0.3">
      <c r="A193" t="s">
        <v>818</v>
      </c>
      <c r="B193" t="s">
        <v>30</v>
      </c>
      <c r="C193">
        <v>2013</v>
      </c>
      <c r="D193" t="str">
        <f t="shared" si="4"/>
        <v>Bayan-Ulgii - 2013</v>
      </c>
      <c r="E193">
        <v>5</v>
      </c>
      <c r="F193">
        <f>VLOOKUP(D193,Population!C:D,2,FALSE)</f>
        <v>92454</v>
      </c>
      <c r="G193">
        <f t="shared" si="5"/>
        <v>5.4080948363510499</v>
      </c>
      <c r="H193">
        <f>G193-VLOOKUP(C193,'Suicide-Murder Rate'!A:F,6,FALSE)</f>
        <v>-5.6147538567929773</v>
      </c>
      <c r="I193">
        <f>VLOOKUP(B193,Mappings!A:C,2,FALSE)</f>
        <v>1</v>
      </c>
      <c r="J193">
        <f>VLOOKUP(B193,Mappings!A:C,3,FALSE)</f>
        <v>4</v>
      </c>
    </row>
    <row r="194" spans="1:10" x14ac:dyDescent="0.3">
      <c r="A194" t="s">
        <v>818</v>
      </c>
      <c r="B194" t="s">
        <v>30</v>
      </c>
      <c r="C194">
        <v>2014</v>
      </c>
      <c r="D194" t="str">
        <f t="shared" si="4"/>
        <v>Bayan-Ulgii - 2014</v>
      </c>
      <c r="E194">
        <v>2</v>
      </c>
      <c r="F194">
        <f>VLOOKUP(D194,Population!C:D,2,FALSE)</f>
        <v>95151</v>
      </c>
      <c r="G194">
        <f t="shared" si="5"/>
        <v>2.1019222078590873</v>
      </c>
      <c r="H194">
        <f>G194-VLOOKUP(C194,'Suicide-Murder Rate'!A:F,6,FALSE)</f>
        <v>-7.5110585204510398</v>
      </c>
      <c r="I194">
        <f>VLOOKUP(B194,Mappings!A:C,2,FALSE)</f>
        <v>1</v>
      </c>
      <c r="J194">
        <f>VLOOKUP(B194,Mappings!A:C,3,FALSE)</f>
        <v>4</v>
      </c>
    </row>
    <row r="195" spans="1:10" x14ac:dyDescent="0.3">
      <c r="A195" t="s">
        <v>818</v>
      </c>
      <c r="B195" t="s">
        <v>30</v>
      </c>
      <c r="C195">
        <v>2015</v>
      </c>
      <c r="D195" t="str">
        <f t="shared" ref="D195:D258" si="6">_xlfn.CONCAT(B195," - ",C195)</f>
        <v>Bayan-Ulgii - 2015</v>
      </c>
      <c r="E195">
        <v>2</v>
      </c>
      <c r="F195">
        <f>VLOOKUP(D195,Population!C:D,2,FALSE)</f>
        <v>100189</v>
      </c>
      <c r="G195">
        <f t="shared" ref="G195:G258" si="7">E195/F195*100000</f>
        <v>1.9962271307229338</v>
      </c>
      <c r="H195">
        <f>G195-VLOOKUP(C195,'Suicide-Murder Rate'!A:F,6,FALSE)</f>
        <v>-2.713074852612678</v>
      </c>
      <c r="I195">
        <f>VLOOKUP(B195,Mappings!A:C,2,FALSE)</f>
        <v>1</v>
      </c>
      <c r="J195">
        <f>VLOOKUP(B195,Mappings!A:C,3,FALSE)</f>
        <v>4</v>
      </c>
    </row>
    <row r="196" spans="1:10" x14ac:dyDescent="0.3">
      <c r="A196" t="s">
        <v>818</v>
      </c>
      <c r="B196" t="s">
        <v>30</v>
      </c>
      <c r="C196">
        <v>2016</v>
      </c>
      <c r="D196" t="str">
        <f t="shared" si="6"/>
        <v>Bayan-Ulgii - 2016</v>
      </c>
      <c r="E196">
        <v>0</v>
      </c>
      <c r="F196">
        <f>VLOOKUP(D196,Population!C:D,2,FALSE)</f>
        <v>100172</v>
      </c>
      <c r="G196">
        <f t="shared" si="7"/>
        <v>0</v>
      </c>
      <c r="H196">
        <f>G196-VLOOKUP(C196,'Suicide-Murder Rate'!A:F,6,FALSE)</f>
        <v>-6.6027016588486616</v>
      </c>
      <c r="I196">
        <f>VLOOKUP(B196,Mappings!A:C,2,FALSE)</f>
        <v>1</v>
      </c>
      <c r="J196">
        <f>VLOOKUP(B196,Mappings!A:C,3,FALSE)</f>
        <v>4</v>
      </c>
    </row>
    <row r="197" spans="1:10" x14ac:dyDescent="0.3">
      <c r="A197" t="s">
        <v>818</v>
      </c>
      <c r="B197" t="s">
        <v>30</v>
      </c>
      <c r="C197">
        <v>2017</v>
      </c>
      <c r="D197" t="str">
        <f t="shared" si="6"/>
        <v>Bayan-Ulgii - 2017</v>
      </c>
      <c r="E197">
        <v>0</v>
      </c>
      <c r="F197">
        <f>VLOOKUP(D197,Population!C:D,2,FALSE)</f>
        <v>102604</v>
      </c>
      <c r="G197">
        <f t="shared" si="7"/>
        <v>0</v>
      </c>
      <c r="H197">
        <f>G197-VLOOKUP(C197,'Suicide-Murder Rate'!A:F,6,FALSE)</f>
        <v>-14.789645611770544</v>
      </c>
      <c r="I197">
        <f>VLOOKUP(B197,Mappings!A:C,2,FALSE)</f>
        <v>1</v>
      </c>
      <c r="J197">
        <f>VLOOKUP(B197,Mappings!A:C,3,FALSE)</f>
        <v>4</v>
      </c>
    </row>
    <row r="198" spans="1:10" x14ac:dyDescent="0.3">
      <c r="A198" t="s">
        <v>818</v>
      </c>
      <c r="B198" t="s">
        <v>39</v>
      </c>
      <c r="C198">
        <v>2010</v>
      </c>
      <c r="D198" t="str">
        <f t="shared" si="6"/>
        <v>Khovd - 2010</v>
      </c>
      <c r="E198">
        <v>1</v>
      </c>
      <c r="F198">
        <f>VLOOKUP(D198,Population!C:D,2,FALSE)</f>
        <v>76822</v>
      </c>
      <c r="G198">
        <f t="shared" si="7"/>
        <v>1.3017104475280519</v>
      </c>
      <c r="H198">
        <f>G198-VLOOKUP(C198,'Suicide-Murder Rate'!A:F,6,FALSE)</f>
        <v>-25.029634211301751</v>
      </c>
      <c r="I198">
        <f>VLOOKUP(B198,Mappings!A:C,2,FALSE)</f>
        <v>2</v>
      </c>
      <c r="J198">
        <f>VLOOKUP(B198,Mappings!A:C,3,FALSE)</f>
        <v>3</v>
      </c>
    </row>
    <row r="199" spans="1:10" x14ac:dyDescent="0.3">
      <c r="A199" t="s">
        <v>818</v>
      </c>
      <c r="B199" t="s">
        <v>39</v>
      </c>
      <c r="C199">
        <v>2011</v>
      </c>
      <c r="D199" t="str">
        <f t="shared" si="6"/>
        <v>Khovd - 2011</v>
      </c>
      <c r="E199">
        <v>8</v>
      </c>
      <c r="F199">
        <f>VLOOKUP(D199,Population!C:D,2,FALSE)</f>
        <v>77224</v>
      </c>
      <c r="G199">
        <f t="shared" si="7"/>
        <v>10.359473738734073</v>
      </c>
      <c r="H199">
        <f>G199-VLOOKUP(C199,'Suicide-Murder Rate'!A:F,6,FALSE)</f>
        <v>-0.80828231763962144</v>
      </c>
      <c r="I199">
        <f>VLOOKUP(B199,Mappings!A:C,2,FALSE)</f>
        <v>2</v>
      </c>
      <c r="J199">
        <f>VLOOKUP(B199,Mappings!A:C,3,FALSE)</f>
        <v>3</v>
      </c>
    </row>
    <row r="200" spans="1:10" x14ac:dyDescent="0.3">
      <c r="A200" t="s">
        <v>818</v>
      </c>
      <c r="B200" t="s">
        <v>39</v>
      </c>
      <c r="C200">
        <v>2012</v>
      </c>
      <c r="D200" t="str">
        <f t="shared" si="6"/>
        <v>Khovd - 2012</v>
      </c>
      <c r="E200">
        <v>0</v>
      </c>
      <c r="F200">
        <f>VLOOKUP(D200,Population!C:D,2,FALSE)</f>
        <v>78346</v>
      </c>
      <c r="G200">
        <f t="shared" si="7"/>
        <v>0</v>
      </c>
      <c r="H200">
        <f>G200-VLOOKUP(C200,'Suicide-Murder Rate'!A:F,6,FALSE)</f>
        <v>-11.298079605432006</v>
      </c>
      <c r="I200">
        <f>VLOOKUP(B200,Mappings!A:C,2,FALSE)</f>
        <v>2</v>
      </c>
      <c r="J200">
        <f>VLOOKUP(B200,Mappings!A:C,3,FALSE)</f>
        <v>3</v>
      </c>
    </row>
    <row r="201" spans="1:10" x14ac:dyDescent="0.3">
      <c r="A201" t="s">
        <v>818</v>
      </c>
      <c r="B201" t="s">
        <v>39</v>
      </c>
      <c r="C201">
        <v>2013</v>
      </c>
      <c r="D201" t="str">
        <f t="shared" si="6"/>
        <v>Khovd - 2013</v>
      </c>
      <c r="E201">
        <v>4</v>
      </c>
      <c r="F201">
        <f>VLOOKUP(D201,Population!C:D,2,FALSE)</f>
        <v>78981</v>
      </c>
      <c r="G201">
        <f t="shared" si="7"/>
        <v>5.0645091857535363</v>
      </c>
      <c r="H201">
        <f>G201-VLOOKUP(C201,'Suicide-Murder Rate'!A:F,6,FALSE)</f>
        <v>-5.958339507390491</v>
      </c>
      <c r="I201">
        <f>VLOOKUP(B201,Mappings!A:C,2,FALSE)</f>
        <v>2</v>
      </c>
      <c r="J201">
        <f>VLOOKUP(B201,Mappings!A:C,3,FALSE)</f>
        <v>3</v>
      </c>
    </row>
    <row r="202" spans="1:10" x14ac:dyDescent="0.3">
      <c r="A202" t="s">
        <v>818</v>
      </c>
      <c r="B202" t="s">
        <v>39</v>
      </c>
      <c r="C202">
        <v>2014</v>
      </c>
      <c r="D202" t="str">
        <f t="shared" si="6"/>
        <v>Khovd - 2014</v>
      </c>
      <c r="E202">
        <v>2</v>
      </c>
      <c r="F202">
        <f>VLOOKUP(D202,Population!C:D,2,FALSE)</f>
        <v>81479</v>
      </c>
      <c r="G202">
        <f t="shared" si="7"/>
        <v>2.4546202088881799</v>
      </c>
      <c r="H202">
        <f>G202-VLOOKUP(C202,'Suicide-Murder Rate'!A:F,6,FALSE)</f>
        <v>-7.1583605194219473</v>
      </c>
      <c r="I202">
        <f>VLOOKUP(B202,Mappings!A:C,2,FALSE)</f>
        <v>2</v>
      </c>
      <c r="J202">
        <f>VLOOKUP(B202,Mappings!A:C,3,FALSE)</f>
        <v>3</v>
      </c>
    </row>
    <row r="203" spans="1:10" x14ac:dyDescent="0.3">
      <c r="A203" t="s">
        <v>818</v>
      </c>
      <c r="B203" t="s">
        <v>39</v>
      </c>
      <c r="C203">
        <v>2015</v>
      </c>
      <c r="D203" t="str">
        <f t="shared" si="6"/>
        <v>Khovd - 2015</v>
      </c>
      <c r="E203">
        <v>1</v>
      </c>
      <c r="F203">
        <f>VLOOKUP(D203,Population!C:D,2,FALSE)</f>
        <v>83517</v>
      </c>
      <c r="G203">
        <f t="shared" si="7"/>
        <v>1.1973610163200308</v>
      </c>
      <c r="H203">
        <f>G203-VLOOKUP(C203,'Suicide-Murder Rate'!A:F,6,FALSE)</f>
        <v>-3.5119409670155814</v>
      </c>
      <c r="I203">
        <f>VLOOKUP(B203,Mappings!A:C,2,FALSE)</f>
        <v>2</v>
      </c>
      <c r="J203">
        <f>VLOOKUP(B203,Mappings!A:C,3,FALSE)</f>
        <v>3</v>
      </c>
    </row>
    <row r="204" spans="1:10" x14ac:dyDescent="0.3">
      <c r="A204" t="s">
        <v>818</v>
      </c>
      <c r="B204" t="s">
        <v>39</v>
      </c>
      <c r="C204">
        <v>2016</v>
      </c>
      <c r="D204" t="str">
        <f t="shared" si="6"/>
        <v>Khovd - 2016</v>
      </c>
      <c r="E204">
        <v>1</v>
      </c>
      <c r="F204">
        <f>VLOOKUP(D204,Population!C:D,2,FALSE)</f>
        <v>84486</v>
      </c>
      <c r="G204">
        <f t="shared" si="7"/>
        <v>1.1836280567194566</v>
      </c>
      <c r="H204">
        <f>G204-VLOOKUP(C204,'Suicide-Murder Rate'!A:F,6,FALSE)</f>
        <v>-5.4190736021292052</v>
      </c>
      <c r="I204">
        <f>VLOOKUP(B204,Mappings!A:C,2,FALSE)</f>
        <v>2</v>
      </c>
      <c r="J204">
        <f>VLOOKUP(B204,Mappings!A:C,3,FALSE)</f>
        <v>3</v>
      </c>
    </row>
    <row r="205" spans="1:10" x14ac:dyDescent="0.3">
      <c r="A205" t="s">
        <v>818</v>
      </c>
      <c r="B205" t="s">
        <v>39</v>
      </c>
      <c r="C205">
        <v>2017</v>
      </c>
      <c r="D205" t="str">
        <f t="shared" si="6"/>
        <v>Khovd - 2017</v>
      </c>
      <c r="E205">
        <v>7</v>
      </c>
      <c r="F205">
        <f>VLOOKUP(D205,Population!C:D,2,FALSE)</f>
        <v>86376</v>
      </c>
      <c r="G205">
        <f t="shared" si="7"/>
        <v>8.1041029915717324</v>
      </c>
      <c r="H205">
        <f>G205-VLOOKUP(C205,'Suicide-Murder Rate'!A:F,6,FALSE)</f>
        <v>-6.6855426201988113</v>
      </c>
      <c r="I205">
        <f>VLOOKUP(B205,Mappings!A:C,2,FALSE)</f>
        <v>2</v>
      </c>
      <c r="J205">
        <f>VLOOKUP(B205,Mappings!A:C,3,FALSE)</f>
        <v>3</v>
      </c>
    </row>
    <row r="206" spans="1:10" x14ac:dyDescent="0.3">
      <c r="A206" t="s">
        <v>818</v>
      </c>
      <c r="B206" t="s">
        <v>48</v>
      </c>
      <c r="C206">
        <v>2010</v>
      </c>
      <c r="D206" t="str">
        <f t="shared" si="6"/>
        <v>Uvs - 2010</v>
      </c>
      <c r="E206">
        <v>4</v>
      </c>
      <c r="F206">
        <f>VLOOKUP(D206,Population!C:D,2,FALSE)</f>
        <v>73228</v>
      </c>
      <c r="G206">
        <f t="shared" si="7"/>
        <v>5.4623914349702298</v>
      </c>
      <c r="H206">
        <f>G206-VLOOKUP(C206,'Suicide-Murder Rate'!A:F,6,FALSE)</f>
        <v>-20.868953223859574</v>
      </c>
      <c r="I206">
        <f>VLOOKUP(B206,Mappings!A:C,2,FALSE)</f>
        <v>2</v>
      </c>
      <c r="J206">
        <f>VLOOKUP(B206,Mappings!A:C,3,FALSE)</f>
        <v>4</v>
      </c>
    </row>
    <row r="207" spans="1:10" x14ac:dyDescent="0.3">
      <c r="A207" t="s">
        <v>818</v>
      </c>
      <c r="B207" t="s">
        <v>48</v>
      </c>
      <c r="C207">
        <v>2011</v>
      </c>
      <c r="D207" t="str">
        <f t="shared" si="6"/>
        <v>Uvs - 2011</v>
      </c>
      <c r="E207">
        <v>1</v>
      </c>
      <c r="F207">
        <f>VLOOKUP(D207,Population!C:D,2,FALSE)</f>
        <v>72984</v>
      </c>
      <c r="G207">
        <f t="shared" si="7"/>
        <v>1.3701633234681574</v>
      </c>
      <c r="H207">
        <f>G207-VLOOKUP(C207,'Suicide-Murder Rate'!A:F,6,FALSE)</f>
        <v>-9.797592732905537</v>
      </c>
      <c r="I207">
        <f>VLOOKUP(B207,Mappings!A:C,2,FALSE)</f>
        <v>2</v>
      </c>
      <c r="J207">
        <f>VLOOKUP(B207,Mappings!A:C,3,FALSE)</f>
        <v>4</v>
      </c>
    </row>
    <row r="208" spans="1:10" x14ac:dyDescent="0.3">
      <c r="A208" t="s">
        <v>818</v>
      </c>
      <c r="B208" t="s">
        <v>48</v>
      </c>
      <c r="C208">
        <v>2012</v>
      </c>
      <c r="D208" t="str">
        <f t="shared" si="6"/>
        <v>Uvs - 2012</v>
      </c>
      <c r="E208">
        <v>3</v>
      </c>
      <c r="F208">
        <f>VLOOKUP(D208,Population!C:D,2,FALSE)</f>
        <v>73824</v>
      </c>
      <c r="G208">
        <f t="shared" si="7"/>
        <v>4.0637191157347203</v>
      </c>
      <c r="H208">
        <f>G208-VLOOKUP(C208,'Suicide-Murder Rate'!A:F,6,FALSE)</f>
        <v>-7.234360489697286</v>
      </c>
      <c r="I208">
        <f>VLOOKUP(B208,Mappings!A:C,2,FALSE)</f>
        <v>2</v>
      </c>
      <c r="J208">
        <f>VLOOKUP(B208,Mappings!A:C,3,FALSE)</f>
        <v>4</v>
      </c>
    </row>
    <row r="209" spans="1:10" x14ac:dyDescent="0.3">
      <c r="A209" t="s">
        <v>818</v>
      </c>
      <c r="B209" t="s">
        <v>48</v>
      </c>
      <c r="C209">
        <v>2013</v>
      </c>
      <c r="D209" t="str">
        <f t="shared" si="6"/>
        <v>Uvs - 2013</v>
      </c>
      <c r="E209">
        <v>0</v>
      </c>
      <c r="F209">
        <f>VLOOKUP(D209,Population!C:D,2,FALSE)</f>
        <v>73972</v>
      </c>
      <c r="G209">
        <f t="shared" si="7"/>
        <v>0</v>
      </c>
      <c r="H209">
        <f>G209-VLOOKUP(C209,'Suicide-Murder Rate'!A:F,6,FALSE)</f>
        <v>-11.022848693144027</v>
      </c>
      <c r="I209">
        <f>VLOOKUP(B209,Mappings!A:C,2,FALSE)</f>
        <v>2</v>
      </c>
      <c r="J209">
        <f>VLOOKUP(B209,Mappings!A:C,3,FALSE)</f>
        <v>4</v>
      </c>
    </row>
    <row r="210" spans="1:10" x14ac:dyDescent="0.3">
      <c r="A210" t="s">
        <v>818</v>
      </c>
      <c r="B210" t="s">
        <v>48</v>
      </c>
      <c r="C210">
        <v>2014</v>
      </c>
      <c r="D210" t="str">
        <f t="shared" si="6"/>
        <v>Uvs - 2014</v>
      </c>
      <c r="E210">
        <v>1</v>
      </c>
      <c r="F210">
        <f>VLOOKUP(D210,Population!C:D,2,FALSE)</f>
        <v>75792</v>
      </c>
      <c r="G210">
        <f t="shared" si="7"/>
        <v>1.3194004644289634</v>
      </c>
      <c r="H210">
        <f>G210-VLOOKUP(C210,'Suicide-Murder Rate'!A:F,6,FALSE)</f>
        <v>-8.2935802638811644</v>
      </c>
      <c r="I210">
        <f>VLOOKUP(B210,Mappings!A:C,2,FALSE)</f>
        <v>2</v>
      </c>
      <c r="J210">
        <f>VLOOKUP(B210,Mappings!A:C,3,FALSE)</f>
        <v>4</v>
      </c>
    </row>
    <row r="211" spans="1:10" x14ac:dyDescent="0.3">
      <c r="A211" t="s">
        <v>818</v>
      </c>
      <c r="B211" t="s">
        <v>48</v>
      </c>
      <c r="C211">
        <v>2015</v>
      </c>
      <c r="D211" t="str">
        <f t="shared" si="6"/>
        <v>Uvs - 2015</v>
      </c>
      <c r="E211">
        <v>1</v>
      </c>
      <c r="F211">
        <f>VLOOKUP(D211,Population!C:D,2,FALSE)</f>
        <v>80763</v>
      </c>
      <c r="G211">
        <f t="shared" si="7"/>
        <v>1.238190755667818</v>
      </c>
      <c r="H211">
        <f>G211-VLOOKUP(C211,'Suicide-Murder Rate'!A:F,6,FALSE)</f>
        <v>-3.471111227667794</v>
      </c>
      <c r="I211">
        <f>VLOOKUP(B211,Mappings!A:C,2,FALSE)</f>
        <v>2</v>
      </c>
      <c r="J211">
        <f>VLOOKUP(B211,Mappings!A:C,3,FALSE)</f>
        <v>4</v>
      </c>
    </row>
    <row r="212" spans="1:10" x14ac:dyDescent="0.3">
      <c r="A212" t="s">
        <v>818</v>
      </c>
      <c r="B212" t="s">
        <v>48</v>
      </c>
      <c r="C212">
        <v>2016</v>
      </c>
      <c r="D212" t="str">
        <f t="shared" si="6"/>
        <v>Uvs - 2016</v>
      </c>
      <c r="E212">
        <v>1</v>
      </c>
      <c r="F212">
        <f>VLOOKUP(D212,Population!C:D,2,FALSE)</f>
        <v>81278</v>
      </c>
      <c r="G212">
        <f t="shared" si="7"/>
        <v>1.2303452348729054</v>
      </c>
      <c r="H212">
        <f>G212-VLOOKUP(C212,'Suicide-Murder Rate'!A:F,6,FALSE)</f>
        <v>-5.3723564239757557</v>
      </c>
      <c r="I212">
        <f>VLOOKUP(B212,Mappings!A:C,2,FALSE)</f>
        <v>2</v>
      </c>
      <c r="J212">
        <f>VLOOKUP(B212,Mappings!A:C,3,FALSE)</f>
        <v>4</v>
      </c>
    </row>
    <row r="213" spans="1:10" x14ac:dyDescent="0.3">
      <c r="A213" t="s">
        <v>818</v>
      </c>
      <c r="B213" t="s">
        <v>48</v>
      </c>
      <c r="C213">
        <v>2017</v>
      </c>
      <c r="D213" t="str">
        <f t="shared" si="6"/>
        <v>Uvs - 2017</v>
      </c>
      <c r="E213">
        <v>0</v>
      </c>
      <c r="F213">
        <f>VLOOKUP(D213,Population!C:D,2,FALSE)</f>
        <v>82688</v>
      </c>
      <c r="G213">
        <f t="shared" si="7"/>
        <v>0</v>
      </c>
      <c r="H213">
        <f>G213-VLOOKUP(C213,'Suicide-Murder Rate'!A:F,6,FALSE)</f>
        <v>-14.789645611770544</v>
      </c>
      <c r="I213">
        <f>VLOOKUP(B213,Mappings!A:C,2,FALSE)</f>
        <v>2</v>
      </c>
      <c r="J213">
        <f>VLOOKUP(B213,Mappings!A:C,3,FALSE)</f>
        <v>4</v>
      </c>
    </row>
    <row r="214" spans="1:10" x14ac:dyDescent="0.3">
      <c r="A214" t="s">
        <v>818</v>
      </c>
      <c r="B214" t="s">
        <v>57</v>
      </c>
      <c r="C214">
        <v>2010</v>
      </c>
      <c r="D214" t="str">
        <f t="shared" si="6"/>
        <v>Orkhon - 2010</v>
      </c>
      <c r="E214">
        <v>8</v>
      </c>
      <c r="F214">
        <f>VLOOKUP(D214,Population!C:D,2,FALSE)</f>
        <v>90948</v>
      </c>
      <c r="G214">
        <f t="shared" si="7"/>
        <v>8.7962352113295506</v>
      </c>
      <c r="H214">
        <f>G214-VLOOKUP(C214,'Suicide-Murder Rate'!A:F,6,FALSE)</f>
        <v>-17.535109447500254</v>
      </c>
      <c r="I214">
        <f>VLOOKUP(B214,Mappings!A:C,2,FALSE)</f>
        <v>5</v>
      </c>
      <c r="J214">
        <f>VLOOKUP(B214,Mappings!A:C,3,FALSE)</f>
        <v>3</v>
      </c>
    </row>
    <row r="215" spans="1:10" x14ac:dyDescent="0.3">
      <c r="A215" t="s">
        <v>818</v>
      </c>
      <c r="B215" t="s">
        <v>57</v>
      </c>
      <c r="C215">
        <v>2011</v>
      </c>
      <c r="D215" t="str">
        <f t="shared" si="6"/>
        <v>Orkhon - 2011</v>
      </c>
      <c r="E215">
        <v>6</v>
      </c>
      <c r="F215">
        <f>VLOOKUP(D215,Population!C:D,2,FALSE)</f>
        <v>91488</v>
      </c>
      <c r="G215">
        <f t="shared" si="7"/>
        <v>6.5582371458551947</v>
      </c>
      <c r="H215">
        <f>G215-VLOOKUP(C215,'Suicide-Murder Rate'!A:F,6,FALSE)</f>
        <v>-4.6095189105184993</v>
      </c>
      <c r="I215">
        <f>VLOOKUP(B215,Mappings!A:C,2,FALSE)</f>
        <v>5</v>
      </c>
      <c r="J215">
        <f>VLOOKUP(B215,Mappings!A:C,3,FALSE)</f>
        <v>3</v>
      </c>
    </row>
    <row r="216" spans="1:10" x14ac:dyDescent="0.3">
      <c r="A216" t="s">
        <v>818</v>
      </c>
      <c r="B216" t="s">
        <v>57</v>
      </c>
      <c r="C216">
        <v>2012</v>
      </c>
      <c r="D216" t="str">
        <f t="shared" si="6"/>
        <v>Orkhon - 2012</v>
      </c>
      <c r="E216">
        <v>9</v>
      </c>
      <c r="F216">
        <f>VLOOKUP(D216,Population!C:D,2,FALSE)</f>
        <v>92830</v>
      </c>
      <c r="G216">
        <f t="shared" si="7"/>
        <v>9.6951416567919857</v>
      </c>
      <c r="H216">
        <f>G216-VLOOKUP(C216,'Suicide-Murder Rate'!A:F,6,FALSE)</f>
        <v>-1.6029379486400206</v>
      </c>
      <c r="I216">
        <f>VLOOKUP(B216,Mappings!A:C,2,FALSE)</f>
        <v>5</v>
      </c>
      <c r="J216">
        <f>VLOOKUP(B216,Mappings!A:C,3,FALSE)</f>
        <v>3</v>
      </c>
    </row>
    <row r="217" spans="1:10" x14ac:dyDescent="0.3">
      <c r="A217" t="s">
        <v>818</v>
      </c>
      <c r="B217" t="s">
        <v>57</v>
      </c>
      <c r="C217">
        <v>2013</v>
      </c>
      <c r="D217" t="str">
        <f t="shared" si="6"/>
        <v>Orkhon - 2013</v>
      </c>
      <c r="E217">
        <v>2</v>
      </c>
      <c r="F217">
        <f>VLOOKUP(D217,Population!C:D,2,FALSE)</f>
        <v>93947</v>
      </c>
      <c r="G217">
        <f t="shared" si="7"/>
        <v>2.1288598890863999</v>
      </c>
      <c r="H217">
        <f>G217-VLOOKUP(C217,'Suicide-Murder Rate'!A:F,6,FALSE)</f>
        <v>-8.8939888040576278</v>
      </c>
      <c r="I217">
        <f>VLOOKUP(B217,Mappings!A:C,2,FALSE)</f>
        <v>5</v>
      </c>
      <c r="J217">
        <f>VLOOKUP(B217,Mappings!A:C,3,FALSE)</f>
        <v>3</v>
      </c>
    </row>
    <row r="218" spans="1:10" x14ac:dyDescent="0.3">
      <c r="A218" t="s">
        <v>818</v>
      </c>
      <c r="B218" t="s">
        <v>57</v>
      </c>
      <c r="C218">
        <v>2014</v>
      </c>
      <c r="D218" t="str">
        <f t="shared" si="6"/>
        <v>Orkhon - 2014</v>
      </c>
      <c r="E218">
        <v>1</v>
      </c>
      <c r="F218">
        <f>VLOOKUP(D218,Population!C:D,2,FALSE)</f>
        <v>94421</v>
      </c>
      <c r="G218">
        <f t="shared" si="7"/>
        <v>1.059086432043719</v>
      </c>
      <c r="H218">
        <f>G218-VLOOKUP(C218,'Suicide-Murder Rate'!A:F,6,FALSE)</f>
        <v>-8.5538942962664084</v>
      </c>
      <c r="I218">
        <f>VLOOKUP(B218,Mappings!A:C,2,FALSE)</f>
        <v>5</v>
      </c>
      <c r="J218">
        <f>VLOOKUP(B218,Mappings!A:C,3,FALSE)</f>
        <v>3</v>
      </c>
    </row>
    <row r="219" spans="1:10" x14ac:dyDescent="0.3">
      <c r="A219" t="s">
        <v>818</v>
      </c>
      <c r="B219" t="s">
        <v>57</v>
      </c>
      <c r="C219">
        <v>2015</v>
      </c>
      <c r="D219" t="str">
        <f t="shared" si="6"/>
        <v>Orkhon - 2015</v>
      </c>
      <c r="E219">
        <v>5</v>
      </c>
      <c r="F219">
        <f>VLOOKUP(D219,Population!C:D,2,FALSE)</f>
        <v>100731</v>
      </c>
      <c r="G219">
        <f t="shared" si="7"/>
        <v>4.9637152415840209</v>
      </c>
      <c r="H219">
        <f>G219-VLOOKUP(C219,'Suicide-Murder Rate'!A:F,6,FALSE)</f>
        <v>0.25441325824840888</v>
      </c>
      <c r="I219">
        <f>VLOOKUP(B219,Mappings!A:C,2,FALSE)</f>
        <v>5</v>
      </c>
      <c r="J219">
        <f>VLOOKUP(B219,Mappings!A:C,3,FALSE)</f>
        <v>3</v>
      </c>
    </row>
    <row r="220" spans="1:10" x14ac:dyDescent="0.3">
      <c r="A220" t="s">
        <v>818</v>
      </c>
      <c r="B220" t="s">
        <v>57</v>
      </c>
      <c r="C220">
        <v>2016</v>
      </c>
      <c r="D220" t="str">
        <f t="shared" si="6"/>
        <v>Orkhon - 2016</v>
      </c>
      <c r="E220">
        <v>3</v>
      </c>
      <c r="F220">
        <f>VLOOKUP(D220,Population!C:D,2,FALSE)</f>
        <v>101789</v>
      </c>
      <c r="G220">
        <f t="shared" si="7"/>
        <v>2.9472732810028588</v>
      </c>
      <c r="H220">
        <f>G220-VLOOKUP(C220,'Suicide-Murder Rate'!A:F,6,FALSE)</f>
        <v>-3.6554283778458028</v>
      </c>
      <c r="I220">
        <f>VLOOKUP(B220,Mappings!A:C,2,FALSE)</f>
        <v>5</v>
      </c>
      <c r="J220">
        <f>VLOOKUP(B220,Mappings!A:C,3,FALSE)</f>
        <v>3</v>
      </c>
    </row>
    <row r="221" spans="1:10" x14ac:dyDescent="0.3">
      <c r="A221" t="s">
        <v>818</v>
      </c>
      <c r="B221" t="s">
        <v>57</v>
      </c>
      <c r="C221">
        <v>2017</v>
      </c>
      <c r="D221" t="str">
        <f t="shared" si="6"/>
        <v>Orkhon - 2017</v>
      </c>
      <c r="E221">
        <v>5</v>
      </c>
      <c r="F221">
        <f>VLOOKUP(D221,Population!C:D,2,FALSE)</f>
        <v>103997</v>
      </c>
      <c r="G221">
        <f t="shared" si="7"/>
        <v>4.8078309951248599</v>
      </c>
      <c r="H221">
        <f>G221-VLOOKUP(C221,'Suicide-Murder Rate'!A:F,6,FALSE)</f>
        <v>-9.9818146166456838</v>
      </c>
      <c r="I221">
        <f>VLOOKUP(B221,Mappings!A:C,2,FALSE)</f>
        <v>5</v>
      </c>
      <c r="J221">
        <f>VLOOKUP(B221,Mappings!A:C,3,FALSE)</f>
        <v>3</v>
      </c>
    </row>
    <row r="222" spans="1:10" x14ac:dyDescent="0.3">
      <c r="A222" t="s">
        <v>818</v>
      </c>
      <c r="B222" t="s">
        <v>66</v>
      </c>
      <c r="C222">
        <v>2010</v>
      </c>
      <c r="D222" t="str">
        <f t="shared" si="6"/>
        <v>Uvurkhangai - 2010</v>
      </c>
      <c r="E222">
        <v>4</v>
      </c>
      <c r="F222">
        <f>VLOOKUP(D222,Population!C:D,2,FALSE)</f>
        <v>101374</v>
      </c>
      <c r="G222">
        <f t="shared" si="7"/>
        <v>3.945784915264269</v>
      </c>
      <c r="H222">
        <f>G222-VLOOKUP(C222,'Suicide-Murder Rate'!A:F,6,FALSE)</f>
        <v>-22.385559743565533</v>
      </c>
      <c r="I222">
        <f>VLOOKUP(B222,Mappings!A:C,2,FALSE)</f>
        <v>5</v>
      </c>
      <c r="J222">
        <f>VLOOKUP(B222,Mappings!A:C,3,FALSE)</f>
        <v>2</v>
      </c>
    </row>
    <row r="223" spans="1:10" x14ac:dyDescent="0.3">
      <c r="A223" t="s">
        <v>818</v>
      </c>
      <c r="B223" t="s">
        <v>66</v>
      </c>
      <c r="C223">
        <v>2011</v>
      </c>
      <c r="D223" t="str">
        <f t="shared" si="6"/>
        <v>Uvurkhangai - 2011</v>
      </c>
      <c r="E223">
        <v>4</v>
      </c>
      <c r="F223">
        <f>VLOOKUP(D223,Population!C:D,2,FALSE)</f>
        <v>101211</v>
      </c>
      <c r="G223">
        <f t="shared" si="7"/>
        <v>3.9521395895703035</v>
      </c>
      <c r="H223">
        <f>G223-VLOOKUP(C223,'Suicide-Murder Rate'!A:F,6,FALSE)</f>
        <v>-7.2156164668033904</v>
      </c>
      <c r="I223">
        <f>VLOOKUP(B223,Mappings!A:C,2,FALSE)</f>
        <v>5</v>
      </c>
      <c r="J223">
        <f>VLOOKUP(B223,Mappings!A:C,3,FALSE)</f>
        <v>2</v>
      </c>
    </row>
    <row r="224" spans="1:10" x14ac:dyDescent="0.3">
      <c r="A224" t="s">
        <v>818</v>
      </c>
      <c r="B224" t="s">
        <v>66</v>
      </c>
      <c r="C224">
        <v>2012</v>
      </c>
      <c r="D224" t="str">
        <f t="shared" si="6"/>
        <v>Uvurkhangai - 2012</v>
      </c>
      <c r="E224">
        <v>7</v>
      </c>
      <c r="F224">
        <f>VLOOKUP(D224,Population!C:D,2,FALSE)</f>
        <v>102148</v>
      </c>
      <c r="G224">
        <f t="shared" si="7"/>
        <v>6.8528018169714535</v>
      </c>
      <c r="H224">
        <f>G224-VLOOKUP(C224,'Suicide-Murder Rate'!A:F,6,FALSE)</f>
        <v>-4.4452777884605528</v>
      </c>
      <c r="I224">
        <f>VLOOKUP(B224,Mappings!A:C,2,FALSE)</f>
        <v>5</v>
      </c>
      <c r="J224">
        <f>VLOOKUP(B224,Mappings!A:C,3,FALSE)</f>
        <v>2</v>
      </c>
    </row>
    <row r="225" spans="1:10" x14ac:dyDescent="0.3">
      <c r="A225" t="s">
        <v>818</v>
      </c>
      <c r="B225" t="s">
        <v>66</v>
      </c>
      <c r="C225">
        <v>2013</v>
      </c>
      <c r="D225" t="str">
        <f t="shared" si="6"/>
        <v>Uvurkhangai - 2013</v>
      </c>
      <c r="E225">
        <v>3</v>
      </c>
      <c r="F225">
        <f>VLOOKUP(D225,Population!C:D,2,FALSE)</f>
        <v>101621</v>
      </c>
      <c r="G225">
        <f t="shared" si="7"/>
        <v>2.9521457179126362</v>
      </c>
      <c r="H225">
        <f>G225-VLOOKUP(C225,'Suicide-Murder Rate'!A:F,6,FALSE)</f>
        <v>-8.0707029752313915</v>
      </c>
      <c r="I225">
        <f>VLOOKUP(B225,Mappings!A:C,2,FALSE)</f>
        <v>5</v>
      </c>
      <c r="J225">
        <f>VLOOKUP(B225,Mappings!A:C,3,FALSE)</f>
        <v>2</v>
      </c>
    </row>
    <row r="226" spans="1:10" x14ac:dyDescent="0.3">
      <c r="A226" t="s">
        <v>818</v>
      </c>
      <c r="B226" t="s">
        <v>66</v>
      </c>
      <c r="C226">
        <v>2014</v>
      </c>
      <c r="D226" t="str">
        <f t="shared" si="6"/>
        <v>Uvurkhangai - 2014</v>
      </c>
      <c r="E226">
        <v>11</v>
      </c>
      <c r="F226">
        <f>VLOOKUP(D226,Population!C:D,2,FALSE)</f>
        <v>112992</v>
      </c>
      <c r="G226">
        <f t="shared" si="7"/>
        <v>9.7352024922118385</v>
      </c>
      <c r="H226">
        <f>G226-VLOOKUP(C226,'Suicide-Murder Rate'!A:F,6,FALSE)</f>
        <v>0.12222176390171136</v>
      </c>
      <c r="I226">
        <f>VLOOKUP(B226,Mappings!A:C,2,FALSE)</f>
        <v>5</v>
      </c>
      <c r="J226">
        <f>VLOOKUP(B226,Mappings!A:C,3,FALSE)</f>
        <v>2</v>
      </c>
    </row>
    <row r="227" spans="1:10" x14ac:dyDescent="0.3">
      <c r="A227" t="s">
        <v>818</v>
      </c>
      <c r="B227" t="s">
        <v>66</v>
      </c>
      <c r="C227">
        <v>2016</v>
      </c>
      <c r="D227" t="str">
        <f t="shared" si="6"/>
        <v>Uvurkhangai - 2016</v>
      </c>
      <c r="E227">
        <v>4</v>
      </c>
      <c r="F227">
        <f>VLOOKUP(D227,Population!C:D,2,FALSE)</f>
        <v>113157</v>
      </c>
      <c r="G227">
        <f t="shared" si="7"/>
        <v>3.5349116713946107</v>
      </c>
      <c r="H227">
        <f>G227-VLOOKUP(C227,'Suicide-Murder Rate'!A:F,6,FALSE)</f>
        <v>-3.0677899874540508</v>
      </c>
      <c r="I227">
        <f>VLOOKUP(B227,Mappings!A:C,2,FALSE)</f>
        <v>5</v>
      </c>
      <c r="J227">
        <f>VLOOKUP(B227,Mappings!A:C,3,FALSE)</f>
        <v>2</v>
      </c>
    </row>
    <row r="228" spans="1:10" x14ac:dyDescent="0.3">
      <c r="A228" t="s">
        <v>818</v>
      </c>
      <c r="B228" t="s">
        <v>66</v>
      </c>
      <c r="C228">
        <v>2017</v>
      </c>
      <c r="D228" t="str">
        <f t="shared" si="6"/>
        <v>Uvurkhangai - 2017</v>
      </c>
      <c r="E228">
        <v>7</v>
      </c>
      <c r="F228">
        <f>VLOOKUP(D228,Population!C:D,2,FALSE)</f>
        <v>115098</v>
      </c>
      <c r="G228">
        <f t="shared" si="7"/>
        <v>6.0817737927679021</v>
      </c>
      <c r="H228">
        <f>G228-VLOOKUP(C228,'Suicide-Murder Rate'!A:F,6,FALSE)</f>
        <v>-8.7078718190026407</v>
      </c>
      <c r="I228">
        <f>VLOOKUP(B228,Mappings!A:C,2,FALSE)</f>
        <v>5</v>
      </c>
      <c r="J228">
        <f>VLOOKUP(B228,Mappings!A:C,3,FALSE)</f>
        <v>2</v>
      </c>
    </row>
    <row r="229" spans="1:10" x14ac:dyDescent="0.3">
      <c r="A229" t="s">
        <v>818</v>
      </c>
      <c r="B229" t="s">
        <v>75</v>
      </c>
      <c r="C229">
        <v>2010</v>
      </c>
      <c r="D229" t="str">
        <f t="shared" si="6"/>
        <v>Bulgan - 2010</v>
      </c>
      <c r="E229">
        <v>17</v>
      </c>
      <c r="F229">
        <f>VLOOKUP(D229,Population!C:D,2,FALSE)</f>
        <v>53701</v>
      </c>
      <c r="G229">
        <f t="shared" si="7"/>
        <v>31.656766168227779</v>
      </c>
      <c r="H229">
        <f>G229-VLOOKUP(C229,'Suicide-Murder Rate'!A:F,6,FALSE)</f>
        <v>5.3254215093979766</v>
      </c>
      <c r="I229">
        <f>VLOOKUP(B229,Mappings!A:C,2,FALSE)</f>
        <v>5</v>
      </c>
      <c r="J229">
        <f>VLOOKUP(B229,Mappings!A:C,3,FALSE)</f>
        <v>4</v>
      </c>
    </row>
    <row r="230" spans="1:10" x14ac:dyDescent="0.3">
      <c r="A230" t="s">
        <v>818</v>
      </c>
      <c r="B230" t="s">
        <v>75</v>
      </c>
      <c r="C230">
        <v>2011</v>
      </c>
      <c r="D230" t="str">
        <f t="shared" si="6"/>
        <v>Bulgan - 2011</v>
      </c>
      <c r="E230">
        <v>0</v>
      </c>
      <c r="F230">
        <f>VLOOKUP(D230,Population!C:D,2,FALSE)</f>
        <v>54117</v>
      </c>
      <c r="G230">
        <f t="shared" si="7"/>
        <v>0</v>
      </c>
      <c r="H230">
        <f>G230-VLOOKUP(C230,'Suicide-Murder Rate'!A:F,6,FALSE)</f>
        <v>-11.167756056373694</v>
      </c>
      <c r="I230">
        <f>VLOOKUP(B230,Mappings!A:C,2,FALSE)</f>
        <v>5</v>
      </c>
      <c r="J230">
        <f>VLOOKUP(B230,Mappings!A:C,3,FALSE)</f>
        <v>4</v>
      </c>
    </row>
    <row r="231" spans="1:10" x14ac:dyDescent="0.3">
      <c r="A231" t="s">
        <v>818</v>
      </c>
      <c r="B231" t="s">
        <v>75</v>
      </c>
      <c r="C231">
        <v>2012</v>
      </c>
      <c r="D231" t="str">
        <f t="shared" si="6"/>
        <v>Bulgan - 2012</v>
      </c>
      <c r="E231">
        <v>3</v>
      </c>
      <c r="F231">
        <f>VLOOKUP(D231,Population!C:D,2,FALSE)</f>
        <v>54548</v>
      </c>
      <c r="G231">
        <f t="shared" si="7"/>
        <v>5.4997433453105522</v>
      </c>
      <c r="H231">
        <f>G231-VLOOKUP(C231,'Suicide-Murder Rate'!A:F,6,FALSE)</f>
        <v>-5.7983362601214541</v>
      </c>
      <c r="I231">
        <f>VLOOKUP(B231,Mappings!A:C,2,FALSE)</f>
        <v>5</v>
      </c>
      <c r="J231">
        <f>VLOOKUP(B231,Mappings!A:C,3,FALSE)</f>
        <v>4</v>
      </c>
    </row>
    <row r="232" spans="1:10" x14ac:dyDescent="0.3">
      <c r="A232" t="s">
        <v>818</v>
      </c>
      <c r="B232" t="s">
        <v>75</v>
      </c>
      <c r="C232">
        <v>2013</v>
      </c>
      <c r="D232" t="str">
        <f t="shared" si="6"/>
        <v>Bulgan - 2013</v>
      </c>
      <c r="E232">
        <v>3</v>
      </c>
      <c r="F232">
        <f>VLOOKUP(D232,Population!C:D,2,FALSE)</f>
        <v>54522</v>
      </c>
      <c r="G232">
        <f t="shared" si="7"/>
        <v>5.5023660173874767</v>
      </c>
      <c r="H232">
        <f>G232-VLOOKUP(C232,'Suicide-Murder Rate'!A:F,6,FALSE)</f>
        <v>-5.5204826757565506</v>
      </c>
      <c r="I232">
        <f>VLOOKUP(B232,Mappings!A:C,2,FALSE)</f>
        <v>5</v>
      </c>
      <c r="J232">
        <f>VLOOKUP(B232,Mappings!A:C,3,FALSE)</f>
        <v>4</v>
      </c>
    </row>
    <row r="233" spans="1:10" x14ac:dyDescent="0.3">
      <c r="A233" t="s">
        <v>818</v>
      </c>
      <c r="B233" t="s">
        <v>75</v>
      </c>
      <c r="C233">
        <v>2014</v>
      </c>
      <c r="D233" t="str">
        <f t="shared" si="6"/>
        <v>Bulgan - 2014</v>
      </c>
      <c r="E233">
        <v>6</v>
      </c>
      <c r="F233">
        <f>VLOOKUP(D233,Population!C:D,2,FALSE)</f>
        <v>60494</v>
      </c>
      <c r="G233">
        <f t="shared" si="7"/>
        <v>9.9183390088273224</v>
      </c>
      <c r="H233">
        <f>G233-VLOOKUP(C233,'Suicide-Murder Rate'!A:F,6,FALSE)</f>
        <v>0.30535828051719527</v>
      </c>
      <c r="I233">
        <f>VLOOKUP(B233,Mappings!A:C,2,FALSE)</f>
        <v>5</v>
      </c>
      <c r="J233">
        <f>VLOOKUP(B233,Mappings!A:C,3,FALSE)</f>
        <v>4</v>
      </c>
    </row>
    <row r="234" spans="1:10" x14ac:dyDescent="0.3">
      <c r="A234" t="s">
        <v>818</v>
      </c>
      <c r="B234" t="s">
        <v>75</v>
      </c>
      <c r="C234">
        <v>2015</v>
      </c>
      <c r="D234" t="str">
        <f t="shared" si="6"/>
        <v>Bulgan - 2015</v>
      </c>
      <c r="E234">
        <v>4</v>
      </c>
      <c r="F234">
        <f>VLOOKUP(D234,Population!C:D,2,FALSE)</f>
        <v>60014</v>
      </c>
      <c r="G234">
        <f t="shared" si="7"/>
        <v>6.6651114739894028</v>
      </c>
      <c r="H234">
        <f>G234-VLOOKUP(C234,'Suicide-Murder Rate'!A:F,6,FALSE)</f>
        <v>1.9558094906537908</v>
      </c>
      <c r="I234">
        <f>VLOOKUP(B234,Mappings!A:C,2,FALSE)</f>
        <v>5</v>
      </c>
      <c r="J234">
        <f>VLOOKUP(B234,Mappings!A:C,3,FALSE)</f>
        <v>4</v>
      </c>
    </row>
    <row r="235" spans="1:10" x14ac:dyDescent="0.3">
      <c r="A235" t="s">
        <v>818</v>
      </c>
      <c r="B235" t="s">
        <v>75</v>
      </c>
      <c r="C235">
        <v>2016</v>
      </c>
      <c r="D235" t="str">
        <f t="shared" si="6"/>
        <v>Bulgan - 2016</v>
      </c>
      <c r="E235">
        <v>6</v>
      </c>
      <c r="F235">
        <f>VLOOKUP(D235,Population!C:D,2,FALSE)</f>
        <v>60603</v>
      </c>
      <c r="G235">
        <f t="shared" si="7"/>
        <v>9.900499975248751</v>
      </c>
      <c r="H235">
        <f>G235-VLOOKUP(C235,'Suicide-Murder Rate'!A:F,6,FALSE)</f>
        <v>3.2977983164000895</v>
      </c>
      <c r="I235">
        <f>VLOOKUP(B235,Mappings!A:C,2,FALSE)</f>
        <v>5</v>
      </c>
      <c r="J235">
        <f>VLOOKUP(B235,Mappings!A:C,3,FALSE)</f>
        <v>4</v>
      </c>
    </row>
    <row r="236" spans="1:10" x14ac:dyDescent="0.3">
      <c r="A236" t="s">
        <v>818</v>
      </c>
      <c r="B236" t="s">
        <v>75</v>
      </c>
      <c r="C236">
        <v>2017</v>
      </c>
      <c r="D236" t="str">
        <f t="shared" si="6"/>
        <v>Bulgan - 2017</v>
      </c>
      <c r="E236">
        <v>5</v>
      </c>
      <c r="F236">
        <f>VLOOKUP(D236,Population!C:D,2,FALSE)</f>
        <v>61289</v>
      </c>
      <c r="G236">
        <f t="shared" si="7"/>
        <v>8.158070779422081</v>
      </c>
      <c r="H236">
        <f>G236-VLOOKUP(C236,'Suicide-Murder Rate'!A:F,6,FALSE)</f>
        <v>-6.6315748323484627</v>
      </c>
      <c r="I236">
        <f>VLOOKUP(B236,Mappings!A:C,2,FALSE)</f>
        <v>5</v>
      </c>
      <c r="J236">
        <f>VLOOKUP(B236,Mappings!A:C,3,FALSE)</f>
        <v>4</v>
      </c>
    </row>
    <row r="237" spans="1:10" x14ac:dyDescent="0.3">
      <c r="A237" t="s">
        <v>818</v>
      </c>
      <c r="B237" t="s">
        <v>84</v>
      </c>
      <c r="C237">
        <v>2010</v>
      </c>
      <c r="D237" t="str">
        <f t="shared" si="6"/>
        <v>Bayankhongor - 2010</v>
      </c>
      <c r="E237">
        <v>9</v>
      </c>
      <c r="F237">
        <f>VLOOKUP(D237,Population!C:D,2,FALSE)</f>
        <v>76221</v>
      </c>
      <c r="G237">
        <f t="shared" si="7"/>
        <v>11.807769512339119</v>
      </c>
      <c r="H237">
        <f>G237-VLOOKUP(C237,'Suicide-Murder Rate'!A:F,6,FALSE)</f>
        <v>-14.523575146490684</v>
      </c>
      <c r="I237">
        <f>VLOOKUP(B237,Mappings!A:C,2,FALSE)</f>
        <v>4</v>
      </c>
      <c r="J237">
        <f>VLOOKUP(B237,Mappings!A:C,3,FALSE)</f>
        <v>2</v>
      </c>
    </row>
    <row r="238" spans="1:10" x14ac:dyDescent="0.3">
      <c r="A238" t="s">
        <v>818</v>
      </c>
      <c r="B238" t="s">
        <v>84</v>
      </c>
      <c r="C238">
        <v>2011</v>
      </c>
      <c r="D238" t="str">
        <f t="shared" si="6"/>
        <v>Bayankhongor - 2011</v>
      </c>
      <c r="E238">
        <v>2</v>
      </c>
      <c r="F238">
        <f>VLOOKUP(D238,Population!C:D,2,FALSE)</f>
        <v>76651</v>
      </c>
      <c r="G238">
        <f t="shared" si="7"/>
        <v>2.6092288424156238</v>
      </c>
      <c r="H238">
        <f>G238-VLOOKUP(C238,'Suicide-Murder Rate'!A:F,6,FALSE)</f>
        <v>-8.5585272139580706</v>
      </c>
      <c r="I238">
        <f>VLOOKUP(B238,Mappings!A:C,2,FALSE)</f>
        <v>4</v>
      </c>
      <c r="J238">
        <f>VLOOKUP(B238,Mappings!A:C,3,FALSE)</f>
        <v>2</v>
      </c>
    </row>
    <row r="239" spans="1:10" x14ac:dyDescent="0.3">
      <c r="A239" t="s">
        <v>818</v>
      </c>
      <c r="B239" t="s">
        <v>84</v>
      </c>
      <c r="C239">
        <v>2012</v>
      </c>
      <c r="D239" t="str">
        <f t="shared" si="6"/>
        <v>Bayankhongor - 2012</v>
      </c>
      <c r="E239">
        <v>2</v>
      </c>
      <c r="F239">
        <f>VLOOKUP(D239,Population!C:D,2,FALSE)</f>
        <v>77846</v>
      </c>
      <c r="G239">
        <f t="shared" si="7"/>
        <v>2.5691750378953317</v>
      </c>
      <c r="H239">
        <f>G239-VLOOKUP(C239,'Suicide-Murder Rate'!A:F,6,FALSE)</f>
        <v>-8.7289045675366737</v>
      </c>
      <c r="I239">
        <f>VLOOKUP(B239,Mappings!A:C,2,FALSE)</f>
        <v>4</v>
      </c>
      <c r="J239">
        <f>VLOOKUP(B239,Mappings!A:C,3,FALSE)</f>
        <v>2</v>
      </c>
    </row>
    <row r="240" spans="1:10" x14ac:dyDescent="0.3">
      <c r="A240" t="s">
        <v>818</v>
      </c>
      <c r="B240" t="s">
        <v>84</v>
      </c>
      <c r="C240">
        <v>2013</v>
      </c>
      <c r="D240" t="str">
        <f t="shared" si="6"/>
        <v>Bayankhongor - 2013</v>
      </c>
      <c r="E240">
        <v>2</v>
      </c>
      <c r="F240">
        <f>VLOOKUP(D240,Population!C:D,2,FALSE)</f>
        <v>78432</v>
      </c>
      <c r="G240">
        <f t="shared" si="7"/>
        <v>2.5499796001631987</v>
      </c>
      <c r="H240">
        <f>G240-VLOOKUP(C240,'Suicide-Murder Rate'!A:F,6,FALSE)</f>
        <v>-8.4728690929808295</v>
      </c>
      <c r="I240">
        <f>VLOOKUP(B240,Mappings!A:C,2,FALSE)</f>
        <v>4</v>
      </c>
      <c r="J240">
        <f>VLOOKUP(B240,Mappings!A:C,3,FALSE)</f>
        <v>2</v>
      </c>
    </row>
    <row r="241" spans="1:10" x14ac:dyDescent="0.3">
      <c r="A241" t="s">
        <v>818</v>
      </c>
      <c r="B241" t="s">
        <v>84</v>
      </c>
      <c r="C241">
        <v>2014</v>
      </c>
      <c r="D241" t="str">
        <f t="shared" si="6"/>
        <v>Bayankhongor - 2014</v>
      </c>
      <c r="E241">
        <v>5</v>
      </c>
      <c r="F241">
        <f>VLOOKUP(D241,Population!C:D,2,FALSE)</f>
        <v>83044</v>
      </c>
      <c r="G241">
        <f t="shared" si="7"/>
        <v>6.0209045807042054</v>
      </c>
      <c r="H241">
        <f>G241-VLOOKUP(C241,'Suicide-Murder Rate'!A:F,6,FALSE)</f>
        <v>-3.5920761476059218</v>
      </c>
      <c r="I241">
        <f>VLOOKUP(B241,Mappings!A:C,2,FALSE)</f>
        <v>4</v>
      </c>
      <c r="J241">
        <f>VLOOKUP(B241,Mappings!A:C,3,FALSE)</f>
        <v>2</v>
      </c>
    </row>
    <row r="242" spans="1:10" x14ac:dyDescent="0.3">
      <c r="A242" t="s">
        <v>818</v>
      </c>
      <c r="B242" t="s">
        <v>84</v>
      </c>
      <c r="C242">
        <v>2015</v>
      </c>
      <c r="D242" t="str">
        <f t="shared" si="6"/>
        <v>Bayankhongor - 2015</v>
      </c>
      <c r="E242">
        <v>0</v>
      </c>
      <c r="F242">
        <f>VLOOKUP(D242,Population!C:D,2,FALSE)</f>
        <v>83936</v>
      </c>
      <c r="G242">
        <f t="shared" si="7"/>
        <v>0</v>
      </c>
      <c r="H242">
        <f>G242-VLOOKUP(C242,'Suicide-Murder Rate'!A:F,6,FALSE)</f>
        <v>-4.709301983335612</v>
      </c>
      <c r="I242">
        <f>VLOOKUP(B242,Mappings!A:C,2,FALSE)</f>
        <v>4</v>
      </c>
      <c r="J242">
        <f>VLOOKUP(B242,Mappings!A:C,3,FALSE)</f>
        <v>2</v>
      </c>
    </row>
    <row r="243" spans="1:10" x14ac:dyDescent="0.3">
      <c r="A243" t="s">
        <v>818</v>
      </c>
      <c r="B243" t="s">
        <v>84</v>
      </c>
      <c r="C243">
        <v>2016</v>
      </c>
      <c r="D243" t="str">
        <f t="shared" si="6"/>
        <v>Bayankhongor - 2016</v>
      </c>
      <c r="E243">
        <v>1</v>
      </c>
      <c r="F243">
        <f>VLOOKUP(D243,Population!C:D,2,FALSE)</f>
        <v>84807</v>
      </c>
      <c r="G243">
        <f t="shared" si="7"/>
        <v>1.1791479476929971</v>
      </c>
      <c r="H243">
        <f>G243-VLOOKUP(C243,'Suicide-Murder Rate'!A:F,6,FALSE)</f>
        <v>-5.4235537111556642</v>
      </c>
      <c r="I243">
        <f>VLOOKUP(B243,Mappings!A:C,2,FALSE)</f>
        <v>4</v>
      </c>
      <c r="J243">
        <f>VLOOKUP(B243,Mappings!A:C,3,FALSE)</f>
        <v>2</v>
      </c>
    </row>
    <row r="244" spans="1:10" x14ac:dyDescent="0.3">
      <c r="A244" t="s">
        <v>818</v>
      </c>
      <c r="B244" t="s">
        <v>84</v>
      </c>
      <c r="C244">
        <v>2017</v>
      </c>
      <c r="D244" t="str">
        <f t="shared" si="6"/>
        <v>Bayankhongor - 2017</v>
      </c>
      <c r="E244">
        <v>5</v>
      </c>
      <c r="F244">
        <f>VLOOKUP(D244,Population!C:D,2,FALSE)</f>
        <v>86594</v>
      </c>
      <c r="G244">
        <f t="shared" si="7"/>
        <v>5.7740721066124676</v>
      </c>
      <c r="H244">
        <f>G244-VLOOKUP(C244,'Suicide-Murder Rate'!A:F,6,FALSE)</f>
        <v>-9.015573505158077</v>
      </c>
      <c r="I244">
        <f>VLOOKUP(B244,Mappings!A:C,2,FALSE)</f>
        <v>4</v>
      </c>
      <c r="J244">
        <f>VLOOKUP(B244,Mappings!A:C,3,FALSE)</f>
        <v>2</v>
      </c>
    </row>
    <row r="245" spans="1:10" x14ac:dyDescent="0.3">
      <c r="A245" t="s">
        <v>818</v>
      </c>
      <c r="B245" t="s">
        <v>93</v>
      </c>
      <c r="C245">
        <v>2010</v>
      </c>
      <c r="D245" t="str">
        <f t="shared" si="6"/>
        <v>Arkhangai - 2010</v>
      </c>
      <c r="E245">
        <v>9</v>
      </c>
      <c r="F245">
        <f>VLOOKUP(D245,Population!C:D,2,FALSE)</f>
        <v>84562</v>
      </c>
      <c r="G245">
        <f t="shared" si="7"/>
        <v>10.643078451313828</v>
      </c>
      <c r="H245">
        <f>G245-VLOOKUP(C245,'Suicide-Murder Rate'!A:F,6,FALSE)</f>
        <v>-15.688266207515975</v>
      </c>
      <c r="I245">
        <f>VLOOKUP(B245,Mappings!A:C,2,FALSE)</f>
        <v>4</v>
      </c>
      <c r="J245">
        <f>VLOOKUP(B245,Mappings!A:C,3,FALSE)</f>
        <v>3</v>
      </c>
    </row>
    <row r="246" spans="1:10" x14ac:dyDescent="0.3">
      <c r="A246" t="s">
        <v>818</v>
      </c>
      <c r="B246" t="s">
        <v>93</v>
      </c>
      <c r="C246">
        <v>2011</v>
      </c>
      <c r="D246" t="str">
        <f t="shared" si="6"/>
        <v>Arkhangai - 2011</v>
      </c>
      <c r="E246">
        <v>5</v>
      </c>
      <c r="F246">
        <f>VLOOKUP(D246,Population!C:D,2,FALSE)</f>
        <v>84355</v>
      </c>
      <c r="G246">
        <f t="shared" si="7"/>
        <v>5.9273309228854245</v>
      </c>
      <c r="H246">
        <f>G246-VLOOKUP(C246,'Suicide-Murder Rate'!A:F,6,FALSE)</f>
        <v>-5.2404251334882694</v>
      </c>
      <c r="I246">
        <f>VLOOKUP(B246,Mappings!A:C,2,FALSE)</f>
        <v>4</v>
      </c>
      <c r="J246">
        <f>VLOOKUP(B246,Mappings!A:C,3,FALSE)</f>
        <v>3</v>
      </c>
    </row>
    <row r="247" spans="1:10" x14ac:dyDescent="0.3">
      <c r="A247" t="s">
        <v>818</v>
      </c>
      <c r="B247" t="s">
        <v>93</v>
      </c>
      <c r="C247">
        <v>2012</v>
      </c>
      <c r="D247" t="str">
        <f t="shared" si="6"/>
        <v>Arkhangai - 2012</v>
      </c>
      <c r="E247">
        <v>7</v>
      </c>
      <c r="F247">
        <f>VLOOKUP(D247,Population!C:D,2,FALSE)</f>
        <v>85175</v>
      </c>
      <c r="G247">
        <f t="shared" si="7"/>
        <v>8.2183739360140891</v>
      </c>
      <c r="H247">
        <f>G247-VLOOKUP(C247,'Suicide-Murder Rate'!A:F,6,FALSE)</f>
        <v>-3.0797056694179172</v>
      </c>
      <c r="I247">
        <f>VLOOKUP(B247,Mappings!A:C,2,FALSE)</f>
        <v>4</v>
      </c>
      <c r="J247">
        <f>VLOOKUP(B247,Mappings!A:C,3,FALSE)</f>
        <v>3</v>
      </c>
    </row>
    <row r="248" spans="1:10" x14ac:dyDescent="0.3">
      <c r="A248" t="s">
        <v>818</v>
      </c>
      <c r="B248" t="s">
        <v>93</v>
      </c>
      <c r="C248">
        <v>2013</v>
      </c>
      <c r="D248" t="str">
        <f t="shared" si="6"/>
        <v>Arkhangai - 2013</v>
      </c>
      <c r="E248">
        <v>7</v>
      </c>
      <c r="F248">
        <f>VLOOKUP(D248,Population!C:D,2,FALSE)</f>
        <v>85654</v>
      </c>
      <c r="G248">
        <f t="shared" si="7"/>
        <v>8.1724145982674479</v>
      </c>
      <c r="H248">
        <f>G248-VLOOKUP(C248,'Suicide-Murder Rate'!A:F,6,FALSE)</f>
        <v>-2.8504340948765794</v>
      </c>
      <c r="I248">
        <f>VLOOKUP(B248,Mappings!A:C,2,FALSE)</f>
        <v>4</v>
      </c>
      <c r="J248">
        <f>VLOOKUP(B248,Mappings!A:C,3,FALSE)</f>
        <v>3</v>
      </c>
    </row>
    <row r="249" spans="1:10" x14ac:dyDescent="0.3">
      <c r="A249" t="s">
        <v>818</v>
      </c>
      <c r="B249" t="s">
        <v>93</v>
      </c>
      <c r="C249">
        <v>2014</v>
      </c>
      <c r="D249" t="str">
        <f t="shared" si="6"/>
        <v>Arkhangai - 2014</v>
      </c>
      <c r="E249">
        <v>4</v>
      </c>
      <c r="F249">
        <f>VLOOKUP(D249,Population!C:D,2,FALSE)</f>
        <v>93086</v>
      </c>
      <c r="G249">
        <f t="shared" si="7"/>
        <v>4.2971016049674491</v>
      </c>
      <c r="H249">
        <f>G249-VLOOKUP(C249,'Suicide-Murder Rate'!A:F,6,FALSE)</f>
        <v>-5.3158791233426781</v>
      </c>
      <c r="I249">
        <f>VLOOKUP(B249,Mappings!A:C,2,FALSE)</f>
        <v>4</v>
      </c>
      <c r="J249">
        <f>VLOOKUP(B249,Mappings!A:C,3,FALSE)</f>
        <v>3</v>
      </c>
    </row>
    <row r="250" spans="1:10" x14ac:dyDescent="0.3">
      <c r="A250" t="s">
        <v>818</v>
      </c>
      <c r="B250" t="s">
        <v>93</v>
      </c>
      <c r="C250">
        <v>2015</v>
      </c>
      <c r="D250" t="str">
        <f t="shared" si="6"/>
        <v>Arkhangai - 2015</v>
      </c>
      <c r="E250">
        <v>1</v>
      </c>
      <c r="F250">
        <f>VLOOKUP(D250,Population!C:D,2,FALSE)</f>
        <v>92059</v>
      </c>
      <c r="G250">
        <f t="shared" si="7"/>
        <v>1.0862598985433254</v>
      </c>
      <c r="H250">
        <f>G250-VLOOKUP(C250,'Suicide-Murder Rate'!A:F,6,FALSE)</f>
        <v>-3.6230420847922868</v>
      </c>
      <c r="I250">
        <f>VLOOKUP(B250,Mappings!A:C,2,FALSE)</f>
        <v>4</v>
      </c>
      <c r="J250">
        <f>VLOOKUP(B250,Mappings!A:C,3,FALSE)</f>
        <v>3</v>
      </c>
    </row>
    <row r="251" spans="1:10" x14ac:dyDescent="0.3">
      <c r="A251" t="s">
        <v>818</v>
      </c>
      <c r="B251" t="s">
        <v>93</v>
      </c>
      <c r="C251">
        <v>2016</v>
      </c>
      <c r="D251" t="str">
        <f t="shared" si="6"/>
        <v>Arkhangai - 2016</v>
      </c>
      <c r="E251">
        <v>0</v>
      </c>
      <c r="F251">
        <f>VLOOKUP(D251,Population!C:D,2,FALSE)</f>
        <v>93135</v>
      </c>
      <c r="G251">
        <f t="shared" si="7"/>
        <v>0</v>
      </c>
      <c r="H251">
        <f>G251-VLOOKUP(C251,'Suicide-Murder Rate'!A:F,6,FALSE)</f>
        <v>-6.6027016588486616</v>
      </c>
      <c r="I251">
        <f>VLOOKUP(B251,Mappings!A:C,2,FALSE)</f>
        <v>4</v>
      </c>
      <c r="J251">
        <f>VLOOKUP(B251,Mappings!A:C,3,FALSE)</f>
        <v>3</v>
      </c>
    </row>
    <row r="252" spans="1:10" x14ac:dyDescent="0.3">
      <c r="A252" t="s">
        <v>818</v>
      </c>
      <c r="B252" t="s">
        <v>93</v>
      </c>
      <c r="C252">
        <v>2017</v>
      </c>
      <c r="D252" t="str">
        <f t="shared" si="6"/>
        <v>Arkhangai - 2017</v>
      </c>
      <c r="E252">
        <v>3</v>
      </c>
      <c r="F252">
        <f>VLOOKUP(D252,Population!C:D,2,FALSE)</f>
        <v>95106</v>
      </c>
      <c r="G252">
        <f t="shared" si="7"/>
        <v>3.1543751182890669</v>
      </c>
      <c r="H252">
        <f>G252-VLOOKUP(C252,'Suicide-Murder Rate'!A:F,6,FALSE)</f>
        <v>-11.635270493481476</v>
      </c>
      <c r="I252">
        <f>VLOOKUP(B252,Mappings!A:C,2,FALSE)</f>
        <v>4</v>
      </c>
      <c r="J252">
        <f>VLOOKUP(B252,Mappings!A:C,3,FALSE)</f>
        <v>3</v>
      </c>
    </row>
    <row r="253" spans="1:10" x14ac:dyDescent="0.3">
      <c r="A253" t="s">
        <v>818</v>
      </c>
      <c r="B253" t="s">
        <v>102</v>
      </c>
      <c r="C253">
        <v>2010</v>
      </c>
      <c r="D253" t="str">
        <f t="shared" si="6"/>
        <v>Khuvsgul - 2010</v>
      </c>
      <c r="E253">
        <v>42</v>
      </c>
      <c r="F253">
        <f>VLOOKUP(D253,Population!C:D,2,FALSE)</f>
        <v>114939</v>
      </c>
      <c r="G253">
        <f t="shared" si="7"/>
        <v>36.541121812439641</v>
      </c>
      <c r="H253">
        <f>G253-VLOOKUP(C253,'Suicide-Murder Rate'!A:F,6,FALSE)</f>
        <v>10.209777153609839</v>
      </c>
      <c r="I253">
        <f>VLOOKUP(B253,Mappings!A:C,2,FALSE)</f>
        <v>4</v>
      </c>
      <c r="J253">
        <f>VLOOKUP(B253,Mappings!A:C,3,FALSE)</f>
        <v>4</v>
      </c>
    </row>
    <row r="254" spans="1:10" x14ac:dyDescent="0.3">
      <c r="A254" t="s">
        <v>818</v>
      </c>
      <c r="B254" t="s">
        <v>102</v>
      </c>
      <c r="C254">
        <v>2011</v>
      </c>
      <c r="D254" t="str">
        <f t="shared" si="6"/>
        <v>Khuvsgul - 2011</v>
      </c>
      <c r="E254">
        <v>8</v>
      </c>
      <c r="F254">
        <f>VLOOKUP(D254,Population!C:D,2,FALSE)</f>
        <v>115934</v>
      </c>
      <c r="G254">
        <f t="shared" si="7"/>
        <v>6.9004778580916728</v>
      </c>
      <c r="H254">
        <f>G254-VLOOKUP(C254,'Suicide-Murder Rate'!A:F,6,FALSE)</f>
        <v>-4.2672781982820212</v>
      </c>
      <c r="I254">
        <f>VLOOKUP(B254,Mappings!A:C,2,FALSE)</f>
        <v>4</v>
      </c>
      <c r="J254">
        <f>VLOOKUP(B254,Mappings!A:C,3,FALSE)</f>
        <v>4</v>
      </c>
    </row>
    <row r="255" spans="1:10" x14ac:dyDescent="0.3">
      <c r="A255" t="s">
        <v>818</v>
      </c>
      <c r="B255" t="s">
        <v>102</v>
      </c>
      <c r="C255">
        <v>2012</v>
      </c>
      <c r="D255" t="str">
        <f t="shared" si="6"/>
        <v>Khuvsgul - 2012</v>
      </c>
      <c r="E255">
        <v>6</v>
      </c>
      <c r="F255">
        <f>VLOOKUP(D255,Population!C:D,2,FALSE)</f>
        <v>117646</v>
      </c>
      <c r="G255">
        <f t="shared" si="7"/>
        <v>5.1000459004131038</v>
      </c>
      <c r="H255">
        <f>G255-VLOOKUP(C255,'Suicide-Murder Rate'!A:F,6,FALSE)</f>
        <v>-6.1980337050189025</v>
      </c>
      <c r="I255">
        <f>VLOOKUP(B255,Mappings!A:C,2,FALSE)</f>
        <v>4</v>
      </c>
      <c r="J255">
        <f>VLOOKUP(B255,Mappings!A:C,3,FALSE)</f>
        <v>4</v>
      </c>
    </row>
    <row r="256" spans="1:10" x14ac:dyDescent="0.3">
      <c r="A256" t="s">
        <v>818</v>
      </c>
      <c r="B256" t="s">
        <v>102</v>
      </c>
      <c r="C256">
        <v>2013</v>
      </c>
      <c r="D256" t="str">
        <f t="shared" si="6"/>
        <v>Khuvsgul - 2013</v>
      </c>
      <c r="E256">
        <v>8</v>
      </c>
      <c r="F256">
        <f>VLOOKUP(D256,Population!C:D,2,FALSE)</f>
        <v>118679</v>
      </c>
      <c r="G256">
        <f t="shared" si="7"/>
        <v>6.740872437415212</v>
      </c>
      <c r="H256">
        <f>G256-VLOOKUP(C256,'Suicide-Murder Rate'!A:F,6,FALSE)</f>
        <v>-4.2819762557288152</v>
      </c>
      <c r="I256">
        <f>VLOOKUP(B256,Mappings!A:C,2,FALSE)</f>
        <v>4</v>
      </c>
      <c r="J256">
        <f>VLOOKUP(B256,Mappings!A:C,3,FALSE)</f>
        <v>4</v>
      </c>
    </row>
    <row r="257" spans="1:10" x14ac:dyDescent="0.3">
      <c r="A257" t="s">
        <v>818</v>
      </c>
      <c r="B257" t="s">
        <v>102</v>
      </c>
      <c r="C257">
        <v>2014</v>
      </c>
      <c r="D257" t="str">
        <f t="shared" si="6"/>
        <v>Khuvsgul - 2014</v>
      </c>
      <c r="E257">
        <v>6</v>
      </c>
      <c r="F257">
        <f>VLOOKUP(D257,Population!C:D,2,FALSE)</f>
        <v>126043</v>
      </c>
      <c r="G257">
        <f t="shared" si="7"/>
        <v>4.7602802218290581</v>
      </c>
      <c r="H257">
        <f>G257-VLOOKUP(C257,'Suicide-Murder Rate'!A:F,6,FALSE)</f>
        <v>-4.8527005064810691</v>
      </c>
      <c r="I257">
        <f>VLOOKUP(B257,Mappings!A:C,2,FALSE)</f>
        <v>4</v>
      </c>
      <c r="J257">
        <f>VLOOKUP(B257,Mappings!A:C,3,FALSE)</f>
        <v>4</v>
      </c>
    </row>
    <row r="258" spans="1:10" x14ac:dyDescent="0.3">
      <c r="A258" t="s">
        <v>818</v>
      </c>
      <c r="B258" t="s">
        <v>102</v>
      </c>
      <c r="C258">
        <v>2015</v>
      </c>
      <c r="D258" t="str">
        <f t="shared" si="6"/>
        <v>Khuvsgul - 2015</v>
      </c>
      <c r="E258">
        <v>6</v>
      </c>
      <c r="F258">
        <f>VLOOKUP(D258,Population!C:D,2,FALSE)</f>
        <v>128159</v>
      </c>
      <c r="G258">
        <f t="shared" si="7"/>
        <v>4.6816844700723319</v>
      </c>
      <c r="H258">
        <f>G258-VLOOKUP(C258,'Suicide-Murder Rate'!A:F,6,FALSE)</f>
        <v>-2.7617513263280102E-2</v>
      </c>
      <c r="I258">
        <f>VLOOKUP(B258,Mappings!A:C,2,FALSE)</f>
        <v>4</v>
      </c>
      <c r="J258">
        <f>VLOOKUP(B258,Mappings!A:C,3,FALSE)</f>
        <v>4</v>
      </c>
    </row>
    <row r="259" spans="1:10" x14ac:dyDescent="0.3">
      <c r="A259" t="s">
        <v>818</v>
      </c>
      <c r="B259" t="s">
        <v>102</v>
      </c>
      <c r="C259">
        <v>2016</v>
      </c>
      <c r="D259" t="str">
        <f t="shared" ref="D259:D322" si="8">_xlfn.CONCAT(B259," - ",C259)</f>
        <v>Khuvsgul - 2016</v>
      </c>
      <c r="E259">
        <v>3</v>
      </c>
      <c r="F259">
        <f>VLOOKUP(D259,Population!C:D,2,FALSE)</f>
        <v>129382</v>
      </c>
      <c r="G259">
        <f t="shared" ref="G259:G322" si="9">E259/F259*100000</f>
        <v>2.3187151226600302</v>
      </c>
      <c r="H259">
        <f>G259-VLOOKUP(C259,'Suicide-Murder Rate'!A:F,6,FALSE)</f>
        <v>-4.2839865361886318</v>
      </c>
      <c r="I259">
        <f>VLOOKUP(B259,Mappings!A:C,2,FALSE)</f>
        <v>4</v>
      </c>
      <c r="J259">
        <f>VLOOKUP(B259,Mappings!A:C,3,FALSE)</f>
        <v>4</v>
      </c>
    </row>
    <row r="260" spans="1:10" x14ac:dyDescent="0.3">
      <c r="A260" t="s">
        <v>818</v>
      </c>
      <c r="B260" t="s">
        <v>102</v>
      </c>
      <c r="C260">
        <v>2017</v>
      </c>
      <c r="D260" t="str">
        <f t="shared" si="8"/>
        <v>Khuvsgul - 2017</v>
      </c>
      <c r="E260">
        <v>17</v>
      </c>
      <c r="F260">
        <f>VLOOKUP(D260,Population!C:D,2,FALSE)</f>
        <v>131561</v>
      </c>
      <c r="G260">
        <f t="shared" si="9"/>
        <v>12.921762528408873</v>
      </c>
      <c r="H260">
        <f>G260-VLOOKUP(C260,'Suicide-Murder Rate'!A:F,6,FALSE)</f>
        <v>-1.8678830833616704</v>
      </c>
      <c r="I260">
        <f>VLOOKUP(B260,Mappings!A:C,2,FALSE)</f>
        <v>4</v>
      </c>
      <c r="J260">
        <f>VLOOKUP(B260,Mappings!A:C,3,FALSE)</f>
        <v>4</v>
      </c>
    </row>
    <row r="261" spans="1:10" x14ac:dyDescent="0.3">
      <c r="A261" t="s">
        <v>818</v>
      </c>
      <c r="B261" t="s">
        <v>111</v>
      </c>
      <c r="C261">
        <v>2010</v>
      </c>
      <c r="D261" t="str">
        <f t="shared" si="8"/>
        <v>Tuv - 2010</v>
      </c>
      <c r="E261">
        <v>5</v>
      </c>
      <c r="F261">
        <f>VLOOKUP(D261,Population!C:D,2,FALSE)</f>
        <v>85411</v>
      </c>
      <c r="G261">
        <f t="shared" si="9"/>
        <v>5.854046902623784</v>
      </c>
      <c r="H261">
        <f>G261-VLOOKUP(C261,'Suicide-Murder Rate'!A:F,6,FALSE)</f>
        <v>-20.477297756206021</v>
      </c>
      <c r="I261">
        <f>VLOOKUP(B261,Mappings!A:C,2,FALSE)</f>
        <v>6</v>
      </c>
      <c r="J261">
        <f>VLOOKUP(B261,Mappings!A:C,3,FALSE)</f>
        <v>3</v>
      </c>
    </row>
    <row r="262" spans="1:10" x14ac:dyDescent="0.3">
      <c r="A262" t="s">
        <v>818</v>
      </c>
      <c r="B262" t="s">
        <v>111</v>
      </c>
      <c r="C262">
        <v>2011</v>
      </c>
      <c r="D262" t="str">
        <f t="shared" si="8"/>
        <v>Tuv - 2011</v>
      </c>
      <c r="E262">
        <v>6</v>
      </c>
      <c r="F262">
        <f>VLOOKUP(D262,Population!C:D,2,FALSE)</f>
        <v>85705</v>
      </c>
      <c r="G262">
        <f t="shared" si="9"/>
        <v>7.0007584154950111</v>
      </c>
      <c r="H262">
        <f>G262-VLOOKUP(C262,'Suicide-Murder Rate'!A:F,6,FALSE)</f>
        <v>-4.1669976408786829</v>
      </c>
      <c r="I262">
        <f>VLOOKUP(B262,Mappings!A:C,2,FALSE)</f>
        <v>6</v>
      </c>
      <c r="J262">
        <f>VLOOKUP(B262,Mappings!A:C,3,FALSE)</f>
        <v>3</v>
      </c>
    </row>
    <row r="263" spans="1:10" x14ac:dyDescent="0.3">
      <c r="A263" t="s">
        <v>818</v>
      </c>
      <c r="B263" t="s">
        <v>111</v>
      </c>
      <c r="C263">
        <v>2012</v>
      </c>
      <c r="D263" t="str">
        <f t="shared" si="8"/>
        <v>Tuv - 2012</v>
      </c>
      <c r="E263">
        <v>43</v>
      </c>
      <c r="F263">
        <f>VLOOKUP(D263,Population!C:D,2,FALSE)</f>
        <v>86818</v>
      </c>
      <c r="G263">
        <f t="shared" si="9"/>
        <v>49.528899536962385</v>
      </c>
      <c r="H263">
        <f>G263-VLOOKUP(C263,'Suicide-Murder Rate'!A:F,6,FALSE)</f>
        <v>38.230819931530377</v>
      </c>
      <c r="I263">
        <f>VLOOKUP(B263,Mappings!A:C,2,FALSE)</f>
        <v>6</v>
      </c>
      <c r="J263">
        <f>VLOOKUP(B263,Mappings!A:C,3,FALSE)</f>
        <v>3</v>
      </c>
    </row>
    <row r="264" spans="1:10" x14ac:dyDescent="0.3">
      <c r="A264" t="s">
        <v>818</v>
      </c>
      <c r="B264" t="s">
        <v>111</v>
      </c>
      <c r="C264">
        <v>2013</v>
      </c>
      <c r="D264" t="str">
        <f t="shared" si="8"/>
        <v>Tuv - 2013</v>
      </c>
      <c r="E264">
        <v>54</v>
      </c>
      <c r="F264">
        <f>VLOOKUP(D264,Population!C:D,2,FALSE)</f>
        <v>85898</v>
      </c>
      <c r="G264">
        <f t="shared" si="9"/>
        <v>62.865258795315377</v>
      </c>
      <c r="H264">
        <f>G264-VLOOKUP(C264,'Suicide-Murder Rate'!A:F,6,FALSE)</f>
        <v>51.84241010217135</v>
      </c>
      <c r="I264">
        <f>VLOOKUP(B264,Mappings!A:C,2,FALSE)</f>
        <v>6</v>
      </c>
      <c r="J264">
        <f>VLOOKUP(B264,Mappings!A:C,3,FALSE)</f>
        <v>3</v>
      </c>
    </row>
    <row r="265" spans="1:10" x14ac:dyDescent="0.3">
      <c r="A265" t="s">
        <v>818</v>
      </c>
      <c r="B265" t="s">
        <v>111</v>
      </c>
      <c r="C265">
        <v>2014</v>
      </c>
      <c r="D265" t="str">
        <f t="shared" si="8"/>
        <v>Tuv - 2014</v>
      </c>
      <c r="E265">
        <v>29</v>
      </c>
      <c r="F265">
        <f>VLOOKUP(D265,Population!C:D,2,FALSE)</f>
        <v>90107</v>
      </c>
      <c r="G265">
        <f t="shared" si="9"/>
        <v>32.183959070882395</v>
      </c>
      <c r="H265">
        <f>G265-VLOOKUP(C265,'Suicide-Murder Rate'!A:F,6,FALSE)</f>
        <v>22.570978342572268</v>
      </c>
      <c r="I265">
        <f>VLOOKUP(B265,Mappings!A:C,2,FALSE)</f>
        <v>6</v>
      </c>
      <c r="J265">
        <f>VLOOKUP(B265,Mappings!A:C,3,FALSE)</f>
        <v>3</v>
      </c>
    </row>
    <row r="266" spans="1:10" x14ac:dyDescent="0.3">
      <c r="A266" t="s">
        <v>818</v>
      </c>
      <c r="B266" t="s">
        <v>111</v>
      </c>
      <c r="C266">
        <v>2015</v>
      </c>
      <c r="D266" t="str">
        <f t="shared" si="8"/>
        <v>Tuv - 2015</v>
      </c>
      <c r="E266">
        <v>10</v>
      </c>
      <c r="F266">
        <f>VLOOKUP(D266,Population!C:D,2,FALSE)</f>
        <v>90421</v>
      </c>
      <c r="G266">
        <f t="shared" si="9"/>
        <v>11.059377799405006</v>
      </c>
      <c r="H266">
        <f>G266-VLOOKUP(C266,'Suicide-Murder Rate'!A:F,6,FALSE)</f>
        <v>6.3500758160693938</v>
      </c>
      <c r="I266">
        <f>VLOOKUP(B266,Mappings!A:C,2,FALSE)</f>
        <v>6</v>
      </c>
      <c r="J266">
        <f>VLOOKUP(B266,Mappings!A:C,3,FALSE)</f>
        <v>3</v>
      </c>
    </row>
    <row r="267" spans="1:10" x14ac:dyDescent="0.3">
      <c r="A267" t="s">
        <v>818</v>
      </c>
      <c r="B267" t="s">
        <v>111</v>
      </c>
      <c r="C267">
        <v>2016</v>
      </c>
      <c r="D267" t="str">
        <f t="shared" si="8"/>
        <v>Tuv - 2016</v>
      </c>
      <c r="E267">
        <v>51</v>
      </c>
      <c r="F267">
        <f>VLOOKUP(D267,Population!C:D,2,FALSE)</f>
        <v>91660</v>
      </c>
      <c r="G267">
        <f t="shared" si="9"/>
        <v>55.640410211651755</v>
      </c>
      <c r="H267">
        <f>G267-VLOOKUP(C267,'Suicide-Murder Rate'!A:F,6,FALSE)</f>
        <v>49.037708552803096</v>
      </c>
      <c r="I267">
        <f>VLOOKUP(B267,Mappings!A:C,2,FALSE)</f>
        <v>6</v>
      </c>
      <c r="J267">
        <f>VLOOKUP(B267,Mappings!A:C,3,FALSE)</f>
        <v>3</v>
      </c>
    </row>
    <row r="268" spans="1:10" x14ac:dyDescent="0.3">
      <c r="A268" t="s">
        <v>818</v>
      </c>
      <c r="B268" t="s">
        <v>111</v>
      </c>
      <c r="C268">
        <v>2017</v>
      </c>
      <c r="D268" t="str">
        <f t="shared" si="8"/>
        <v>Tuv - 2017</v>
      </c>
      <c r="E268">
        <v>15</v>
      </c>
      <c r="F268">
        <f>VLOOKUP(D268,Population!C:D,2,FALSE)</f>
        <v>94041</v>
      </c>
      <c r="G268">
        <f t="shared" si="9"/>
        <v>15.950489680033176</v>
      </c>
      <c r="H268">
        <f>G268-VLOOKUP(C268,'Suicide-Murder Rate'!A:F,6,FALSE)</f>
        <v>1.160844068262632</v>
      </c>
      <c r="I268">
        <f>VLOOKUP(B268,Mappings!A:C,2,FALSE)</f>
        <v>6</v>
      </c>
      <c r="J268">
        <f>VLOOKUP(B268,Mappings!A:C,3,FALSE)</f>
        <v>3</v>
      </c>
    </row>
    <row r="269" spans="1:10" x14ac:dyDescent="0.3">
      <c r="A269" t="s">
        <v>818</v>
      </c>
      <c r="B269" t="s">
        <v>120</v>
      </c>
      <c r="C269">
        <v>2010</v>
      </c>
      <c r="D269" t="str">
        <f t="shared" si="8"/>
        <v>Govisumber - 2010</v>
      </c>
      <c r="E269">
        <v>3</v>
      </c>
      <c r="F269">
        <f>VLOOKUP(D269,Population!C:D,2,FALSE)</f>
        <v>13323</v>
      </c>
      <c r="G269">
        <f t="shared" si="9"/>
        <v>22.517451024544023</v>
      </c>
      <c r="H269">
        <f>G269-VLOOKUP(C269,'Suicide-Murder Rate'!A:F,6,FALSE)</f>
        <v>-3.8138936342857797</v>
      </c>
      <c r="I269">
        <f>VLOOKUP(B269,Mappings!A:C,2,FALSE)</f>
        <v>7</v>
      </c>
      <c r="J269">
        <f>VLOOKUP(B269,Mappings!A:C,3,FALSE)</f>
        <v>2</v>
      </c>
    </row>
    <row r="270" spans="1:10" x14ac:dyDescent="0.3">
      <c r="A270" t="s">
        <v>818</v>
      </c>
      <c r="B270" t="s">
        <v>120</v>
      </c>
      <c r="C270">
        <v>2011</v>
      </c>
      <c r="D270" t="str">
        <f t="shared" si="8"/>
        <v>Govisumber - 2011</v>
      </c>
      <c r="E270">
        <v>2</v>
      </c>
      <c r="F270">
        <f>VLOOKUP(D270,Population!C:D,2,FALSE)</f>
        <v>13859</v>
      </c>
      <c r="G270">
        <f t="shared" si="9"/>
        <v>14.43105563171946</v>
      </c>
      <c r="H270">
        <f>G270-VLOOKUP(C270,'Suicide-Murder Rate'!A:F,6,FALSE)</f>
        <v>3.2632995753457656</v>
      </c>
      <c r="I270">
        <f>VLOOKUP(B270,Mappings!A:C,2,FALSE)</f>
        <v>7</v>
      </c>
      <c r="J270">
        <f>VLOOKUP(B270,Mappings!A:C,3,FALSE)</f>
        <v>2</v>
      </c>
    </row>
    <row r="271" spans="1:10" x14ac:dyDescent="0.3">
      <c r="A271" t="s">
        <v>818</v>
      </c>
      <c r="B271" t="s">
        <v>120</v>
      </c>
      <c r="C271">
        <v>2012</v>
      </c>
      <c r="D271" t="str">
        <f t="shared" si="8"/>
        <v>Govisumber - 2012</v>
      </c>
      <c r="E271">
        <v>2</v>
      </c>
      <c r="F271">
        <f>VLOOKUP(D271,Population!C:D,2,FALSE)</f>
        <v>14308</v>
      </c>
      <c r="G271">
        <f t="shared" si="9"/>
        <v>13.97819401733296</v>
      </c>
      <c r="H271">
        <f>G271-VLOOKUP(C271,'Suicide-Murder Rate'!A:F,6,FALSE)</f>
        <v>2.6801144119009539</v>
      </c>
      <c r="I271">
        <f>VLOOKUP(B271,Mappings!A:C,2,FALSE)</f>
        <v>7</v>
      </c>
      <c r="J271">
        <f>VLOOKUP(B271,Mappings!A:C,3,FALSE)</f>
        <v>2</v>
      </c>
    </row>
    <row r="272" spans="1:10" x14ac:dyDescent="0.3">
      <c r="A272" t="s">
        <v>818</v>
      </c>
      <c r="B272" t="s">
        <v>120</v>
      </c>
      <c r="C272">
        <v>2013</v>
      </c>
      <c r="D272" t="str">
        <f t="shared" si="8"/>
        <v>Govisumber - 2013</v>
      </c>
      <c r="E272">
        <v>3</v>
      </c>
      <c r="F272">
        <f>VLOOKUP(D272,Population!C:D,2,FALSE)</f>
        <v>14801</v>
      </c>
      <c r="G272">
        <f t="shared" si="9"/>
        <v>20.268900749949328</v>
      </c>
      <c r="H272">
        <f>G272-VLOOKUP(C272,'Suicide-Murder Rate'!A:F,6,FALSE)</f>
        <v>9.2460520568053006</v>
      </c>
      <c r="I272">
        <f>VLOOKUP(B272,Mappings!A:C,2,FALSE)</f>
        <v>7</v>
      </c>
      <c r="J272">
        <f>VLOOKUP(B272,Mappings!A:C,3,FALSE)</f>
        <v>2</v>
      </c>
    </row>
    <row r="273" spans="1:10" x14ac:dyDescent="0.3">
      <c r="A273" t="s">
        <v>818</v>
      </c>
      <c r="B273" t="s">
        <v>120</v>
      </c>
      <c r="C273">
        <v>2014</v>
      </c>
      <c r="D273" t="str">
        <f t="shared" si="8"/>
        <v>Govisumber - 2014</v>
      </c>
      <c r="E273">
        <v>3</v>
      </c>
      <c r="F273">
        <f>VLOOKUP(D273,Population!C:D,2,FALSE)</f>
        <v>16058</v>
      </c>
      <c r="G273">
        <f t="shared" si="9"/>
        <v>18.682276746792876</v>
      </c>
      <c r="H273">
        <f>G273-VLOOKUP(C273,'Suicide-Murder Rate'!A:F,6,FALSE)</f>
        <v>9.0692960184827491</v>
      </c>
      <c r="I273">
        <f>VLOOKUP(B273,Mappings!A:C,2,FALSE)</f>
        <v>7</v>
      </c>
      <c r="J273">
        <f>VLOOKUP(B273,Mappings!A:C,3,FALSE)</f>
        <v>2</v>
      </c>
    </row>
    <row r="274" spans="1:10" x14ac:dyDescent="0.3">
      <c r="A274" t="s">
        <v>818</v>
      </c>
      <c r="B274" t="s">
        <v>120</v>
      </c>
      <c r="C274">
        <v>2016</v>
      </c>
      <c r="D274" t="str">
        <f t="shared" si="8"/>
        <v>Govisumber - 2016</v>
      </c>
      <c r="E274">
        <v>1</v>
      </c>
      <c r="F274">
        <f>VLOOKUP(D274,Population!C:D,2,FALSE)</f>
        <v>16926</v>
      </c>
      <c r="G274">
        <f t="shared" si="9"/>
        <v>5.9080704241994564</v>
      </c>
      <c r="H274">
        <f>G274-VLOOKUP(C274,'Suicide-Murder Rate'!A:F,6,FALSE)</f>
        <v>-0.69463123464920518</v>
      </c>
      <c r="I274">
        <f>VLOOKUP(B274,Mappings!A:C,2,FALSE)</f>
        <v>7</v>
      </c>
      <c r="J274">
        <f>VLOOKUP(B274,Mappings!A:C,3,FALSE)</f>
        <v>2</v>
      </c>
    </row>
    <row r="275" spans="1:10" x14ac:dyDescent="0.3">
      <c r="A275" t="s">
        <v>818</v>
      </c>
      <c r="B275" t="s">
        <v>120</v>
      </c>
      <c r="C275">
        <v>2017</v>
      </c>
      <c r="D275" t="str">
        <f t="shared" si="8"/>
        <v>Govisumber - 2017</v>
      </c>
      <c r="E275">
        <v>1</v>
      </c>
      <c r="F275">
        <f>VLOOKUP(D275,Population!C:D,2,FALSE)</f>
        <v>17383</v>
      </c>
      <c r="G275">
        <f t="shared" si="9"/>
        <v>5.7527469366622563</v>
      </c>
      <c r="H275">
        <f>G275-VLOOKUP(C275,'Suicide-Murder Rate'!A:F,6,FALSE)</f>
        <v>-9.0368986751082865</v>
      </c>
      <c r="I275">
        <f>VLOOKUP(B275,Mappings!A:C,2,FALSE)</f>
        <v>7</v>
      </c>
      <c r="J275">
        <f>VLOOKUP(B275,Mappings!A:C,3,FALSE)</f>
        <v>2</v>
      </c>
    </row>
    <row r="276" spans="1:10" x14ac:dyDescent="0.3">
      <c r="A276" t="s">
        <v>818</v>
      </c>
      <c r="B276" t="s">
        <v>127</v>
      </c>
      <c r="C276">
        <v>2010</v>
      </c>
      <c r="D276" t="str">
        <f t="shared" si="8"/>
        <v>Selenge - 2010</v>
      </c>
      <c r="E276">
        <v>7</v>
      </c>
      <c r="F276">
        <f>VLOOKUP(D276,Population!C:D,2,FALSE)</f>
        <v>97876</v>
      </c>
      <c r="G276">
        <f t="shared" si="9"/>
        <v>7.1519064939310955</v>
      </c>
      <c r="H276">
        <f>G276-VLOOKUP(C276,'Suicide-Murder Rate'!A:F,6,FALSE)</f>
        <v>-19.179438164898706</v>
      </c>
      <c r="I276">
        <f>VLOOKUP(B276,Mappings!A:C,2,FALSE)</f>
        <v>6</v>
      </c>
      <c r="J276">
        <f>VLOOKUP(B276,Mappings!A:C,3,FALSE)</f>
        <v>4</v>
      </c>
    </row>
    <row r="277" spans="1:10" x14ac:dyDescent="0.3">
      <c r="A277" t="s">
        <v>818</v>
      </c>
      <c r="B277" t="s">
        <v>127</v>
      </c>
      <c r="C277">
        <v>2011</v>
      </c>
      <c r="D277" t="str">
        <f t="shared" si="8"/>
        <v>Selenge - 2011</v>
      </c>
      <c r="E277">
        <v>4</v>
      </c>
      <c r="F277">
        <f>VLOOKUP(D277,Population!C:D,2,FALSE)</f>
        <v>99240</v>
      </c>
      <c r="G277">
        <f t="shared" si="9"/>
        <v>4.0306328093510686</v>
      </c>
      <c r="H277">
        <f>G277-VLOOKUP(C277,'Suicide-Murder Rate'!A:F,6,FALSE)</f>
        <v>-7.1371232470226253</v>
      </c>
      <c r="I277">
        <f>VLOOKUP(B277,Mappings!A:C,2,FALSE)</f>
        <v>6</v>
      </c>
      <c r="J277">
        <f>VLOOKUP(B277,Mappings!A:C,3,FALSE)</f>
        <v>4</v>
      </c>
    </row>
    <row r="278" spans="1:10" x14ac:dyDescent="0.3">
      <c r="A278" t="s">
        <v>818</v>
      </c>
      <c r="B278" t="s">
        <v>127</v>
      </c>
      <c r="C278">
        <v>2012</v>
      </c>
      <c r="D278" t="str">
        <f t="shared" si="8"/>
        <v>Selenge - 2012</v>
      </c>
      <c r="E278">
        <v>4</v>
      </c>
      <c r="F278">
        <f>VLOOKUP(D278,Population!C:D,2,FALSE)</f>
        <v>103543</v>
      </c>
      <c r="G278">
        <f t="shared" si="9"/>
        <v>3.8631293279120751</v>
      </c>
      <c r="H278">
        <f>G278-VLOOKUP(C278,'Suicide-Murder Rate'!A:F,6,FALSE)</f>
        <v>-7.4349502775199312</v>
      </c>
      <c r="I278">
        <f>VLOOKUP(B278,Mappings!A:C,2,FALSE)</f>
        <v>6</v>
      </c>
      <c r="J278">
        <f>VLOOKUP(B278,Mappings!A:C,3,FALSE)</f>
        <v>4</v>
      </c>
    </row>
    <row r="279" spans="1:10" x14ac:dyDescent="0.3">
      <c r="A279" t="s">
        <v>818</v>
      </c>
      <c r="B279" t="s">
        <v>127</v>
      </c>
      <c r="C279">
        <v>2013</v>
      </c>
      <c r="D279" t="str">
        <f t="shared" si="8"/>
        <v>Selenge - 2013</v>
      </c>
      <c r="E279">
        <v>5</v>
      </c>
      <c r="F279">
        <f>VLOOKUP(D279,Population!C:D,2,FALSE)</f>
        <v>103191</v>
      </c>
      <c r="G279">
        <f t="shared" si="9"/>
        <v>4.8453838028510239</v>
      </c>
      <c r="H279">
        <f>G279-VLOOKUP(C279,'Suicide-Murder Rate'!A:F,6,FALSE)</f>
        <v>-6.1774648902930034</v>
      </c>
      <c r="I279">
        <f>VLOOKUP(B279,Mappings!A:C,2,FALSE)</f>
        <v>6</v>
      </c>
      <c r="J279">
        <f>VLOOKUP(B279,Mappings!A:C,3,FALSE)</f>
        <v>4</v>
      </c>
    </row>
    <row r="280" spans="1:10" x14ac:dyDescent="0.3">
      <c r="A280" t="s">
        <v>818</v>
      </c>
      <c r="B280" t="s">
        <v>127</v>
      </c>
      <c r="C280">
        <v>2014</v>
      </c>
      <c r="D280" t="str">
        <f t="shared" si="8"/>
        <v>Selenge - 2014</v>
      </c>
      <c r="E280">
        <v>7</v>
      </c>
      <c r="F280">
        <f>VLOOKUP(D280,Population!C:D,2,FALSE)</f>
        <v>106212</v>
      </c>
      <c r="G280">
        <f t="shared" si="9"/>
        <v>6.5905924001054492</v>
      </c>
      <c r="H280">
        <f>G280-VLOOKUP(C280,'Suicide-Murder Rate'!A:F,6,FALSE)</f>
        <v>-3.022388328204678</v>
      </c>
      <c r="I280">
        <f>VLOOKUP(B280,Mappings!A:C,2,FALSE)</f>
        <v>6</v>
      </c>
      <c r="J280">
        <f>VLOOKUP(B280,Mappings!A:C,3,FALSE)</f>
        <v>4</v>
      </c>
    </row>
    <row r="281" spans="1:10" x14ac:dyDescent="0.3">
      <c r="A281" t="s">
        <v>818</v>
      </c>
      <c r="B281" t="s">
        <v>127</v>
      </c>
      <c r="C281">
        <v>2015</v>
      </c>
      <c r="D281" t="str">
        <f t="shared" si="8"/>
        <v>Selenge - 2015</v>
      </c>
      <c r="E281">
        <v>3</v>
      </c>
      <c r="F281">
        <f>VLOOKUP(D281,Population!C:D,2,FALSE)</f>
        <v>106292</v>
      </c>
      <c r="G281">
        <f t="shared" si="9"/>
        <v>2.8224137282203743</v>
      </c>
      <c r="H281">
        <f>G281-VLOOKUP(C281,'Suicide-Murder Rate'!A:F,6,FALSE)</f>
        <v>-1.8868882551152377</v>
      </c>
      <c r="I281">
        <f>VLOOKUP(B281,Mappings!A:C,2,FALSE)</f>
        <v>6</v>
      </c>
      <c r="J281">
        <f>VLOOKUP(B281,Mappings!A:C,3,FALSE)</f>
        <v>4</v>
      </c>
    </row>
    <row r="282" spans="1:10" x14ac:dyDescent="0.3">
      <c r="A282" t="s">
        <v>818</v>
      </c>
      <c r="B282" t="s">
        <v>127</v>
      </c>
      <c r="C282">
        <v>2016</v>
      </c>
      <c r="D282" t="str">
        <f t="shared" si="8"/>
        <v>Selenge - 2016</v>
      </c>
      <c r="E282">
        <v>10</v>
      </c>
      <c r="F282">
        <f>VLOOKUP(D282,Population!C:D,2,FALSE)</f>
        <v>107513</v>
      </c>
      <c r="G282">
        <f t="shared" si="9"/>
        <v>9.3012007850213472</v>
      </c>
      <c r="H282">
        <f>G282-VLOOKUP(C282,'Suicide-Murder Rate'!A:F,6,FALSE)</f>
        <v>2.6984991261726856</v>
      </c>
      <c r="I282">
        <f>VLOOKUP(B282,Mappings!A:C,2,FALSE)</f>
        <v>6</v>
      </c>
      <c r="J282">
        <f>VLOOKUP(B282,Mappings!A:C,3,FALSE)</f>
        <v>4</v>
      </c>
    </row>
    <row r="283" spans="1:10" x14ac:dyDescent="0.3">
      <c r="A283" t="s">
        <v>818</v>
      </c>
      <c r="B283" t="s">
        <v>127</v>
      </c>
      <c r="C283">
        <v>2017</v>
      </c>
      <c r="D283" t="str">
        <f t="shared" si="8"/>
        <v>Selenge - 2017</v>
      </c>
      <c r="E283">
        <v>19</v>
      </c>
      <c r="F283">
        <f>VLOOKUP(D283,Population!C:D,2,FALSE)</f>
        <v>109605</v>
      </c>
      <c r="G283">
        <f t="shared" si="9"/>
        <v>17.334975594179099</v>
      </c>
      <c r="H283">
        <f>G283-VLOOKUP(C283,'Suicide-Murder Rate'!A:F,6,FALSE)</f>
        <v>2.5453299824085551</v>
      </c>
      <c r="I283">
        <f>VLOOKUP(B283,Mappings!A:C,2,FALSE)</f>
        <v>6</v>
      </c>
      <c r="J283">
        <f>VLOOKUP(B283,Mappings!A:C,3,FALSE)</f>
        <v>4</v>
      </c>
    </row>
    <row r="284" spans="1:10" x14ac:dyDescent="0.3">
      <c r="A284" t="s">
        <v>818</v>
      </c>
      <c r="B284" t="s">
        <v>136</v>
      </c>
      <c r="C284">
        <v>2010</v>
      </c>
      <c r="D284" t="str">
        <f t="shared" si="8"/>
        <v>Dornogovi - 2010</v>
      </c>
      <c r="E284">
        <v>5</v>
      </c>
      <c r="F284">
        <f>VLOOKUP(D284,Population!C:D,2,FALSE)</f>
        <v>58859</v>
      </c>
      <c r="G284">
        <f t="shared" si="9"/>
        <v>8.4948775888139458</v>
      </c>
      <c r="H284">
        <f>G284-VLOOKUP(C284,'Suicide-Murder Rate'!A:F,6,FALSE)</f>
        <v>-17.836467070015857</v>
      </c>
      <c r="I284">
        <f>VLOOKUP(B284,Mappings!A:C,2,FALSE)</f>
        <v>8</v>
      </c>
      <c r="J284">
        <f>VLOOKUP(B284,Mappings!A:C,3,FALSE)</f>
        <v>2.5</v>
      </c>
    </row>
    <row r="285" spans="1:10" x14ac:dyDescent="0.3">
      <c r="A285" t="s">
        <v>818</v>
      </c>
      <c r="B285" t="s">
        <v>136</v>
      </c>
      <c r="C285">
        <v>2011</v>
      </c>
      <c r="D285" t="str">
        <f t="shared" si="8"/>
        <v>Dornogovi - 2011</v>
      </c>
      <c r="E285">
        <v>6</v>
      </c>
      <c r="F285">
        <f>VLOOKUP(D285,Population!C:D,2,FALSE)</f>
        <v>60206</v>
      </c>
      <c r="G285">
        <f t="shared" si="9"/>
        <v>9.9657841411155044</v>
      </c>
      <c r="H285">
        <f>G285-VLOOKUP(C285,'Suicide-Murder Rate'!A:F,6,FALSE)</f>
        <v>-1.2019719152581896</v>
      </c>
      <c r="I285">
        <f>VLOOKUP(B285,Mappings!A:C,2,FALSE)</f>
        <v>8</v>
      </c>
      <c r="J285">
        <f>VLOOKUP(B285,Mappings!A:C,3,FALSE)</f>
        <v>2.5</v>
      </c>
    </row>
    <row r="286" spans="1:10" x14ac:dyDescent="0.3">
      <c r="A286" t="s">
        <v>818</v>
      </c>
      <c r="B286" t="s">
        <v>136</v>
      </c>
      <c r="C286">
        <v>2012</v>
      </c>
      <c r="D286" t="str">
        <f t="shared" si="8"/>
        <v>Dornogovi - 2012</v>
      </c>
      <c r="E286">
        <v>10</v>
      </c>
      <c r="F286">
        <f>VLOOKUP(D286,Population!C:D,2,FALSE)</f>
        <v>61302</v>
      </c>
      <c r="G286">
        <f t="shared" si="9"/>
        <v>16.31268147858145</v>
      </c>
      <c r="H286">
        <f>G286-VLOOKUP(C286,'Suicide-Murder Rate'!A:F,6,FALSE)</f>
        <v>5.0146018731494433</v>
      </c>
      <c r="I286">
        <f>VLOOKUP(B286,Mappings!A:C,2,FALSE)</f>
        <v>8</v>
      </c>
      <c r="J286">
        <f>VLOOKUP(B286,Mappings!A:C,3,FALSE)</f>
        <v>2.5</v>
      </c>
    </row>
    <row r="287" spans="1:10" x14ac:dyDescent="0.3">
      <c r="A287" t="s">
        <v>818</v>
      </c>
      <c r="B287" t="s">
        <v>136</v>
      </c>
      <c r="C287">
        <v>2013</v>
      </c>
      <c r="D287" t="str">
        <f t="shared" si="8"/>
        <v>Dornogovi - 2013</v>
      </c>
      <c r="E287">
        <v>3</v>
      </c>
      <c r="F287">
        <f>VLOOKUP(D287,Population!C:D,2,FALSE)</f>
        <v>62537</v>
      </c>
      <c r="G287">
        <f t="shared" si="9"/>
        <v>4.7971600812319108</v>
      </c>
      <c r="H287">
        <f>G287-VLOOKUP(C287,'Suicide-Murder Rate'!A:F,6,FALSE)</f>
        <v>-6.2256886119121164</v>
      </c>
      <c r="I287">
        <f>VLOOKUP(B287,Mappings!A:C,2,FALSE)</f>
        <v>8</v>
      </c>
      <c r="J287">
        <f>VLOOKUP(B287,Mappings!A:C,3,FALSE)</f>
        <v>2.5</v>
      </c>
    </row>
    <row r="288" spans="1:10" x14ac:dyDescent="0.3">
      <c r="A288" t="s">
        <v>818</v>
      </c>
      <c r="B288" t="s">
        <v>136</v>
      </c>
      <c r="C288">
        <v>2014</v>
      </c>
      <c r="D288" t="str">
        <f t="shared" si="8"/>
        <v>Dornogovi - 2014</v>
      </c>
      <c r="E288">
        <v>6</v>
      </c>
      <c r="F288">
        <f>VLOOKUP(D288,Population!C:D,2,FALSE)</f>
        <v>63808</v>
      </c>
      <c r="G288">
        <f t="shared" si="9"/>
        <v>9.4032096288866587</v>
      </c>
      <c r="H288">
        <f>G288-VLOOKUP(C288,'Suicide-Murder Rate'!A:F,6,FALSE)</f>
        <v>-0.2097710994234685</v>
      </c>
      <c r="I288">
        <f>VLOOKUP(B288,Mappings!A:C,2,FALSE)</f>
        <v>8</v>
      </c>
      <c r="J288">
        <f>VLOOKUP(B288,Mappings!A:C,3,FALSE)</f>
        <v>2.5</v>
      </c>
    </row>
    <row r="289" spans="1:10" x14ac:dyDescent="0.3">
      <c r="A289" t="s">
        <v>818</v>
      </c>
      <c r="B289" t="s">
        <v>136</v>
      </c>
      <c r="C289">
        <v>2015</v>
      </c>
      <c r="D289" t="str">
        <f t="shared" si="8"/>
        <v>Dornogovi - 2015</v>
      </c>
      <c r="E289">
        <v>1</v>
      </c>
      <c r="F289">
        <f>VLOOKUP(D289,Population!C:D,2,FALSE)</f>
        <v>65267</v>
      </c>
      <c r="G289">
        <f t="shared" si="9"/>
        <v>1.532167864311214</v>
      </c>
      <c r="H289">
        <f>G289-VLOOKUP(C289,'Suicide-Murder Rate'!A:F,6,FALSE)</f>
        <v>-3.177134119024398</v>
      </c>
      <c r="I289">
        <f>VLOOKUP(B289,Mappings!A:C,2,FALSE)</f>
        <v>8</v>
      </c>
      <c r="J289">
        <f>VLOOKUP(B289,Mappings!A:C,3,FALSE)</f>
        <v>2.5</v>
      </c>
    </row>
    <row r="290" spans="1:10" x14ac:dyDescent="0.3">
      <c r="A290" t="s">
        <v>818</v>
      </c>
      <c r="B290" t="s">
        <v>136</v>
      </c>
      <c r="C290">
        <v>2016</v>
      </c>
      <c r="D290" t="str">
        <f t="shared" si="8"/>
        <v>Dornogovi - 2016</v>
      </c>
      <c r="E290">
        <v>5</v>
      </c>
      <c r="F290">
        <f>VLOOKUP(D290,Population!C:D,2,FALSE)</f>
        <v>66450</v>
      </c>
      <c r="G290">
        <f t="shared" si="9"/>
        <v>7.5244544770504138</v>
      </c>
      <c r="H290">
        <f>G290-VLOOKUP(C290,'Suicide-Murder Rate'!A:F,6,FALSE)</f>
        <v>0.92175281820175226</v>
      </c>
      <c r="I290">
        <f>VLOOKUP(B290,Mappings!A:C,2,FALSE)</f>
        <v>8</v>
      </c>
      <c r="J290">
        <f>VLOOKUP(B290,Mappings!A:C,3,FALSE)</f>
        <v>2.5</v>
      </c>
    </row>
    <row r="291" spans="1:10" x14ac:dyDescent="0.3">
      <c r="A291" t="s">
        <v>818</v>
      </c>
      <c r="B291" t="s">
        <v>136</v>
      </c>
      <c r="C291">
        <v>2017</v>
      </c>
      <c r="D291" t="str">
        <f t="shared" si="8"/>
        <v>Dornogovi - 2017</v>
      </c>
      <c r="E291">
        <v>13</v>
      </c>
      <c r="F291">
        <f>VLOOKUP(D291,Population!C:D,2,FALSE)</f>
        <v>68147</v>
      </c>
      <c r="G291">
        <f t="shared" si="9"/>
        <v>19.076408352532027</v>
      </c>
      <c r="H291">
        <f>G291-VLOOKUP(C291,'Suicide-Murder Rate'!A:F,6,FALSE)</f>
        <v>4.2867627407614837</v>
      </c>
      <c r="I291">
        <f>VLOOKUP(B291,Mappings!A:C,2,FALSE)</f>
        <v>8</v>
      </c>
      <c r="J291">
        <f>VLOOKUP(B291,Mappings!A:C,3,FALSE)</f>
        <v>2.5</v>
      </c>
    </row>
    <row r="292" spans="1:10" x14ac:dyDescent="0.3">
      <c r="A292" t="s">
        <v>818</v>
      </c>
      <c r="B292" t="s">
        <v>145</v>
      </c>
      <c r="C292">
        <v>2010</v>
      </c>
      <c r="D292" t="str">
        <f t="shared" si="8"/>
        <v>Darkhan-Uul - 2010</v>
      </c>
      <c r="E292">
        <v>19</v>
      </c>
      <c r="F292">
        <f>VLOOKUP(D292,Population!C:D,2,FALSE)</f>
        <v>94922</v>
      </c>
      <c r="G292">
        <f t="shared" si="9"/>
        <v>20.016434546259031</v>
      </c>
      <c r="H292">
        <f>G292-VLOOKUP(C292,'Suicide-Murder Rate'!A:F,6,FALSE)</f>
        <v>-6.3149101125707716</v>
      </c>
      <c r="I292">
        <f>VLOOKUP(B292,Mappings!A:C,2,FALSE)</f>
        <v>7</v>
      </c>
      <c r="J292">
        <f>VLOOKUP(B292,Mappings!A:C,3,FALSE)</f>
        <v>4</v>
      </c>
    </row>
    <row r="293" spans="1:10" x14ac:dyDescent="0.3">
      <c r="A293" t="s">
        <v>818</v>
      </c>
      <c r="B293" t="s">
        <v>145</v>
      </c>
      <c r="C293">
        <v>2011</v>
      </c>
      <c r="D293" t="str">
        <f t="shared" si="8"/>
        <v>Darkhan-Uul - 2011</v>
      </c>
      <c r="E293">
        <v>16</v>
      </c>
      <c r="F293">
        <f>VLOOKUP(D293,Population!C:D,2,FALSE)</f>
        <v>96031</v>
      </c>
      <c r="G293">
        <f t="shared" si="9"/>
        <v>16.661286459580761</v>
      </c>
      <c r="H293">
        <f>G293-VLOOKUP(C293,'Suicide-Murder Rate'!A:F,6,FALSE)</f>
        <v>5.4935304032070675</v>
      </c>
      <c r="I293">
        <f>VLOOKUP(B293,Mappings!A:C,2,FALSE)</f>
        <v>7</v>
      </c>
      <c r="J293">
        <f>VLOOKUP(B293,Mappings!A:C,3,FALSE)</f>
        <v>4</v>
      </c>
    </row>
    <row r="294" spans="1:10" x14ac:dyDescent="0.3">
      <c r="A294" t="s">
        <v>818</v>
      </c>
      <c r="B294" t="s">
        <v>145</v>
      </c>
      <c r="C294">
        <v>2012</v>
      </c>
      <c r="D294" t="str">
        <f t="shared" si="8"/>
        <v>Darkhan-Uul - 2012</v>
      </c>
      <c r="E294">
        <v>9</v>
      </c>
      <c r="F294">
        <f>VLOOKUP(D294,Population!C:D,2,FALSE)</f>
        <v>97917</v>
      </c>
      <c r="G294">
        <f t="shared" si="9"/>
        <v>9.1914580716320966</v>
      </c>
      <c r="H294">
        <f>G294-VLOOKUP(C294,'Suicide-Murder Rate'!A:F,6,FALSE)</f>
        <v>-2.1066215337999097</v>
      </c>
      <c r="I294">
        <f>VLOOKUP(B294,Mappings!A:C,2,FALSE)</f>
        <v>7</v>
      </c>
      <c r="J294">
        <f>VLOOKUP(B294,Mappings!A:C,3,FALSE)</f>
        <v>4</v>
      </c>
    </row>
    <row r="295" spans="1:10" x14ac:dyDescent="0.3">
      <c r="A295" t="s">
        <v>818</v>
      </c>
      <c r="B295" t="s">
        <v>145</v>
      </c>
      <c r="C295">
        <v>2013</v>
      </c>
      <c r="D295" t="str">
        <f t="shared" si="8"/>
        <v>Darkhan-Uul - 2013</v>
      </c>
      <c r="E295">
        <v>8</v>
      </c>
      <c r="F295">
        <f>VLOOKUP(D295,Population!C:D,2,FALSE)</f>
        <v>98969</v>
      </c>
      <c r="G295">
        <f t="shared" si="9"/>
        <v>8.0833392274348537</v>
      </c>
      <c r="H295">
        <f>G295-VLOOKUP(C295,'Suicide-Murder Rate'!A:F,6,FALSE)</f>
        <v>-2.9395094657091736</v>
      </c>
      <c r="I295">
        <f>VLOOKUP(B295,Mappings!A:C,2,FALSE)</f>
        <v>7</v>
      </c>
      <c r="J295">
        <f>VLOOKUP(B295,Mappings!A:C,3,FALSE)</f>
        <v>4</v>
      </c>
    </row>
    <row r="296" spans="1:10" x14ac:dyDescent="0.3">
      <c r="A296" t="s">
        <v>818</v>
      </c>
      <c r="B296" t="s">
        <v>145</v>
      </c>
      <c r="C296">
        <v>2014</v>
      </c>
      <c r="D296" t="str">
        <f t="shared" si="8"/>
        <v>Darkhan-Uul - 2014</v>
      </c>
      <c r="E296">
        <v>11</v>
      </c>
      <c r="F296">
        <f>VLOOKUP(D296,Population!C:D,2,FALSE)</f>
        <v>99947</v>
      </c>
      <c r="G296">
        <f t="shared" si="9"/>
        <v>11.005833091538515</v>
      </c>
      <c r="H296">
        <f>G296-VLOOKUP(C296,'Suicide-Murder Rate'!A:F,6,FALSE)</f>
        <v>1.3928523632283873</v>
      </c>
      <c r="I296">
        <f>VLOOKUP(B296,Mappings!A:C,2,FALSE)</f>
        <v>7</v>
      </c>
      <c r="J296">
        <f>VLOOKUP(B296,Mappings!A:C,3,FALSE)</f>
        <v>4</v>
      </c>
    </row>
    <row r="297" spans="1:10" x14ac:dyDescent="0.3">
      <c r="A297" t="s">
        <v>818</v>
      </c>
      <c r="B297" t="s">
        <v>145</v>
      </c>
      <c r="C297">
        <v>2015</v>
      </c>
      <c r="D297" t="str">
        <f t="shared" si="8"/>
        <v>Darkhan-Uul - 2015</v>
      </c>
      <c r="E297">
        <v>3</v>
      </c>
      <c r="F297">
        <f>VLOOKUP(D297,Population!C:D,2,FALSE)</f>
        <v>100939</v>
      </c>
      <c r="G297">
        <f t="shared" si="9"/>
        <v>2.9720920555979355</v>
      </c>
      <c r="H297">
        <f>G297-VLOOKUP(C297,'Suicide-Murder Rate'!A:F,6,FALSE)</f>
        <v>-1.7372099277376765</v>
      </c>
      <c r="I297">
        <f>VLOOKUP(B297,Mappings!A:C,2,FALSE)</f>
        <v>7</v>
      </c>
      <c r="J297">
        <f>VLOOKUP(B297,Mappings!A:C,3,FALSE)</f>
        <v>4</v>
      </c>
    </row>
    <row r="298" spans="1:10" x14ac:dyDescent="0.3">
      <c r="A298" t="s">
        <v>818</v>
      </c>
      <c r="B298" t="s">
        <v>145</v>
      </c>
      <c r="C298">
        <v>2016</v>
      </c>
      <c r="D298" t="str">
        <f t="shared" si="8"/>
        <v>Darkhan-Uul - 2016</v>
      </c>
      <c r="E298">
        <v>2</v>
      </c>
      <c r="F298">
        <f>VLOOKUP(D298,Population!C:D,2,FALSE)</f>
        <v>101876</v>
      </c>
      <c r="G298">
        <f t="shared" si="9"/>
        <v>1.9631709136597431</v>
      </c>
      <c r="H298">
        <f>G298-VLOOKUP(C298,'Suicide-Murder Rate'!A:F,6,FALSE)</f>
        <v>-4.6395307451889183</v>
      </c>
      <c r="I298">
        <f>VLOOKUP(B298,Mappings!A:C,2,FALSE)</f>
        <v>7</v>
      </c>
      <c r="J298">
        <f>VLOOKUP(B298,Mappings!A:C,3,FALSE)</f>
        <v>4</v>
      </c>
    </row>
    <row r="299" spans="1:10" x14ac:dyDescent="0.3">
      <c r="A299" t="s">
        <v>818</v>
      </c>
      <c r="B299" t="s">
        <v>145</v>
      </c>
      <c r="C299">
        <v>2017</v>
      </c>
      <c r="D299" t="str">
        <f t="shared" si="8"/>
        <v>Darkhan-Uul - 2017</v>
      </c>
      <c r="E299">
        <v>10</v>
      </c>
      <c r="F299">
        <f>VLOOKUP(D299,Population!C:D,2,FALSE)</f>
        <v>104074</v>
      </c>
      <c r="G299">
        <f t="shared" si="9"/>
        <v>9.608547764090936</v>
      </c>
      <c r="H299">
        <f>G299-VLOOKUP(C299,'Suicide-Murder Rate'!A:F,6,FALSE)</f>
        <v>-5.1810978476796077</v>
      </c>
      <c r="I299">
        <f>VLOOKUP(B299,Mappings!A:C,2,FALSE)</f>
        <v>7</v>
      </c>
      <c r="J299">
        <f>VLOOKUP(B299,Mappings!A:C,3,FALSE)</f>
        <v>4</v>
      </c>
    </row>
    <row r="300" spans="1:10" x14ac:dyDescent="0.3">
      <c r="A300" t="s">
        <v>818</v>
      </c>
      <c r="B300" t="s">
        <v>154</v>
      </c>
      <c r="C300">
        <v>2010</v>
      </c>
      <c r="D300" t="str">
        <f t="shared" si="8"/>
        <v>Umnugovi - 2010</v>
      </c>
      <c r="E300">
        <v>31</v>
      </c>
      <c r="F300">
        <f>VLOOKUP(D300,Population!C:D,2,FALSE)</f>
        <v>61591</v>
      </c>
      <c r="G300">
        <f t="shared" si="9"/>
        <v>50.332029030215452</v>
      </c>
      <c r="H300">
        <f>G300-VLOOKUP(C300,'Suicide-Murder Rate'!A:F,6,FALSE)</f>
        <v>24.000684371385649</v>
      </c>
      <c r="I300">
        <f>VLOOKUP(B300,Mappings!A:C,2,FALSE)</f>
        <v>6</v>
      </c>
      <c r="J300">
        <f>VLOOKUP(B300,Mappings!A:C,3,FALSE)</f>
        <v>1</v>
      </c>
    </row>
    <row r="301" spans="1:10" x14ac:dyDescent="0.3">
      <c r="A301" t="s">
        <v>818</v>
      </c>
      <c r="B301" t="s">
        <v>154</v>
      </c>
      <c r="C301">
        <v>2011</v>
      </c>
      <c r="D301" t="str">
        <f t="shared" si="8"/>
        <v>Umnugovi - 2011</v>
      </c>
      <c r="E301">
        <v>7</v>
      </c>
      <c r="F301">
        <f>VLOOKUP(D301,Population!C:D,2,FALSE)</f>
        <v>63426</v>
      </c>
      <c r="G301">
        <f t="shared" si="9"/>
        <v>11.036483461041213</v>
      </c>
      <c r="H301">
        <f>G301-VLOOKUP(C301,'Suicide-Murder Rate'!A:F,6,FALSE)</f>
        <v>-0.13127259533248115</v>
      </c>
      <c r="I301">
        <f>VLOOKUP(B301,Mappings!A:C,2,FALSE)</f>
        <v>6</v>
      </c>
      <c r="J301">
        <f>VLOOKUP(B301,Mappings!A:C,3,FALSE)</f>
        <v>1</v>
      </c>
    </row>
    <row r="302" spans="1:10" x14ac:dyDescent="0.3">
      <c r="A302" t="s">
        <v>818</v>
      </c>
      <c r="B302" t="s">
        <v>154</v>
      </c>
      <c r="C302">
        <v>2012</v>
      </c>
      <c r="D302" t="str">
        <f t="shared" si="8"/>
        <v>Umnugovi - 2012</v>
      </c>
      <c r="E302">
        <v>6</v>
      </c>
      <c r="F302">
        <f>VLOOKUP(D302,Population!C:D,2,FALSE)</f>
        <v>65373</v>
      </c>
      <c r="G302">
        <f t="shared" si="9"/>
        <v>9.17810105089257</v>
      </c>
      <c r="H302">
        <f>G302-VLOOKUP(C302,'Suicide-Murder Rate'!A:F,6,FALSE)</f>
        <v>-2.1199785545394363</v>
      </c>
      <c r="I302">
        <f>VLOOKUP(B302,Mappings!A:C,2,FALSE)</f>
        <v>6</v>
      </c>
      <c r="J302">
        <f>VLOOKUP(B302,Mappings!A:C,3,FALSE)</f>
        <v>1</v>
      </c>
    </row>
    <row r="303" spans="1:10" x14ac:dyDescent="0.3">
      <c r="A303" t="s">
        <v>818</v>
      </c>
      <c r="B303" t="s">
        <v>154</v>
      </c>
      <c r="C303">
        <v>2013</v>
      </c>
      <c r="D303" t="str">
        <f t="shared" si="8"/>
        <v>Umnugovi - 2013</v>
      </c>
      <c r="E303">
        <v>8</v>
      </c>
      <c r="F303">
        <f>VLOOKUP(D303,Population!C:D,2,FALSE)</f>
        <v>67149</v>
      </c>
      <c r="G303">
        <f t="shared" si="9"/>
        <v>11.913803630731657</v>
      </c>
      <c r="H303">
        <f>G303-VLOOKUP(C303,'Suicide-Murder Rate'!A:F,6,FALSE)</f>
        <v>0.89095493758762956</v>
      </c>
      <c r="I303">
        <f>VLOOKUP(B303,Mappings!A:C,2,FALSE)</f>
        <v>6</v>
      </c>
      <c r="J303">
        <f>VLOOKUP(B303,Mappings!A:C,3,FALSE)</f>
        <v>1</v>
      </c>
    </row>
    <row r="304" spans="1:10" x14ac:dyDescent="0.3">
      <c r="A304" t="s">
        <v>818</v>
      </c>
      <c r="B304" t="s">
        <v>154</v>
      </c>
      <c r="C304">
        <v>2014</v>
      </c>
      <c r="D304" t="str">
        <f t="shared" si="8"/>
        <v>Umnugovi - 2014</v>
      </c>
      <c r="E304">
        <v>4</v>
      </c>
      <c r="F304">
        <f>VLOOKUP(D304,Population!C:D,2,FALSE)</f>
        <v>59694</v>
      </c>
      <c r="G304">
        <f t="shared" si="9"/>
        <v>6.7008409555399204</v>
      </c>
      <c r="H304">
        <f>G304-VLOOKUP(C304,'Suicide-Murder Rate'!A:F,6,FALSE)</f>
        <v>-2.9121397727702067</v>
      </c>
      <c r="I304">
        <f>VLOOKUP(B304,Mappings!A:C,2,FALSE)</f>
        <v>6</v>
      </c>
      <c r="J304">
        <f>VLOOKUP(B304,Mappings!A:C,3,FALSE)</f>
        <v>1</v>
      </c>
    </row>
    <row r="305" spans="1:10" x14ac:dyDescent="0.3">
      <c r="A305" t="s">
        <v>818</v>
      </c>
      <c r="B305" t="s">
        <v>154</v>
      </c>
      <c r="C305">
        <v>2015</v>
      </c>
      <c r="D305" t="str">
        <f t="shared" si="8"/>
        <v>Umnugovi - 2015</v>
      </c>
      <c r="E305">
        <v>5</v>
      </c>
      <c r="F305">
        <f>VLOOKUP(D305,Population!C:D,2,FALSE)</f>
        <v>61655</v>
      </c>
      <c r="G305">
        <f t="shared" si="9"/>
        <v>8.1096423647717142</v>
      </c>
      <c r="H305">
        <f>G305-VLOOKUP(C305,'Suicide-Murder Rate'!A:F,6,FALSE)</f>
        <v>3.4003403814361022</v>
      </c>
      <c r="I305">
        <f>VLOOKUP(B305,Mappings!A:C,2,FALSE)</f>
        <v>6</v>
      </c>
      <c r="J305">
        <f>VLOOKUP(B305,Mappings!A:C,3,FALSE)</f>
        <v>1</v>
      </c>
    </row>
    <row r="306" spans="1:10" x14ac:dyDescent="0.3">
      <c r="A306" t="s">
        <v>818</v>
      </c>
      <c r="B306" t="s">
        <v>154</v>
      </c>
      <c r="C306">
        <v>2016</v>
      </c>
      <c r="D306" t="str">
        <f t="shared" si="8"/>
        <v>Umnugovi - 2016</v>
      </c>
      <c r="E306">
        <v>1</v>
      </c>
      <c r="F306">
        <f>VLOOKUP(D306,Population!C:D,2,FALSE)</f>
        <v>63307</v>
      </c>
      <c r="G306">
        <f t="shared" si="9"/>
        <v>1.5796041511997092</v>
      </c>
      <c r="H306">
        <f>G306-VLOOKUP(C306,'Suicide-Murder Rate'!A:F,6,FALSE)</f>
        <v>-5.0230975076489521</v>
      </c>
      <c r="I306">
        <f>VLOOKUP(B306,Mappings!A:C,2,FALSE)</f>
        <v>6</v>
      </c>
      <c r="J306">
        <f>VLOOKUP(B306,Mappings!A:C,3,FALSE)</f>
        <v>1</v>
      </c>
    </row>
    <row r="307" spans="1:10" x14ac:dyDescent="0.3">
      <c r="A307" t="s">
        <v>818</v>
      </c>
      <c r="B307" t="s">
        <v>154</v>
      </c>
      <c r="C307">
        <v>2017</v>
      </c>
      <c r="D307" t="str">
        <f t="shared" si="8"/>
        <v>Umnugovi - 2017</v>
      </c>
      <c r="E307">
        <v>8</v>
      </c>
      <c r="F307">
        <f>VLOOKUP(D307,Population!C:D,2,FALSE)</f>
        <v>65314</v>
      </c>
      <c r="G307">
        <f t="shared" si="9"/>
        <v>12.248522521970788</v>
      </c>
      <c r="H307">
        <f>G307-VLOOKUP(C307,'Suicide-Murder Rate'!A:F,6,FALSE)</f>
        <v>-2.5411230897997559</v>
      </c>
      <c r="I307">
        <f>VLOOKUP(B307,Mappings!A:C,2,FALSE)</f>
        <v>6</v>
      </c>
      <c r="J307">
        <f>VLOOKUP(B307,Mappings!A:C,3,FALSE)</f>
        <v>1</v>
      </c>
    </row>
    <row r="308" spans="1:10" x14ac:dyDescent="0.3">
      <c r="A308" t="s">
        <v>818</v>
      </c>
      <c r="B308" t="s">
        <v>163</v>
      </c>
      <c r="C308">
        <v>2010</v>
      </c>
      <c r="D308" t="str">
        <f t="shared" si="8"/>
        <v>Dundgovi - 2010</v>
      </c>
      <c r="E308">
        <v>3</v>
      </c>
      <c r="F308">
        <f>VLOOKUP(D308,Population!C:D,2,FALSE)</f>
        <v>38728</v>
      </c>
      <c r="G308">
        <f t="shared" si="9"/>
        <v>7.74633340218963</v>
      </c>
      <c r="H308">
        <f>G308-VLOOKUP(C308,'Suicide-Murder Rate'!A:F,6,FALSE)</f>
        <v>-18.585011256640172</v>
      </c>
      <c r="I308">
        <f>VLOOKUP(B308,Mappings!A:C,2,FALSE)</f>
        <v>6</v>
      </c>
      <c r="J308">
        <f>VLOOKUP(B308,Mappings!A:C,3,FALSE)</f>
        <v>2</v>
      </c>
    </row>
    <row r="309" spans="1:10" x14ac:dyDescent="0.3">
      <c r="A309" t="s">
        <v>818</v>
      </c>
      <c r="B309" t="s">
        <v>163</v>
      </c>
      <c r="C309">
        <v>2011</v>
      </c>
      <c r="D309" t="str">
        <f t="shared" si="8"/>
        <v>Dundgovi - 2011</v>
      </c>
      <c r="E309">
        <v>6</v>
      </c>
      <c r="F309">
        <f>VLOOKUP(D309,Population!C:D,2,FALSE)</f>
        <v>37726</v>
      </c>
      <c r="G309">
        <f t="shared" si="9"/>
        <v>15.904150983406668</v>
      </c>
      <c r="H309">
        <f>G309-VLOOKUP(C309,'Suicide-Murder Rate'!A:F,6,FALSE)</f>
        <v>4.7363949270329737</v>
      </c>
      <c r="I309">
        <f>VLOOKUP(B309,Mappings!A:C,2,FALSE)</f>
        <v>6</v>
      </c>
      <c r="J309">
        <f>VLOOKUP(B309,Mappings!A:C,3,FALSE)</f>
        <v>2</v>
      </c>
    </row>
    <row r="310" spans="1:10" x14ac:dyDescent="0.3">
      <c r="A310" t="s">
        <v>818</v>
      </c>
      <c r="B310" t="s">
        <v>163</v>
      </c>
      <c r="C310">
        <v>2012</v>
      </c>
      <c r="D310" t="str">
        <f t="shared" si="8"/>
        <v>Dundgovi - 2012</v>
      </c>
      <c r="E310">
        <v>0</v>
      </c>
      <c r="F310">
        <f>VLOOKUP(D310,Population!C:D,2,FALSE)</f>
        <v>37773</v>
      </c>
      <c r="G310">
        <f t="shared" si="9"/>
        <v>0</v>
      </c>
      <c r="H310">
        <f>G310-VLOOKUP(C310,'Suicide-Murder Rate'!A:F,6,FALSE)</f>
        <v>-11.298079605432006</v>
      </c>
      <c r="I310">
        <f>VLOOKUP(B310,Mappings!A:C,2,FALSE)</f>
        <v>6</v>
      </c>
      <c r="J310">
        <f>VLOOKUP(B310,Mappings!A:C,3,FALSE)</f>
        <v>2</v>
      </c>
    </row>
    <row r="311" spans="1:10" x14ac:dyDescent="0.3">
      <c r="A311" t="s">
        <v>818</v>
      </c>
      <c r="B311" t="s">
        <v>163</v>
      </c>
      <c r="C311">
        <v>2013</v>
      </c>
      <c r="D311" t="str">
        <f t="shared" si="8"/>
        <v>Dundgovi - 2013</v>
      </c>
      <c r="E311">
        <v>4</v>
      </c>
      <c r="F311">
        <f>VLOOKUP(D311,Population!C:D,2,FALSE)</f>
        <v>37364</v>
      </c>
      <c r="G311">
        <f t="shared" si="9"/>
        <v>10.705491917353603</v>
      </c>
      <c r="H311">
        <f>G311-VLOOKUP(C311,'Suicide-Murder Rate'!A:F,6,FALSE)</f>
        <v>-0.31735677579042409</v>
      </c>
      <c r="I311">
        <f>VLOOKUP(B311,Mappings!A:C,2,FALSE)</f>
        <v>6</v>
      </c>
      <c r="J311">
        <f>VLOOKUP(B311,Mappings!A:C,3,FALSE)</f>
        <v>2</v>
      </c>
    </row>
    <row r="312" spans="1:10" x14ac:dyDescent="0.3">
      <c r="A312" t="s">
        <v>818</v>
      </c>
      <c r="B312" t="s">
        <v>163</v>
      </c>
      <c r="C312">
        <v>2014</v>
      </c>
      <c r="D312" t="str">
        <f t="shared" si="8"/>
        <v>Dundgovi - 2014</v>
      </c>
      <c r="E312">
        <v>1</v>
      </c>
      <c r="F312">
        <f>VLOOKUP(D312,Population!C:D,2,FALSE)</f>
        <v>44351</v>
      </c>
      <c r="G312">
        <f t="shared" si="9"/>
        <v>2.2547405920948793</v>
      </c>
      <c r="H312">
        <f>G312-VLOOKUP(C312,'Suicide-Murder Rate'!A:F,6,FALSE)</f>
        <v>-7.3582401362152474</v>
      </c>
      <c r="I312">
        <f>VLOOKUP(B312,Mappings!A:C,2,FALSE)</f>
        <v>6</v>
      </c>
      <c r="J312">
        <f>VLOOKUP(B312,Mappings!A:C,3,FALSE)</f>
        <v>2</v>
      </c>
    </row>
    <row r="313" spans="1:10" x14ac:dyDescent="0.3">
      <c r="A313" t="s">
        <v>818</v>
      </c>
      <c r="B313" t="s">
        <v>163</v>
      </c>
      <c r="C313">
        <v>2015</v>
      </c>
      <c r="D313" t="str">
        <f t="shared" si="8"/>
        <v>Dundgovi - 2015</v>
      </c>
      <c r="E313">
        <v>1</v>
      </c>
      <c r="F313">
        <f>VLOOKUP(D313,Population!C:D,2,FALSE)</f>
        <v>44429</v>
      </c>
      <c r="G313">
        <f t="shared" si="9"/>
        <v>2.2507821467960114</v>
      </c>
      <c r="H313">
        <f>G313-VLOOKUP(C313,'Suicide-Murder Rate'!A:F,6,FALSE)</f>
        <v>-2.4585198365396006</v>
      </c>
      <c r="I313">
        <f>VLOOKUP(B313,Mappings!A:C,2,FALSE)</f>
        <v>6</v>
      </c>
      <c r="J313">
        <f>VLOOKUP(B313,Mappings!A:C,3,FALSE)</f>
        <v>2</v>
      </c>
    </row>
    <row r="314" spans="1:10" x14ac:dyDescent="0.3">
      <c r="A314" t="s">
        <v>818</v>
      </c>
      <c r="B314" t="s">
        <v>163</v>
      </c>
      <c r="C314">
        <v>2016</v>
      </c>
      <c r="D314" t="str">
        <f t="shared" si="8"/>
        <v>Dundgovi - 2016</v>
      </c>
      <c r="E314">
        <v>1</v>
      </c>
      <c r="F314">
        <f>VLOOKUP(D314,Population!C:D,2,FALSE)</f>
        <v>44762</v>
      </c>
      <c r="G314">
        <f t="shared" si="9"/>
        <v>2.2340377999195744</v>
      </c>
      <c r="H314">
        <f>G314-VLOOKUP(C314,'Suicide-Murder Rate'!A:F,6,FALSE)</f>
        <v>-4.3686638589290876</v>
      </c>
      <c r="I314">
        <f>VLOOKUP(B314,Mappings!A:C,2,FALSE)</f>
        <v>6</v>
      </c>
      <c r="J314">
        <f>VLOOKUP(B314,Mappings!A:C,3,FALSE)</f>
        <v>2</v>
      </c>
    </row>
    <row r="315" spans="1:10" x14ac:dyDescent="0.3">
      <c r="A315" t="s">
        <v>818</v>
      </c>
      <c r="B315" t="s">
        <v>163</v>
      </c>
      <c r="C315">
        <v>2017</v>
      </c>
      <c r="D315" t="str">
        <f t="shared" si="8"/>
        <v>Dundgovi - 2017</v>
      </c>
      <c r="E315">
        <v>2</v>
      </c>
      <c r="F315">
        <f>VLOOKUP(D315,Population!C:D,2,FALSE)</f>
        <v>45755</v>
      </c>
      <c r="G315">
        <f t="shared" si="9"/>
        <v>4.371106982843405</v>
      </c>
      <c r="H315">
        <f>G315-VLOOKUP(C315,'Suicide-Murder Rate'!A:F,6,FALSE)</f>
        <v>-10.418538628927138</v>
      </c>
      <c r="I315">
        <f>VLOOKUP(B315,Mappings!A:C,2,FALSE)</f>
        <v>6</v>
      </c>
      <c r="J315">
        <f>VLOOKUP(B315,Mappings!A:C,3,FALSE)</f>
        <v>2</v>
      </c>
    </row>
    <row r="316" spans="1:10" x14ac:dyDescent="0.3">
      <c r="A316" t="s">
        <v>818</v>
      </c>
      <c r="B316" t="s">
        <v>171</v>
      </c>
      <c r="C316">
        <v>2010</v>
      </c>
      <c r="D316" t="str">
        <f t="shared" si="8"/>
        <v>Dornod - 2010</v>
      </c>
      <c r="E316">
        <v>16</v>
      </c>
      <c r="F316">
        <f>VLOOKUP(D316,Population!C:D,2,FALSE)</f>
        <v>69552</v>
      </c>
      <c r="G316">
        <f t="shared" si="9"/>
        <v>23.004370830457788</v>
      </c>
      <c r="H316">
        <f>G316-VLOOKUP(C316,'Suicide-Murder Rate'!A:F,6,FALSE)</f>
        <v>-3.3269738283720152</v>
      </c>
      <c r="I316">
        <f>VLOOKUP(B316,Mappings!A:C,2,FALSE)</f>
        <v>9</v>
      </c>
      <c r="J316">
        <f>VLOOKUP(B316,Mappings!A:C,3,FALSE)</f>
        <v>4</v>
      </c>
    </row>
    <row r="317" spans="1:10" x14ac:dyDescent="0.3">
      <c r="A317" t="s">
        <v>818</v>
      </c>
      <c r="B317" t="s">
        <v>171</v>
      </c>
      <c r="C317">
        <v>2011</v>
      </c>
      <c r="D317" t="str">
        <f t="shared" si="8"/>
        <v>Dornod - 2011</v>
      </c>
      <c r="E317">
        <v>7</v>
      </c>
      <c r="F317">
        <f>VLOOKUP(D317,Population!C:D,2,FALSE)</f>
        <v>70214</v>
      </c>
      <c r="G317">
        <f t="shared" si="9"/>
        <v>9.9695217477995843</v>
      </c>
      <c r="H317">
        <f>G317-VLOOKUP(C317,'Suicide-Murder Rate'!A:F,6,FALSE)</f>
        <v>-1.1982343085741096</v>
      </c>
      <c r="I317">
        <f>VLOOKUP(B317,Mappings!A:C,2,FALSE)</f>
        <v>9</v>
      </c>
      <c r="J317">
        <f>VLOOKUP(B317,Mappings!A:C,3,FALSE)</f>
        <v>4</v>
      </c>
    </row>
    <row r="318" spans="1:10" x14ac:dyDescent="0.3">
      <c r="A318" t="s">
        <v>818</v>
      </c>
      <c r="B318" t="s">
        <v>171</v>
      </c>
      <c r="C318">
        <v>2012</v>
      </c>
      <c r="D318" t="str">
        <f t="shared" si="8"/>
        <v>Dornod - 2012</v>
      </c>
      <c r="E318">
        <v>9</v>
      </c>
      <c r="F318">
        <f>VLOOKUP(D318,Population!C:D,2,FALSE)</f>
        <v>71275</v>
      </c>
      <c r="G318">
        <f t="shared" si="9"/>
        <v>12.627148368993335</v>
      </c>
      <c r="H318">
        <f>G318-VLOOKUP(C318,'Suicide-Murder Rate'!A:F,6,FALSE)</f>
        <v>1.3290687635613292</v>
      </c>
      <c r="I318">
        <f>VLOOKUP(B318,Mappings!A:C,2,FALSE)</f>
        <v>9</v>
      </c>
      <c r="J318">
        <f>VLOOKUP(B318,Mappings!A:C,3,FALSE)</f>
        <v>4</v>
      </c>
    </row>
    <row r="319" spans="1:10" x14ac:dyDescent="0.3">
      <c r="A319" t="s">
        <v>818</v>
      </c>
      <c r="B319" t="s">
        <v>171</v>
      </c>
      <c r="C319">
        <v>2013</v>
      </c>
      <c r="D319" t="str">
        <f t="shared" si="8"/>
        <v>Dornod - 2013</v>
      </c>
      <c r="E319">
        <v>7</v>
      </c>
      <c r="F319">
        <f>VLOOKUP(D319,Population!C:D,2,FALSE)</f>
        <v>71529</v>
      </c>
      <c r="G319">
        <f t="shared" si="9"/>
        <v>9.7862405457926158</v>
      </c>
      <c r="H319">
        <f>G319-VLOOKUP(C319,'Suicide-Murder Rate'!A:F,6,FALSE)</f>
        <v>-1.2366081473514114</v>
      </c>
      <c r="I319">
        <f>VLOOKUP(B319,Mappings!A:C,2,FALSE)</f>
        <v>9</v>
      </c>
      <c r="J319">
        <f>VLOOKUP(B319,Mappings!A:C,3,FALSE)</f>
        <v>4</v>
      </c>
    </row>
    <row r="320" spans="1:10" x14ac:dyDescent="0.3">
      <c r="A320" t="s">
        <v>818</v>
      </c>
      <c r="B320" t="s">
        <v>171</v>
      </c>
      <c r="C320">
        <v>2014</v>
      </c>
      <c r="D320" t="str">
        <f t="shared" si="8"/>
        <v>Dornod - 2014</v>
      </c>
      <c r="E320">
        <v>9</v>
      </c>
      <c r="F320">
        <f>VLOOKUP(D320,Population!C:D,2,FALSE)</f>
        <v>75194</v>
      </c>
      <c r="G320">
        <f t="shared" si="9"/>
        <v>11.969040082985344</v>
      </c>
      <c r="H320">
        <f>G320-VLOOKUP(C320,'Suicide-Murder Rate'!A:F,6,FALSE)</f>
        <v>2.3560593546752173</v>
      </c>
      <c r="I320">
        <f>VLOOKUP(B320,Mappings!A:C,2,FALSE)</f>
        <v>9</v>
      </c>
      <c r="J320">
        <f>VLOOKUP(B320,Mappings!A:C,3,FALSE)</f>
        <v>4</v>
      </c>
    </row>
    <row r="321" spans="1:10" x14ac:dyDescent="0.3">
      <c r="A321" t="s">
        <v>818</v>
      </c>
      <c r="B321" t="s">
        <v>171</v>
      </c>
      <c r="C321">
        <v>2015</v>
      </c>
      <c r="D321" t="str">
        <f t="shared" si="8"/>
        <v>Dornod - 2015</v>
      </c>
      <c r="E321">
        <v>0</v>
      </c>
      <c r="F321">
        <f>VLOOKUP(D321,Population!C:D,2,FALSE)</f>
        <v>76476</v>
      </c>
      <c r="G321">
        <f t="shared" si="9"/>
        <v>0</v>
      </c>
      <c r="H321">
        <f>G321-VLOOKUP(C321,'Suicide-Murder Rate'!A:F,6,FALSE)</f>
        <v>-4.709301983335612</v>
      </c>
      <c r="I321">
        <f>VLOOKUP(B321,Mappings!A:C,2,FALSE)</f>
        <v>9</v>
      </c>
      <c r="J321">
        <f>VLOOKUP(B321,Mappings!A:C,3,FALSE)</f>
        <v>4</v>
      </c>
    </row>
    <row r="322" spans="1:10" x14ac:dyDescent="0.3">
      <c r="A322" t="s">
        <v>818</v>
      </c>
      <c r="B322" t="s">
        <v>171</v>
      </c>
      <c r="C322">
        <v>2016</v>
      </c>
      <c r="D322" t="str">
        <f t="shared" si="8"/>
        <v>Dornod - 2016</v>
      </c>
      <c r="E322">
        <v>3</v>
      </c>
      <c r="F322">
        <f>VLOOKUP(D322,Population!C:D,2,FALSE)</f>
        <v>77579</v>
      </c>
      <c r="G322">
        <f t="shared" si="9"/>
        <v>3.8670258704030731</v>
      </c>
      <c r="H322">
        <f>G322-VLOOKUP(C322,'Suicide-Murder Rate'!A:F,6,FALSE)</f>
        <v>-2.7356757884455885</v>
      </c>
      <c r="I322">
        <f>VLOOKUP(B322,Mappings!A:C,2,FALSE)</f>
        <v>9</v>
      </c>
      <c r="J322">
        <f>VLOOKUP(B322,Mappings!A:C,3,FALSE)</f>
        <v>4</v>
      </c>
    </row>
    <row r="323" spans="1:10" x14ac:dyDescent="0.3">
      <c r="A323" t="s">
        <v>818</v>
      </c>
      <c r="B323" t="s">
        <v>171</v>
      </c>
      <c r="C323">
        <v>2017</v>
      </c>
      <c r="D323" t="str">
        <f t="shared" ref="D323:D347" si="10">_xlfn.CONCAT(B323," - ",C323)</f>
        <v>Dornod - 2017</v>
      </c>
      <c r="E323">
        <v>6</v>
      </c>
      <c r="F323">
        <f>VLOOKUP(D323,Population!C:D,2,FALSE)</f>
        <v>79445</v>
      </c>
      <c r="G323">
        <f t="shared" ref="G323:G346" si="11">E323/F323*100000</f>
        <v>7.5523947384983314</v>
      </c>
      <c r="H323">
        <f>G323-VLOOKUP(C323,'Suicide-Murder Rate'!A:F,6,FALSE)</f>
        <v>-7.2372508732722123</v>
      </c>
      <c r="I323">
        <f>VLOOKUP(B323,Mappings!A:C,2,FALSE)</f>
        <v>9</v>
      </c>
      <c r="J323">
        <f>VLOOKUP(B323,Mappings!A:C,3,FALSE)</f>
        <v>4</v>
      </c>
    </row>
    <row r="324" spans="1:10" x14ac:dyDescent="0.3">
      <c r="A324" t="s">
        <v>818</v>
      </c>
      <c r="B324" t="s">
        <v>180</v>
      </c>
      <c r="C324">
        <v>2010</v>
      </c>
      <c r="D324" t="str">
        <f t="shared" si="10"/>
        <v>Sukhbaatar - 2010</v>
      </c>
      <c r="E324">
        <v>17</v>
      </c>
      <c r="F324">
        <f>VLOOKUP(D324,Population!C:D,2,FALSE)</f>
        <v>51422</v>
      </c>
      <c r="G324">
        <f t="shared" si="11"/>
        <v>33.059779860759988</v>
      </c>
      <c r="H324">
        <f>G324-VLOOKUP(C324,'Suicide-Murder Rate'!A:F,6,FALSE)</f>
        <v>6.7284352019301856</v>
      </c>
      <c r="I324">
        <f>VLOOKUP(B324,Mappings!A:C,2,FALSE)</f>
        <v>9</v>
      </c>
      <c r="J324">
        <f>VLOOKUP(B324,Mappings!A:C,3,FALSE)</f>
        <v>3</v>
      </c>
    </row>
    <row r="325" spans="1:10" x14ac:dyDescent="0.3">
      <c r="A325" t="s">
        <v>818</v>
      </c>
      <c r="B325" t="s">
        <v>180</v>
      </c>
      <c r="C325">
        <v>2011</v>
      </c>
      <c r="D325" t="str">
        <f t="shared" si="10"/>
        <v>Sukhbaatar - 2011</v>
      </c>
      <c r="E325">
        <v>0</v>
      </c>
      <c r="F325">
        <f>VLOOKUP(D325,Population!C:D,2,FALSE)</f>
        <v>51782</v>
      </c>
      <c r="G325">
        <f t="shared" si="11"/>
        <v>0</v>
      </c>
      <c r="H325">
        <f>G325-VLOOKUP(C325,'Suicide-Murder Rate'!A:F,6,FALSE)</f>
        <v>-11.167756056373694</v>
      </c>
      <c r="I325">
        <f>VLOOKUP(B325,Mappings!A:C,2,FALSE)</f>
        <v>9</v>
      </c>
      <c r="J325">
        <f>VLOOKUP(B325,Mappings!A:C,3,FALSE)</f>
        <v>3</v>
      </c>
    </row>
    <row r="326" spans="1:10" x14ac:dyDescent="0.3">
      <c r="A326" t="s">
        <v>818</v>
      </c>
      <c r="B326" t="s">
        <v>180</v>
      </c>
      <c r="C326">
        <v>2012</v>
      </c>
      <c r="D326" t="str">
        <f t="shared" si="10"/>
        <v>Sukhbaatar - 2012</v>
      </c>
      <c r="E326">
        <v>3</v>
      </c>
      <c r="F326">
        <f>VLOOKUP(D326,Population!C:D,2,FALSE)</f>
        <v>52646</v>
      </c>
      <c r="G326">
        <f t="shared" si="11"/>
        <v>5.6984386278159782</v>
      </c>
      <c r="H326">
        <f>G326-VLOOKUP(C326,'Suicide-Murder Rate'!A:F,6,FALSE)</f>
        <v>-5.5996409776160281</v>
      </c>
      <c r="I326">
        <f>VLOOKUP(B326,Mappings!A:C,2,FALSE)</f>
        <v>9</v>
      </c>
      <c r="J326">
        <f>VLOOKUP(B326,Mappings!A:C,3,FALSE)</f>
        <v>3</v>
      </c>
    </row>
    <row r="327" spans="1:10" x14ac:dyDescent="0.3">
      <c r="A327" t="s">
        <v>818</v>
      </c>
      <c r="B327" t="s">
        <v>180</v>
      </c>
      <c r="C327">
        <v>2013</v>
      </c>
      <c r="D327" t="str">
        <f t="shared" si="10"/>
        <v>Sukhbaatar - 2013</v>
      </c>
      <c r="E327">
        <v>6</v>
      </c>
      <c r="F327">
        <f>VLOOKUP(D327,Population!C:D,2,FALSE)</f>
        <v>53147</v>
      </c>
      <c r="G327">
        <f t="shared" si="11"/>
        <v>11.289442489698384</v>
      </c>
      <c r="H327">
        <f>G327-VLOOKUP(C327,'Suicide-Murder Rate'!A:F,6,FALSE)</f>
        <v>0.266593796554357</v>
      </c>
      <c r="I327">
        <f>VLOOKUP(B327,Mappings!A:C,2,FALSE)</f>
        <v>9</v>
      </c>
      <c r="J327">
        <f>VLOOKUP(B327,Mappings!A:C,3,FALSE)</f>
        <v>3</v>
      </c>
    </row>
    <row r="328" spans="1:10" x14ac:dyDescent="0.3">
      <c r="A328" t="s">
        <v>818</v>
      </c>
      <c r="B328" t="s">
        <v>180</v>
      </c>
      <c r="C328">
        <v>2014</v>
      </c>
      <c r="D328" t="str">
        <f t="shared" si="10"/>
        <v>Sukhbaatar - 2014</v>
      </c>
      <c r="E328">
        <v>1</v>
      </c>
      <c r="F328">
        <f>VLOOKUP(D328,Population!C:D,2,FALSE)</f>
        <v>57423</v>
      </c>
      <c r="G328">
        <f t="shared" si="11"/>
        <v>1.7414624801908642</v>
      </c>
      <c r="H328">
        <f>G328-VLOOKUP(C328,'Suicide-Murder Rate'!A:F,6,FALSE)</f>
        <v>-7.8715182481192629</v>
      </c>
      <c r="I328">
        <f>VLOOKUP(B328,Mappings!A:C,2,FALSE)</f>
        <v>9</v>
      </c>
      <c r="J328">
        <f>VLOOKUP(B328,Mappings!A:C,3,FALSE)</f>
        <v>3</v>
      </c>
    </row>
    <row r="329" spans="1:10" x14ac:dyDescent="0.3">
      <c r="A329" t="s">
        <v>818</v>
      </c>
      <c r="B329" t="s">
        <v>180</v>
      </c>
      <c r="C329">
        <v>2015</v>
      </c>
      <c r="D329" t="str">
        <f t="shared" si="10"/>
        <v>Sukhbaatar - 2015</v>
      </c>
      <c r="E329">
        <v>3</v>
      </c>
      <c r="F329">
        <f>VLOOKUP(D329,Population!C:D,2,FALSE)</f>
        <v>59034</v>
      </c>
      <c r="G329">
        <f t="shared" si="11"/>
        <v>5.0818172578514078</v>
      </c>
      <c r="H329">
        <f>G329-VLOOKUP(C329,'Suicide-Murder Rate'!A:F,6,FALSE)</f>
        <v>0.3725152745157958</v>
      </c>
      <c r="I329">
        <f>VLOOKUP(B329,Mappings!A:C,2,FALSE)</f>
        <v>9</v>
      </c>
      <c r="J329">
        <f>VLOOKUP(B329,Mappings!A:C,3,FALSE)</f>
        <v>3</v>
      </c>
    </row>
    <row r="330" spans="1:10" x14ac:dyDescent="0.3">
      <c r="A330" t="s">
        <v>818</v>
      </c>
      <c r="B330" t="s">
        <v>180</v>
      </c>
      <c r="C330">
        <v>2016</v>
      </c>
      <c r="D330" t="str">
        <f t="shared" si="10"/>
        <v>Sukhbaatar - 2016</v>
      </c>
      <c r="E330">
        <v>3</v>
      </c>
      <c r="F330">
        <f>VLOOKUP(D330,Population!C:D,2,FALSE)</f>
        <v>59810</v>
      </c>
      <c r="G330">
        <f t="shared" si="11"/>
        <v>5.015883631499749</v>
      </c>
      <c r="H330">
        <f>G330-VLOOKUP(C330,'Suicide-Murder Rate'!A:F,6,FALSE)</f>
        <v>-1.5868180273489125</v>
      </c>
      <c r="I330">
        <f>VLOOKUP(B330,Mappings!A:C,2,FALSE)</f>
        <v>9</v>
      </c>
      <c r="J330">
        <f>VLOOKUP(B330,Mappings!A:C,3,FALSE)</f>
        <v>3</v>
      </c>
    </row>
    <row r="331" spans="1:10" x14ac:dyDescent="0.3">
      <c r="A331" t="s">
        <v>818</v>
      </c>
      <c r="B331" t="s">
        <v>180</v>
      </c>
      <c r="C331">
        <v>2017</v>
      </c>
      <c r="D331" t="str">
        <f t="shared" si="10"/>
        <v>Sukhbaatar - 2017</v>
      </c>
      <c r="E331">
        <v>2</v>
      </c>
      <c r="F331">
        <f>VLOOKUP(D331,Population!C:D,2,FALSE)</f>
        <v>61131</v>
      </c>
      <c r="G331">
        <f t="shared" si="11"/>
        <v>3.2716624952969848</v>
      </c>
      <c r="H331">
        <f>G331-VLOOKUP(C331,'Suicide-Murder Rate'!A:F,6,FALSE)</f>
        <v>-11.517983116473559</v>
      </c>
      <c r="I331">
        <f>VLOOKUP(B331,Mappings!A:C,2,FALSE)</f>
        <v>9</v>
      </c>
      <c r="J331">
        <f>VLOOKUP(B331,Mappings!A:C,3,FALSE)</f>
        <v>3</v>
      </c>
    </row>
    <row r="332" spans="1:10" x14ac:dyDescent="0.3">
      <c r="A332" t="s">
        <v>818</v>
      </c>
      <c r="B332" t="s">
        <v>189</v>
      </c>
      <c r="C332">
        <v>2010</v>
      </c>
      <c r="D332" t="str">
        <f t="shared" si="10"/>
        <v>Khentii - 2010</v>
      </c>
      <c r="E332">
        <v>2</v>
      </c>
      <c r="F332">
        <f>VLOOKUP(D332,Population!C:D,2,FALSE)</f>
        <v>65942</v>
      </c>
      <c r="G332">
        <f t="shared" si="11"/>
        <v>3.0329683661399409</v>
      </c>
      <c r="H332">
        <f>G332-VLOOKUP(C332,'Suicide-Murder Rate'!A:F,6,FALSE)</f>
        <v>-23.298376292689863</v>
      </c>
      <c r="I332">
        <f>VLOOKUP(B332,Mappings!A:C,2,FALSE)</f>
        <v>8</v>
      </c>
      <c r="J332">
        <f>VLOOKUP(B332,Mappings!A:C,3,FALSE)</f>
        <v>3.5</v>
      </c>
    </row>
    <row r="333" spans="1:10" x14ac:dyDescent="0.3">
      <c r="A333" t="s">
        <v>818</v>
      </c>
      <c r="B333" t="s">
        <v>189</v>
      </c>
      <c r="C333">
        <v>2011</v>
      </c>
      <c r="D333" t="str">
        <f t="shared" si="10"/>
        <v>Khentii - 2011</v>
      </c>
      <c r="E333">
        <v>1</v>
      </c>
      <c r="F333">
        <f>VLOOKUP(D333,Population!C:D,2,FALSE)</f>
        <v>66447</v>
      </c>
      <c r="G333">
        <f t="shared" si="11"/>
        <v>1.5049588393757432</v>
      </c>
      <c r="H333">
        <f>G333-VLOOKUP(C333,'Suicide-Murder Rate'!A:F,6,FALSE)</f>
        <v>-9.6627972169979515</v>
      </c>
      <c r="I333">
        <f>VLOOKUP(B333,Mappings!A:C,2,FALSE)</f>
        <v>8</v>
      </c>
      <c r="J333">
        <f>VLOOKUP(B333,Mappings!A:C,3,FALSE)</f>
        <v>3.5</v>
      </c>
    </row>
    <row r="334" spans="1:10" x14ac:dyDescent="0.3">
      <c r="A334" t="s">
        <v>818</v>
      </c>
      <c r="B334" t="s">
        <v>189</v>
      </c>
      <c r="C334">
        <v>2012</v>
      </c>
      <c r="D334" t="str">
        <f t="shared" si="10"/>
        <v>Khentii - 2012</v>
      </c>
      <c r="E334">
        <v>5</v>
      </c>
      <c r="F334">
        <f>VLOOKUP(D334,Population!C:D,2,FALSE)</f>
        <v>67466</v>
      </c>
      <c r="G334">
        <f t="shared" si="11"/>
        <v>7.4111404262887968</v>
      </c>
      <c r="H334">
        <f>G334-VLOOKUP(C334,'Suicide-Murder Rate'!A:F,6,FALSE)</f>
        <v>-3.8869391791432095</v>
      </c>
      <c r="I334">
        <f>VLOOKUP(B334,Mappings!A:C,2,FALSE)</f>
        <v>8</v>
      </c>
      <c r="J334">
        <f>VLOOKUP(B334,Mappings!A:C,3,FALSE)</f>
        <v>3.5</v>
      </c>
    </row>
    <row r="335" spans="1:10" x14ac:dyDescent="0.3">
      <c r="A335" t="s">
        <v>818</v>
      </c>
      <c r="B335" t="s">
        <v>189</v>
      </c>
      <c r="C335">
        <v>2013</v>
      </c>
      <c r="D335" t="str">
        <f t="shared" si="10"/>
        <v>Khentii - 2013</v>
      </c>
      <c r="E335">
        <v>3</v>
      </c>
      <c r="F335">
        <f>VLOOKUP(D335,Population!C:D,2,FALSE)</f>
        <v>67489</v>
      </c>
      <c r="G335">
        <f t="shared" si="11"/>
        <v>4.4451688423298608</v>
      </c>
      <c r="H335">
        <f>G335-VLOOKUP(C335,'Suicide-Murder Rate'!A:F,6,FALSE)</f>
        <v>-6.5776798508141665</v>
      </c>
      <c r="I335">
        <f>VLOOKUP(B335,Mappings!A:C,2,FALSE)</f>
        <v>8</v>
      </c>
      <c r="J335">
        <f>VLOOKUP(B335,Mappings!A:C,3,FALSE)</f>
        <v>3.5</v>
      </c>
    </row>
    <row r="336" spans="1:10" x14ac:dyDescent="0.3">
      <c r="A336" t="s">
        <v>818</v>
      </c>
      <c r="B336" t="s">
        <v>189</v>
      </c>
      <c r="C336">
        <v>2014</v>
      </c>
      <c r="D336" t="str">
        <f t="shared" si="10"/>
        <v>Khentii - 2014</v>
      </c>
      <c r="E336">
        <v>1</v>
      </c>
      <c r="F336">
        <f>VLOOKUP(D336,Population!C:D,2,FALSE)</f>
        <v>71212</v>
      </c>
      <c r="G336">
        <f t="shared" si="11"/>
        <v>1.4042577093748245</v>
      </c>
      <c r="H336">
        <f>G336-VLOOKUP(C336,'Suicide-Murder Rate'!A:F,6,FALSE)</f>
        <v>-8.2087230189353022</v>
      </c>
      <c r="I336">
        <f>VLOOKUP(B336,Mappings!A:C,2,FALSE)</f>
        <v>8</v>
      </c>
      <c r="J336">
        <f>VLOOKUP(B336,Mappings!A:C,3,FALSE)</f>
        <v>3.5</v>
      </c>
    </row>
    <row r="337" spans="1:10" x14ac:dyDescent="0.3">
      <c r="A337" t="s">
        <v>818</v>
      </c>
      <c r="B337" t="s">
        <v>189</v>
      </c>
      <c r="C337">
        <v>2015</v>
      </c>
      <c r="D337" t="str">
        <f t="shared" si="10"/>
        <v>Khentii - 2015</v>
      </c>
      <c r="E337">
        <v>2</v>
      </c>
      <c r="F337">
        <f>VLOOKUP(D337,Population!C:D,2,FALSE)</f>
        <v>72609</v>
      </c>
      <c r="G337">
        <f t="shared" si="11"/>
        <v>2.7544794722417332</v>
      </c>
      <c r="H337">
        <f>G337-VLOOKUP(C337,'Suicide-Murder Rate'!A:F,6,FALSE)</f>
        <v>-1.9548225110938788</v>
      </c>
      <c r="I337">
        <f>VLOOKUP(B337,Mappings!A:C,2,FALSE)</f>
        <v>8</v>
      </c>
      <c r="J337">
        <f>VLOOKUP(B337,Mappings!A:C,3,FALSE)</f>
        <v>3.5</v>
      </c>
    </row>
    <row r="338" spans="1:10" x14ac:dyDescent="0.3">
      <c r="A338" t="s">
        <v>818</v>
      </c>
      <c r="B338" t="s">
        <v>189</v>
      </c>
      <c r="C338">
        <v>2016</v>
      </c>
      <c r="D338" t="str">
        <f t="shared" si="10"/>
        <v>Khentii - 2016</v>
      </c>
      <c r="E338">
        <v>1</v>
      </c>
      <c r="F338">
        <f>VLOOKUP(D338,Population!C:D,2,FALSE)</f>
        <v>73663</v>
      </c>
      <c r="G338">
        <f t="shared" si="11"/>
        <v>1.357533632895755</v>
      </c>
      <c r="H338">
        <f>G338-VLOOKUP(C338,'Suicide-Murder Rate'!A:F,6,FALSE)</f>
        <v>-5.245168025952907</v>
      </c>
      <c r="I338">
        <f>VLOOKUP(B338,Mappings!A:C,2,FALSE)</f>
        <v>8</v>
      </c>
      <c r="J338">
        <f>VLOOKUP(B338,Mappings!A:C,3,FALSE)</f>
        <v>3.5</v>
      </c>
    </row>
    <row r="339" spans="1:10" x14ac:dyDescent="0.3">
      <c r="A339" t="s">
        <v>818</v>
      </c>
      <c r="B339" t="s">
        <v>189</v>
      </c>
      <c r="C339">
        <v>2017</v>
      </c>
      <c r="D339" t="str">
        <f t="shared" si="10"/>
        <v>Khentii - 2017</v>
      </c>
      <c r="E339">
        <v>7</v>
      </c>
      <c r="F339">
        <f>VLOOKUP(D339,Population!C:D,2,FALSE)</f>
        <v>75683</v>
      </c>
      <c r="G339">
        <f t="shared" si="11"/>
        <v>9.2491048187836107</v>
      </c>
      <c r="H339">
        <f>G339-VLOOKUP(C339,'Suicide-Murder Rate'!A:F,6,FALSE)</f>
        <v>-5.540540792986933</v>
      </c>
      <c r="I339">
        <f>VLOOKUP(B339,Mappings!A:C,2,FALSE)</f>
        <v>8</v>
      </c>
      <c r="J339">
        <f>VLOOKUP(B339,Mappings!A:C,3,FALSE)</f>
        <v>3.5</v>
      </c>
    </row>
    <row r="340" spans="1:10" x14ac:dyDescent="0.3">
      <c r="A340" t="s">
        <v>818</v>
      </c>
      <c r="B340" t="s">
        <v>198</v>
      </c>
      <c r="C340">
        <v>2010</v>
      </c>
      <c r="D340" t="str">
        <f t="shared" si="10"/>
        <v>Ulaanbaatar - 2010</v>
      </c>
      <c r="E340">
        <v>479</v>
      </c>
      <c r="F340">
        <f>VLOOKUP(D340,Population!C:D,2,FALSE)</f>
        <v>1244449</v>
      </c>
      <c r="G340">
        <f t="shared" si="11"/>
        <v>38.490930524272187</v>
      </c>
      <c r="H340">
        <f>G340-VLOOKUP(C340,'Suicide-Murder Rate'!A:F,6,FALSE)</f>
        <v>12.159585865442384</v>
      </c>
      <c r="I340">
        <f>VLOOKUP(B340,Mappings!A:C,2,FALSE)</f>
        <v>7</v>
      </c>
      <c r="J340">
        <f>VLOOKUP(B340,Mappings!A:C,3,FALSE)</f>
        <v>3</v>
      </c>
    </row>
    <row r="341" spans="1:10" x14ac:dyDescent="0.3">
      <c r="A341" t="s">
        <v>818</v>
      </c>
      <c r="B341" t="s">
        <v>198</v>
      </c>
      <c r="C341">
        <v>2011</v>
      </c>
      <c r="D341" t="str">
        <f t="shared" si="10"/>
        <v>Ulaanbaatar - 2011</v>
      </c>
      <c r="E341">
        <v>204</v>
      </c>
      <c r="F341">
        <f>VLOOKUP(D341,Population!C:D,2,FALSE)</f>
        <v>1287100</v>
      </c>
      <c r="G341">
        <f t="shared" si="11"/>
        <v>15.849584336881362</v>
      </c>
      <c r="H341">
        <f>G341-VLOOKUP(C341,'Suicide-Murder Rate'!A:F,6,FALSE)</f>
        <v>4.6818282805076681</v>
      </c>
      <c r="I341">
        <f>VLOOKUP(B341,Mappings!A:C,2,FALSE)</f>
        <v>7</v>
      </c>
      <c r="J341">
        <f>VLOOKUP(B341,Mappings!A:C,3,FALSE)</f>
        <v>3</v>
      </c>
    </row>
    <row r="342" spans="1:10" x14ac:dyDescent="0.3">
      <c r="A342" t="s">
        <v>818</v>
      </c>
      <c r="B342" t="s">
        <v>198</v>
      </c>
      <c r="C342">
        <v>2012</v>
      </c>
      <c r="D342" t="str">
        <f t="shared" si="10"/>
        <v>Ulaanbaatar - 2012</v>
      </c>
      <c r="E342">
        <v>184</v>
      </c>
      <c r="F342">
        <f>VLOOKUP(D342,Population!C:D,2,FALSE)</f>
        <v>1318130</v>
      </c>
      <c r="G342">
        <f t="shared" si="11"/>
        <v>13.959169429418949</v>
      </c>
      <c r="H342">
        <f>G342-VLOOKUP(C342,'Suicide-Murder Rate'!A:F,6,FALSE)</f>
        <v>2.6610898239869432</v>
      </c>
      <c r="I342">
        <f>VLOOKUP(B342,Mappings!A:C,2,FALSE)</f>
        <v>7</v>
      </c>
      <c r="J342">
        <f>VLOOKUP(B342,Mappings!A:C,3,FALSE)</f>
        <v>3</v>
      </c>
    </row>
    <row r="343" spans="1:10" x14ac:dyDescent="0.3">
      <c r="A343" t="s">
        <v>818</v>
      </c>
      <c r="B343" t="s">
        <v>198</v>
      </c>
      <c r="C343">
        <v>2013</v>
      </c>
      <c r="D343" t="str">
        <f t="shared" si="10"/>
        <v>Ulaanbaatar - 2013</v>
      </c>
      <c r="E343">
        <v>178</v>
      </c>
      <c r="F343">
        <f>VLOOKUP(D343,Population!C:D,2,FALSE)</f>
        <v>1372042</v>
      </c>
      <c r="G343">
        <f t="shared" si="11"/>
        <v>12.973363789155142</v>
      </c>
      <c r="H343">
        <f>G343-VLOOKUP(C343,'Suicide-Murder Rate'!A:F,6,FALSE)</f>
        <v>1.9505150960111148</v>
      </c>
      <c r="I343">
        <f>VLOOKUP(B343,Mappings!A:C,2,FALSE)</f>
        <v>7</v>
      </c>
      <c r="J343">
        <f>VLOOKUP(B343,Mappings!A:C,3,FALSE)</f>
        <v>3</v>
      </c>
    </row>
    <row r="344" spans="1:10" x14ac:dyDescent="0.3">
      <c r="A344" t="s">
        <v>818</v>
      </c>
      <c r="B344" t="s">
        <v>198</v>
      </c>
      <c r="C344">
        <v>2014</v>
      </c>
      <c r="D344" t="str">
        <f t="shared" si="10"/>
        <v>Ulaanbaatar - 2014</v>
      </c>
      <c r="E344">
        <v>174</v>
      </c>
      <c r="F344">
        <f>VLOOKUP(D344,Population!C:D,2,FALSE)</f>
        <v>1362974</v>
      </c>
      <c r="G344">
        <f t="shared" si="11"/>
        <v>12.766200969350846</v>
      </c>
      <c r="H344">
        <f>G344-VLOOKUP(C344,'Suicide-Murder Rate'!A:F,6,FALSE)</f>
        <v>3.1532202410407191</v>
      </c>
      <c r="I344">
        <f>VLOOKUP(B344,Mappings!A:C,2,FALSE)</f>
        <v>7</v>
      </c>
      <c r="J344">
        <f>VLOOKUP(B344,Mappings!A:C,3,FALSE)</f>
        <v>3</v>
      </c>
    </row>
    <row r="345" spans="1:10" x14ac:dyDescent="0.3">
      <c r="A345" t="s">
        <v>818</v>
      </c>
      <c r="B345" t="s">
        <v>198</v>
      </c>
      <c r="C345">
        <v>2015</v>
      </c>
      <c r="D345" t="str">
        <f t="shared" si="10"/>
        <v>Ulaanbaatar - 2015</v>
      </c>
      <c r="E345">
        <v>94</v>
      </c>
      <c r="F345">
        <f>VLOOKUP(D345,Population!C:D,2,FALSE)</f>
        <v>1396288</v>
      </c>
      <c r="G345">
        <f t="shared" si="11"/>
        <v>6.7321354906724116</v>
      </c>
      <c r="H345">
        <f>G345-VLOOKUP(C345,'Suicide-Murder Rate'!A:F,6,FALSE)</f>
        <v>2.0228335073367996</v>
      </c>
      <c r="I345">
        <f>VLOOKUP(B345,Mappings!A:C,2,FALSE)</f>
        <v>7</v>
      </c>
      <c r="J345">
        <f>VLOOKUP(B345,Mappings!A:C,3,FALSE)</f>
        <v>3</v>
      </c>
    </row>
    <row r="346" spans="1:10" x14ac:dyDescent="0.3">
      <c r="A346" t="s">
        <v>818</v>
      </c>
      <c r="B346" t="s">
        <v>198</v>
      </c>
      <c r="C346">
        <v>2016</v>
      </c>
      <c r="D346" t="str">
        <f t="shared" si="10"/>
        <v>Ulaanbaatar - 2016</v>
      </c>
      <c r="E346">
        <v>107</v>
      </c>
      <c r="F346">
        <f>VLOOKUP(D346,Population!C:D,2,FALSE)</f>
        <v>1440447</v>
      </c>
      <c r="G346">
        <f t="shared" si="11"/>
        <v>7.4282497030435692</v>
      </c>
      <c r="H346">
        <f>G346-VLOOKUP(C346,'Suicide-Murder Rate'!A:F,6,FALSE)</f>
        <v>0.82554804419490768</v>
      </c>
      <c r="I346">
        <f>VLOOKUP(B346,Mappings!A:C,2,FALSE)</f>
        <v>7</v>
      </c>
      <c r="J346">
        <f>VLOOKUP(B346,Mappings!A:C,3,FALSE)</f>
        <v>3</v>
      </c>
    </row>
    <row r="347" spans="1:10" x14ac:dyDescent="0.3">
      <c r="A347" t="s">
        <v>818</v>
      </c>
      <c r="B347" t="s">
        <v>198</v>
      </c>
      <c r="C347">
        <v>2017</v>
      </c>
      <c r="D347" t="str">
        <f t="shared" si="10"/>
        <v>Ulaanbaatar - 2017</v>
      </c>
      <c r="E347">
        <v>336</v>
      </c>
      <c r="F347">
        <f>VLOOKUP(D347,Population!C:D,2,FALSE)</f>
        <v>1462973</v>
      </c>
      <c r="G347">
        <f>E347/F347*100000</f>
        <v>22.966931037004784</v>
      </c>
      <c r="H347">
        <f>G347-VLOOKUP(C347,'Suicide-Murder Rate'!A:F,6,FALSE)</f>
        <v>8.1772854252342402</v>
      </c>
      <c r="I347">
        <f>VLOOKUP(B347,Mappings!A:C,2,FALSE)</f>
        <v>7</v>
      </c>
      <c r="J347">
        <f>VLOOKUP(B347,Mappings!A:C,3,FALSE)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C66F-6E4C-4155-A0E8-AB1F21DDF9D1}">
  <dimension ref="A1:J752"/>
  <sheetViews>
    <sheetView workbookViewId="0">
      <selection activeCell="L1" sqref="L1"/>
    </sheetView>
  </sheetViews>
  <sheetFormatPr defaultRowHeight="14.4" x14ac:dyDescent="0.3"/>
  <sheetData>
    <row r="1" spans="1:10" x14ac:dyDescent="0.3">
      <c r="A1" t="s">
        <v>209</v>
      </c>
      <c r="B1" t="s">
        <v>1</v>
      </c>
      <c r="C1" t="s">
        <v>2</v>
      </c>
      <c r="D1" t="s">
        <v>3</v>
      </c>
      <c r="I1" t="s">
        <v>816</v>
      </c>
      <c r="J1" t="s">
        <v>813</v>
      </c>
    </row>
    <row r="2" spans="1:10" x14ac:dyDescent="0.3">
      <c r="A2" t="s">
        <v>30</v>
      </c>
      <c r="B2" t="s">
        <v>210</v>
      </c>
      <c r="C2" t="s">
        <v>211</v>
      </c>
      <c r="D2">
        <v>35995</v>
      </c>
      <c r="I2">
        <v>1935</v>
      </c>
      <c r="J2" s="1">
        <v>738200</v>
      </c>
    </row>
    <row r="3" spans="1:10" x14ac:dyDescent="0.3">
      <c r="A3" t="s">
        <v>30</v>
      </c>
      <c r="B3" t="s">
        <v>212</v>
      </c>
      <c r="C3" t="s">
        <v>213</v>
      </c>
      <c r="D3">
        <v>38765</v>
      </c>
      <c r="I3">
        <v>1944</v>
      </c>
      <c r="J3" s="1">
        <v>759061</v>
      </c>
    </row>
    <row r="4" spans="1:10" x14ac:dyDescent="0.3">
      <c r="A4" t="s">
        <v>30</v>
      </c>
      <c r="B4" t="s">
        <v>214</v>
      </c>
      <c r="C4" t="s">
        <v>215</v>
      </c>
      <c r="D4">
        <v>47838</v>
      </c>
      <c r="I4">
        <v>1956</v>
      </c>
      <c r="J4" s="1">
        <v>845481</v>
      </c>
    </row>
    <row r="5" spans="1:10" x14ac:dyDescent="0.3">
      <c r="A5" t="s">
        <v>30</v>
      </c>
      <c r="B5" t="s">
        <v>216</v>
      </c>
      <c r="C5" t="s">
        <v>217</v>
      </c>
      <c r="D5">
        <v>58131</v>
      </c>
      <c r="I5">
        <v>1963</v>
      </c>
      <c r="J5" s="1">
        <v>1017158</v>
      </c>
    </row>
    <row r="6" spans="1:10" x14ac:dyDescent="0.3">
      <c r="A6" t="s">
        <v>30</v>
      </c>
      <c r="B6" t="s">
        <v>218</v>
      </c>
      <c r="C6" t="s">
        <v>219</v>
      </c>
      <c r="D6">
        <v>71372</v>
      </c>
      <c r="I6">
        <v>1969</v>
      </c>
      <c r="J6" s="1">
        <v>1197595</v>
      </c>
    </row>
    <row r="7" spans="1:10" x14ac:dyDescent="0.3">
      <c r="A7" t="s">
        <v>30</v>
      </c>
      <c r="B7" t="s">
        <v>220</v>
      </c>
      <c r="C7" t="s">
        <v>221</v>
      </c>
      <c r="D7">
        <v>90911</v>
      </c>
      <c r="I7">
        <v>1979</v>
      </c>
      <c r="J7" s="1">
        <v>1595006</v>
      </c>
    </row>
    <row r="8" spans="1:10" x14ac:dyDescent="0.3">
      <c r="A8" t="s">
        <v>30</v>
      </c>
      <c r="B8" t="s">
        <v>222</v>
      </c>
      <c r="C8" t="s">
        <v>223</v>
      </c>
      <c r="D8">
        <v>99022</v>
      </c>
      <c r="I8">
        <v>1989</v>
      </c>
      <c r="J8" s="1">
        <v>2043954</v>
      </c>
    </row>
    <row r="9" spans="1:10" x14ac:dyDescent="0.3">
      <c r="A9" t="s">
        <v>30</v>
      </c>
      <c r="B9" t="s">
        <v>224</v>
      </c>
      <c r="C9" t="s">
        <v>225</v>
      </c>
      <c r="D9">
        <v>100171</v>
      </c>
      <c r="I9">
        <v>1990</v>
      </c>
      <c r="J9" s="1">
        <v>2153466</v>
      </c>
    </row>
    <row r="10" spans="1:10" x14ac:dyDescent="0.3">
      <c r="A10" t="s">
        <v>30</v>
      </c>
      <c r="B10" t="s">
        <v>226</v>
      </c>
      <c r="C10" t="s">
        <v>227</v>
      </c>
      <c r="D10">
        <v>83632</v>
      </c>
      <c r="I10">
        <v>1991</v>
      </c>
      <c r="J10" s="1">
        <v>2177217</v>
      </c>
    </row>
    <row r="11" spans="1:10" x14ac:dyDescent="0.3">
      <c r="A11" t="s">
        <v>30</v>
      </c>
      <c r="B11" t="s">
        <v>228</v>
      </c>
      <c r="C11" t="s">
        <v>229</v>
      </c>
      <c r="D11">
        <v>73116</v>
      </c>
      <c r="I11">
        <v>1992</v>
      </c>
      <c r="J11" s="1">
        <v>2158362</v>
      </c>
    </row>
    <row r="12" spans="1:10" x14ac:dyDescent="0.3">
      <c r="A12" t="s">
        <v>30</v>
      </c>
      <c r="B12" t="s">
        <v>230</v>
      </c>
      <c r="C12" t="s">
        <v>231</v>
      </c>
      <c r="D12">
        <v>76585</v>
      </c>
      <c r="I12">
        <v>1993</v>
      </c>
      <c r="J12" s="1">
        <v>2171898</v>
      </c>
    </row>
    <row r="13" spans="1:10" x14ac:dyDescent="0.3">
      <c r="A13" t="s">
        <v>30</v>
      </c>
      <c r="B13" t="s">
        <v>232</v>
      </c>
      <c r="C13" t="s">
        <v>233</v>
      </c>
      <c r="D13">
        <v>79793</v>
      </c>
      <c r="I13">
        <v>1994</v>
      </c>
      <c r="J13" s="1">
        <v>2206892</v>
      </c>
    </row>
    <row r="14" spans="1:10" x14ac:dyDescent="0.3">
      <c r="A14" t="s">
        <v>30</v>
      </c>
      <c r="B14" t="s">
        <v>234</v>
      </c>
      <c r="C14" t="s">
        <v>235</v>
      </c>
      <c r="D14">
        <v>82575</v>
      </c>
      <c r="I14">
        <v>1995</v>
      </c>
      <c r="J14" s="1">
        <v>2242998</v>
      </c>
    </row>
    <row r="15" spans="1:10" x14ac:dyDescent="0.3">
      <c r="A15" t="s">
        <v>30</v>
      </c>
      <c r="B15" t="s">
        <v>236</v>
      </c>
      <c r="C15" t="s">
        <v>237</v>
      </c>
      <c r="D15">
        <v>85502</v>
      </c>
      <c r="I15">
        <v>1996</v>
      </c>
      <c r="J15" s="1">
        <v>2276016</v>
      </c>
    </row>
    <row r="16" spans="1:10" x14ac:dyDescent="0.3">
      <c r="A16" t="s">
        <v>30</v>
      </c>
      <c r="B16" t="s">
        <v>238</v>
      </c>
      <c r="C16" t="s">
        <v>239</v>
      </c>
      <c r="D16">
        <v>88279</v>
      </c>
      <c r="I16">
        <v>1997</v>
      </c>
      <c r="J16" s="1">
        <v>2307484</v>
      </c>
    </row>
    <row r="17" spans="1:10" x14ac:dyDescent="0.3">
      <c r="A17" t="s">
        <v>30</v>
      </c>
      <c r="B17" t="s">
        <v>240</v>
      </c>
      <c r="C17" t="s">
        <v>241</v>
      </c>
      <c r="D17">
        <v>91068</v>
      </c>
      <c r="I17">
        <v>1998</v>
      </c>
      <c r="J17" s="1">
        <v>2340134</v>
      </c>
    </row>
    <row r="18" spans="1:10" x14ac:dyDescent="0.3">
      <c r="A18" t="s">
        <v>30</v>
      </c>
      <c r="B18" t="s">
        <v>242</v>
      </c>
      <c r="C18" t="s">
        <v>243</v>
      </c>
      <c r="D18">
        <v>91579</v>
      </c>
      <c r="I18">
        <v>1999</v>
      </c>
      <c r="J18" s="1">
        <v>2373493</v>
      </c>
    </row>
    <row r="19" spans="1:10" x14ac:dyDescent="0.3">
      <c r="A19" t="s">
        <v>30</v>
      </c>
      <c r="B19" t="s">
        <v>244</v>
      </c>
      <c r="C19" t="s">
        <v>245</v>
      </c>
      <c r="D19">
        <v>89948</v>
      </c>
      <c r="I19">
        <v>2000</v>
      </c>
      <c r="J19" s="1">
        <v>2403105</v>
      </c>
    </row>
    <row r="20" spans="1:10" x14ac:dyDescent="0.3">
      <c r="A20" t="s">
        <v>30</v>
      </c>
      <c r="B20" t="s">
        <v>246</v>
      </c>
      <c r="C20" t="s">
        <v>247</v>
      </c>
      <c r="D20">
        <v>92449</v>
      </c>
      <c r="I20">
        <v>2001</v>
      </c>
      <c r="J20" s="1">
        <v>2432397</v>
      </c>
    </row>
    <row r="21" spans="1:10" x14ac:dyDescent="0.3">
      <c r="A21" t="s">
        <v>30</v>
      </c>
      <c r="B21" t="s">
        <v>248</v>
      </c>
      <c r="C21" t="s">
        <v>249</v>
      </c>
      <c r="D21">
        <v>94972</v>
      </c>
      <c r="I21">
        <v>2002</v>
      </c>
      <c r="J21" s="1">
        <v>2465657</v>
      </c>
    </row>
    <row r="22" spans="1:10" x14ac:dyDescent="0.3">
      <c r="A22" t="s">
        <v>30</v>
      </c>
      <c r="B22" t="s">
        <v>250</v>
      </c>
      <c r="C22" t="s">
        <v>251</v>
      </c>
      <c r="D22">
        <v>93732</v>
      </c>
      <c r="I22">
        <v>2003</v>
      </c>
      <c r="J22" s="1">
        <v>2495091</v>
      </c>
    </row>
    <row r="23" spans="1:10" x14ac:dyDescent="0.3">
      <c r="A23" t="s">
        <v>30</v>
      </c>
      <c r="B23" t="s">
        <v>252</v>
      </c>
      <c r="C23" t="s">
        <v>253</v>
      </c>
      <c r="D23">
        <v>92767</v>
      </c>
      <c r="I23">
        <v>2004</v>
      </c>
      <c r="J23" s="1">
        <v>2521733</v>
      </c>
    </row>
    <row r="24" spans="1:10" x14ac:dyDescent="0.3">
      <c r="A24" t="s">
        <v>30</v>
      </c>
      <c r="B24" t="s">
        <v>254</v>
      </c>
      <c r="C24" t="s">
        <v>255</v>
      </c>
      <c r="D24">
        <v>92787</v>
      </c>
      <c r="I24">
        <v>2005</v>
      </c>
      <c r="J24" s="1">
        <v>2551081</v>
      </c>
    </row>
    <row r="25" spans="1:10" x14ac:dyDescent="0.3">
      <c r="A25" t="s">
        <v>30</v>
      </c>
      <c r="B25" t="s">
        <v>256</v>
      </c>
      <c r="C25" t="s">
        <v>257</v>
      </c>
      <c r="D25">
        <v>91378</v>
      </c>
      <c r="I25">
        <v>2006</v>
      </c>
      <c r="J25" s="1">
        <v>2583254</v>
      </c>
    </row>
    <row r="26" spans="1:10" x14ac:dyDescent="0.3">
      <c r="A26" t="s">
        <v>30</v>
      </c>
      <c r="B26" t="s">
        <v>258</v>
      </c>
      <c r="C26" t="s">
        <v>259</v>
      </c>
      <c r="D26">
        <v>89957</v>
      </c>
      <c r="I26">
        <v>2007</v>
      </c>
      <c r="J26" s="1">
        <v>2620446</v>
      </c>
    </row>
    <row r="27" spans="1:10" x14ac:dyDescent="0.3">
      <c r="A27" t="s">
        <v>30</v>
      </c>
      <c r="B27" t="s">
        <v>260</v>
      </c>
      <c r="C27" t="s">
        <v>261</v>
      </c>
      <c r="D27">
        <v>89270</v>
      </c>
      <c r="I27">
        <v>2008</v>
      </c>
      <c r="J27" s="1">
        <v>2665955</v>
      </c>
    </row>
    <row r="28" spans="1:10" x14ac:dyDescent="0.3">
      <c r="A28" t="s">
        <v>30</v>
      </c>
      <c r="B28" t="s">
        <v>5</v>
      </c>
      <c r="C28" t="s">
        <v>31</v>
      </c>
      <c r="D28">
        <v>88183</v>
      </c>
      <c r="I28">
        <v>2009</v>
      </c>
      <c r="J28" s="1">
        <v>2716275</v>
      </c>
    </row>
    <row r="29" spans="1:10" x14ac:dyDescent="0.3">
      <c r="A29" t="s">
        <v>30</v>
      </c>
      <c r="B29" t="s">
        <v>7</v>
      </c>
      <c r="C29" t="s">
        <v>32</v>
      </c>
      <c r="D29">
        <v>88772</v>
      </c>
      <c r="I29">
        <v>2010</v>
      </c>
      <c r="J29" s="1">
        <v>2760968</v>
      </c>
    </row>
    <row r="30" spans="1:10" x14ac:dyDescent="0.3">
      <c r="A30" t="s">
        <v>30</v>
      </c>
      <c r="B30" t="s">
        <v>9</v>
      </c>
      <c r="C30" t="s">
        <v>33</v>
      </c>
      <c r="D30">
        <v>90511</v>
      </c>
      <c r="I30">
        <v>2011</v>
      </c>
      <c r="J30" s="1">
        <v>2811666</v>
      </c>
    </row>
    <row r="31" spans="1:10" x14ac:dyDescent="0.3">
      <c r="A31" t="s">
        <v>30</v>
      </c>
      <c r="B31" t="s">
        <v>11</v>
      </c>
      <c r="C31" t="s">
        <v>34</v>
      </c>
      <c r="D31">
        <v>92454</v>
      </c>
      <c r="I31">
        <v>2012</v>
      </c>
      <c r="J31" s="1">
        <v>2867744</v>
      </c>
    </row>
    <row r="32" spans="1:10" x14ac:dyDescent="0.3">
      <c r="A32" t="s">
        <v>30</v>
      </c>
      <c r="B32" t="s">
        <v>13</v>
      </c>
      <c r="C32" t="s">
        <v>35</v>
      </c>
      <c r="D32">
        <v>95151</v>
      </c>
      <c r="I32">
        <v>2013</v>
      </c>
      <c r="J32" s="1">
        <v>2930277</v>
      </c>
    </row>
    <row r="33" spans="1:10" x14ac:dyDescent="0.3">
      <c r="A33" t="s">
        <v>30</v>
      </c>
      <c r="B33" t="s">
        <v>15</v>
      </c>
      <c r="C33" t="s">
        <v>36</v>
      </c>
      <c r="D33">
        <v>100189</v>
      </c>
      <c r="I33">
        <v>2014</v>
      </c>
      <c r="J33" s="1">
        <v>2995949</v>
      </c>
    </row>
    <row r="34" spans="1:10" x14ac:dyDescent="0.3">
      <c r="A34" t="s">
        <v>30</v>
      </c>
      <c r="B34" t="s">
        <v>17</v>
      </c>
      <c r="C34" t="s">
        <v>37</v>
      </c>
      <c r="D34">
        <v>100172</v>
      </c>
      <c r="I34">
        <v>2015</v>
      </c>
      <c r="J34" s="1">
        <v>3057778</v>
      </c>
    </row>
    <row r="35" spans="1:10" x14ac:dyDescent="0.3">
      <c r="A35" t="s">
        <v>30</v>
      </c>
      <c r="B35" t="s">
        <v>19</v>
      </c>
      <c r="C35" t="s">
        <v>38</v>
      </c>
      <c r="D35">
        <v>102604</v>
      </c>
      <c r="I35">
        <v>2016</v>
      </c>
      <c r="J35" s="1">
        <v>3119935</v>
      </c>
    </row>
    <row r="36" spans="1:10" x14ac:dyDescent="0.3">
      <c r="A36" t="s">
        <v>21</v>
      </c>
      <c r="B36" t="s">
        <v>210</v>
      </c>
      <c r="C36" t="s">
        <v>262</v>
      </c>
      <c r="D36">
        <v>37348</v>
      </c>
      <c r="I36">
        <v>2017</v>
      </c>
      <c r="J36" s="1">
        <v>3177899</v>
      </c>
    </row>
    <row r="37" spans="1:10" x14ac:dyDescent="0.3">
      <c r="A37" t="s">
        <v>21</v>
      </c>
      <c r="B37" t="s">
        <v>212</v>
      </c>
      <c r="C37" t="s">
        <v>263</v>
      </c>
      <c r="D37">
        <v>40940</v>
      </c>
    </row>
    <row r="38" spans="1:10" x14ac:dyDescent="0.3">
      <c r="A38" t="s">
        <v>21</v>
      </c>
      <c r="B38" t="s">
        <v>214</v>
      </c>
      <c r="C38" t="s">
        <v>264</v>
      </c>
      <c r="D38">
        <v>42837</v>
      </c>
    </row>
    <row r="39" spans="1:10" x14ac:dyDescent="0.3">
      <c r="A39" t="s">
        <v>21</v>
      </c>
      <c r="B39" t="s">
        <v>216</v>
      </c>
      <c r="C39" t="s">
        <v>265</v>
      </c>
      <c r="D39">
        <v>47434</v>
      </c>
    </row>
    <row r="40" spans="1:10" x14ac:dyDescent="0.3">
      <c r="A40" t="s">
        <v>21</v>
      </c>
      <c r="B40" t="s">
        <v>218</v>
      </c>
      <c r="C40" t="s">
        <v>266</v>
      </c>
      <c r="D40">
        <v>55779</v>
      </c>
    </row>
    <row r="41" spans="1:10" x14ac:dyDescent="0.3">
      <c r="A41" t="s">
        <v>21</v>
      </c>
      <c r="B41" t="s">
        <v>220</v>
      </c>
      <c r="C41" t="s">
        <v>267</v>
      </c>
      <c r="D41">
        <v>62773</v>
      </c>
    </row>
    <row r="42" spans="1:10" x14ac:dyDescent="0.3">
      <c r="A42" t="s">
        <v>21</v>
      </c>
      <c r="B42" t="s">
        <v>222</v>
      </c>
      <c r="C42" t="s">
        <v>268</v>
      </c>
      <c r="D42">
        <v>64744</v>
      </c>
    </row>
    <row r="43" spans="1:10" x14ac:dyDescent="0.3">
      <c r="A43" t="s">
        <v>21</v>
      </c>
      <c r="B43" t="s">
        <v>224</v>
      </c>
      <c r="C43" t="s">
        <v>269</v>
      </c>
      <c r="D43">
        <v>65935</v>
      </c>
    </row>
    <row r="44" spans="1:10" x14ac:dyDescent="0.3">
      <c r="A44" t="s">
        <v>21</v>
      </c>
      <c r="B44" t="s">
        <v>226</v>
      </c>
      <c r="C44" t="s">
        <v>270</v>
      </c>
      <c r="D44">
        <v>66530</v>
      </c>
    </row>
    <row r="45" spans="1:10" x14ac:dyDescent="0.3">
      <c r="A45" t="s">
        <v>21</v>
      </c>
      <c r="B45" t="s">
        <v>228</v>
      </c>
      <c r="C45" t="s">
        <v>271</v>
      </c>
      <c r="D45">
        <v>66394</v>
      </c>
    </row>
    <row r="46" spans="1:10" x14ac:dyDescent="0.3">
      <c r="A46" t="s">
        <v>21</v>
      </c>
      <c r="B46" t="s">
        <v>230</v>
      </c>
      <c r="C46" t="s">
        <v>272</v>
      </c>
      <c r="D46">
        <v>66413</v>
      </c>
    </row>
    <row r="47" spans="1:10" x14ac:dyDescent="0.3">
      <c r="A47" t="s">
        <v>21</v>
      </c>
      <c r="B47" t="s">
        <v>232</v>
      </c>
      <c r="C47" t="s">
        <v>273</v>
      </c>
      <c r="D47">
        <v>66581</v>
      </c>
    </row>
    <row r="48" spans="1:10" x14ac:dyDescent="0.3">
      <c r="A48" t="s">
        <v>21</v>
      </c>
      <c r="B48" t="s">
        <v>234</v>
      </c>
      <c r="C48" t="s">
        <v>274</v>
      </c>
      <c r="D48">
        <v>66601</v>
      </c>
    </row>
    <row r="49" spans="1:4" x14ac:dyDescent="0.3">
      <c r="A49" t="s">
        <v>21</v>
      </c>
      <c r="B49" t="s">
        <v>236</v>
      </c>
      <c r="C49" t="s">
        <v>275</v>
      </c>
      <c r="D49">
        <v>66359</v>
      </c>
    </row>
    <row r="50" spans="1:4" x14ac:dyDescent="0.3">
      <c r="A50" t="s">
        <v>21</v>
      </c>
      <c r="B50" t="s">
        <v>238</v>
      </c>
      <c r="C50" t="s">
        <v>276</v>
      </c>
      <c r="D50">
        <v>65676</v>
      </c>
    </row>
    <row r="51" spans="1:4" x14ac:dyDescent="0.3">
      <c r="A51" t="s">
        <v>21</v>
      </c>
      <c r="B51" t="s">
        <v>240</v>
      </c>
      <c r="C51" t="s">
        <v>277</v>
      </c>
      <c r="D51">
        <v>63673</v>
      </c>
    </row>
    <row r="52" spans="1:4" x14ac:dyDescent="0.3">
      <c r="A52" t="s">
        <v>21</v>
      </c>
      <c r="B52" t="s">
        <v>242</v>
      </c>
      <c r="C52" t="s">
        <v>278</v>
      </c>
      <c r="D52">
        <v>63134</v>
      </c>
    </row>
    <row r="53" spans="1:4" x14ac:dyDescent="0.3">
      <c r="A53" t="s">
        <v>21</v>
      </c>
      <c r="B53" t="s">
        <v>244</v>
      </c>
      <c r="C53" t="s">
        <v>279</v>
      </c>
      <c r="D53">
        <v>63258</v>
      </c>
    </row>
    <row r="54" spans="1:4" x14ac:dyDescent="0.3">
      <c r="A54" t="s">
        <v>21</v>
      </c>
      <c r="B54" t="s">
        <v>246</v>
      </c>
      <c r="C54" t="s">
        <v>280</v>
      </c>
      <c r="D54">
        <v>61348</v>
      </c>
    </row>
    <row r="55" spans="1:4" x14ac:dyDescent="0.3">
      <c r="A55" t="s">
        <v>21</v>
      </c>
      <c r="B55" t="s">
        <v>248</v>
      </c>
      <c r="C55" t="s">
        <v>281</v>
      </c>
      <c r="D55">
        <v>59651</v>
      </c>
    </row>
    <row r="56" spans="1:4" x14ac:dyDescent="0.3">
      <c r="A56" t="s">
        <v>21</v>
      </c>
      <c r="B56" t="s">
        <v>250</v>
      </c>
      <c r="C56" t="s">
        <v>282</v>
      </c>
      <c r="D56">
        <v>58760</v>
      </c>
    </row>
    <row r="57" spans="1:4" x14ac:dyDescent="0.3">
      <c r="A57" t="s">
        <v>21</v>
      </c>
      <c r="B57" t="s">
        <v>252</v>
      </c>
      <c r="C57" t="s">
        <v>283</v>
      </c>
      <c r="D57">
        <v>57814</v>
      </c>
    </row>
    <row r="58" spans="1:4" x14ac:dyDescent="0.3">
      <c r="A58" t="s">
        <v>21</v>
      </c>
      <c r="B58" t="s">
        <v>254</v>
      </c>
      <c r="C58" t="s">
        <v>284</v>
      </c>
      <c r="D58">
        <v>57301</v>
      </c>
    </row>
    <row r="59" spans="1:4" x14ac:dyDescent="0.3">
      <c r="A59" t="s">
        <v>21</v>
      </c>
      <c r="B59" t="s">
        <v>256</v>
      </c>
      <c r="C59" t="s">
        <v>285</v>
      </c>
      <c r="D59">
        <v>56699</v>
      </c>
    </row>
    <row r="60" spans="1:4" x14ac:dyDescent="0.3">
      <c r="A60" t="s">
        <v>21</v>
      </c>
      <c r="B60" t="s">
        <v>258</v>
      </c>
      <c r="C60" t="s">
        <v>286</v>
      </c>
      <c r="D60">
        <v>55894</v>
      </c>
    </row>
    <row r="61" spans="1:4" x14ac:dyDescent="0.3">
      <c r="A61" t="s">
        <v>21</v>
      </c>
      <c r="B61" t="s">
        <v>260</v>
      </c>
      <c r="C61" t="s">
        <v>287</v>
      </c>
      <c r="D61">
        <v>55012</v>
      </c>
    </row>
    <row r="62" spans="1:4" x14ac:dyDescent="0.3">
      <c r="A62" t="s">
        <v>21</v>
      </c>
      <c r="B62" t="s">
        <v>5</v>
      </c>
      <c r="C62" t="s">
        <v>22</v>
      </c>
      <c r="D62">
        <v>53547</v>
      </c>
    </row>
    <row r="63" spans="1:4" x14ac:dyDescent="0.3">
      <c r="A63" t="s">
        <v>21</v>
      </c>
      <c r="B63" t="s">
        <v>7</v>
      </c>
      <c r="C63" t="s">
        <v>23</v>
      </c>
      <c r="D63">
        <v>52970</v>
      </c>
    </row>
    <row r="64" spans="1:4" x14ac:dyDescent="0.3">
      <c r="A64" t="s">
        <v>21</v>
      </c>
      <c r="B64" t="s">
        <v>9</v>
      </c>
      <c r="C64" t="s">
        <v>24</v>
      </c>
      <c r="D64">
        <v>53699</v>
      </c>
    </row>
    <row r="65" spans="1:4" x14ac:dyDescent="0.3">
      <c r="A65" t="s">
        <v>21</v>
      </c>
      <c r="B65" t="s">
        <v>11</v>
      </c>
      <c r="C65" t="s">
        <v>25</v>
      </c>
      <c r="D65">
        <v>53329</v>
      </c>
    </row>
    <row r="66" spans="1:4" x14ac:dyDescent="0.3">
      <c r="A66" t="s">
        <v>21</v>
      </c>
      <c r="B66" t="s">
        <v>13</v>
      </c>
      <c r="C66" t="s">
        <v>26</v>
      </c>
      <c r="D66">
        <v>56735</v>
      </c>
    </row>
    <row r="67" spans="1:4" x14ac:dyDescent="0.3">
      <c r="A67" t="s">
        <v>21</v>
      </c>
      <c r="B67" t="s">
        <v>15</v>
      </c>
      <c r="C67" t="s">
        <v>27</v>
      </c>
      <c r="D67">
        <v>56209</v>
      </c>
    </row>
    <row r="68" spans="1:4" x14ac:dyDescent="0.3">
      <c r="A68" t="s">
        <v>21</v>
      </c>
      <c r="B68" t="s">
        <v>17</v>
      </c>
      <c r="C68" t="s">
        <v>28</v>
      </c>
      <c r="D68">
        <v>56587</v>
      </c>
    </row>
    <row r="69" spans="1:4" x14ac:dyDescent="0.3">
      <c r="A69" t="s">
        <v>21</v>
      </c>
      <c r="B69" t="s">
        <v>19</v>
      </c>
      <c r="C69" t="s">
        <v>29</v>
      </c>
      <c r="D69">
        <v>57484</v>
      </c>
    </row>
    <row r="70" spans="1:4" x14ac:dyDescent="0.3">
      <c r="A70" t="s">
        <v>4</v>
      </c>
      <c r="B70" t="s">
        <v>288</v>
      </c>
      <c r="C70" t="s">
        <v>289</v>
      </c>
      <c r="D70">
        <v>88718</v>
      </c>
    </row>
    <row r="71" spans="1:4" x14ac:dyDescent="0.3">
      <c r="A71" t="s">
        <v>4</v>
      </c>
      <c r="B71" t="s">
        <v>210</v>
      </c>
      <c r="C71" t="s">
        <v>290</v>
      </c>
      <c r="D71">
        <v>63990</v>
      </c>
    </row>
    <row r="72" spans="1:4" x14ac:dyDescent="0.3">
      <c r="A72" t="s">
        <v>4</v>
      </c>
      <c r="B72" t="s">
        <v>212</v>
      </c>
      <c r="C72" t="s">
        <v>291</v>
      </c>
      <c r="D72">
        <v>55121</v>
      </c>
    </row>
    <row r="73" spans="1:4" x14ac:dyDescent="0.3">
      <c r="A73" t="s">
        <v>4</v>
      </c>
      <c r="B73" t="s">
        <v>214</v>
      </c>
      <c r="C73" t="s">
        <v>292</v>
      </c>
      <c r="D73">
        <v>59975</v>
      </c>
    </row>
    <row r="74" spans="1:4" x14ac:dyDescent="0.3">
      <c r="A74" t="s">
        <v>4</v>
      </c>
      <c r="B74" t="s">
        <v>216</v>
      </c>
      <c r="C74" t="s">
        <v>293</v>
      </c>
      <c r="D74">
        <v>70767</v>
      </c>
    </row>
    <row r="75" spans="1:4" x14ac:dyDescent="0.3">
      <c r="A75" t="s">
        <v>4</v>
      </c>
      <c r="B75" t="s">
        <v>218</v>
      </c>
      <c r="C75" t="s">
        <v>294</v>
      </c>
      <c r="D75">
        <v>79775</v>
      </c>
    </row>
    <row r="76" spans="1:4" x14ac:dyDescent="0.3">
      <c r="A76" t="s">
        <v>4</v>
      </c>
      <c r="B76" t="s">
        <v>220</v>
      </c>
      <c r="C76" t="s">
        <v>295</v>
      </c>
      <c r="D76">
        <v>88518</v>
      </c>
    </row>
    <row r="77" spans="1:4" x14ac:dyDescent="0.3">
      <c r="A77" t="s">
        <v>4</v>
      </c>
      <c r="B77" t="s">
        <v>222</v>
      </c>
      <c r="C77" t="s">
        <v>296</v>
      </c>
      <c r="D77">
        <v>92159</v>
      </c>
    </row>
    <row r="78" spans="1:4" x14ac:dyDescent="0.3">
      <c r="A78" t="s">
        <v>4</v>
      </c>
      <c r="B78" t="s">
        <v>224</v>
      </c>
      <c r="C78" t="s">
        <v>297</v>
      </c>
      <c r="D78">
        <v>94263</v>
      </c>
    </row>
    <row r="79" spans="1:4" x14ac:dyDescent="0.3">
      <c r="A79" t="s">
        <v>4</v>
      </c>
      <c r="B79" t="s">
        <v>226</v>
      </c>
      <c r="C79" t="s">
        <v>298</v>
      </c>
      <c r="D79">
        <v>95782</v>
      </c>
    </row>
    <row r="80" spans="1:4" x14ac:dyDescent="0.3">
      <c r="A80" t="s">
        <v>4</v>
      </c>
      <c r="B80" t="s">
        <v>228</v>
      </c>
      <c r="C80" t="s">
        <v>299</v>
      </c>
      <c r="D80">
        <v>95658</v>
      </c>
    </row>
    <row r="81" spans="1:4" x14ac:dyDescent="0.3">
      <c r="A81" t="s">
        <v>4</v>
      </c>
      <c r="B81" t="s">
        <v>230</v>
      </c>
      <c r="C81" t="s">
        <v>300</v>
      </c>
      <c r="D81">
        <v>95881</v>
      </c>
    </row>
    <row r="82" spans="1:4" x14ac:dyDescent="0.3">
      <c r="A82" t="s">
        <v>4</v>
      </c>
      <c r="B82" t="s">
        <v>232</v>
      </c>
      <c r="C82" t="s">
        <v>301</v>
      </c>
      <c r="D82">
        <v>95876</v>
      </c>
    </row>
    <row r="83" spans="1:4" x14ac:dyDescent="0.3">
      <c r="A83" t="s">
        <v>4</v>
      </c>
      <c r="B83" t="s">
        <v>234</v>
      </c>
      <c r="C83" t="s">
        <v>302</v>
      </c>
      <c r="D83">
        <v>95787</v>
      </c>
    </row>
    <row r="84" spans="1:4" x14ac:dyDescent="0.3">
      <c r="A84" t="s">
        <v>4</v>
      </c>
      <c r="B84" t="s">
        <v>236</v>
      </c>
      <c r="C84" t="s">
        <v>303</v>
      </c>
      <c r="D84">
        <v>95119</v>
      </c>
    </row>
    <row r="85" spans="1:4" x14ac:dyDescent="0.3">
      <c r="A85" t="s">
        <v>4</v>
      </c>
      <c r="B85" t="s">
        <v>238</v>
      </c>
      <c r="C85" t="s">
        <v>304</v>
      </c>
      <c r="D85">
        <v>93840</v>
      </c>
    </row>
    <row r="86" spans="1:4" x14ac:dyDescent="0.3">
      <c r="A86" t="s">
        <v>4</v>
      </c>
      <c r="B86" t="s">
        <v>240</v>
      </c>
      <c r="C86" t="s">
        <v>305</v>
      </c>
      <c r="D86">
        <v>89999</v>
      </c>
    </row>
    <row r="87" spans="1:4" x14ac:dyDescent="0.3">
      <c r="A87" t="s">
        <v>4</v>
      </c>
      <c r="B87" t="s">
        <v>242</v>
      </c>
      <c r="C87" t="s">
        <v>306</v>
      </c>
      <c r="D87">
        <v>86176</v>
      </c>
    </row>
    <row r="88" spans="1:4" x14ac:dyDescent="0.3">
      <c r="A88" t="s">
        <v>4</v>
      </c>
      <c r="B88" t="s">
        <v>244</v>
      </c>
      <c r="C88" t="s">
        <v>307</v>
      </c>
      <c r="D88">
        <v>84662</v>
      </c>
    </row>
    <row r="89" spans="1:4" x14ac:dyDescent="0.3">
      <c r="A89" t="s">
        <v>4</v>
      </c>
      <c r="B89" t="s">
        <v>246</v>
      </c>
      <c r="C89" t="s">
        <v>308</v>
      </c>
      <c r="D89">
        <v>81424</v>
      </c>
    </row>
    <row r="90" spans="1:4" x14ac:dyDescent="0.3">
      <c r="A90" t="s">
        <v>4</v>
      </c>
      <c r="B90" t="s">
        <v>248</v>
      </c>
      <c r="C90" t="s">
        <v>309</v>
      </c>
      <c r="D90">
        <v>78723</v>
      </c>
    </row>
    <row r="91" spans="1:4" x14ac:dyDescent="0.3">
      <c r="A91" t="s">
        <v>4</v>
      </c>
      <c r="B91" t="s">
        <v>250</v>
      </c>
      <c r="C91" t="s">
        <v>310</v>
      </c>
      <c r="D91">
        <v>75445</v>
      </c>
    </row>
    <row r="92" spans="1:4" x14ac:dyDescent="0.3">
      <c r="A92" t="s">
        <v>4</v>
      </c>
      <c r="B92" t="s">
        <v>252</v>
      </c>
      <c r="C92" t="s">
        <v>311</v>
      </c>
      <c r="D92">
        <v>73853</v>
      </c>
    </row>
    <row r="93" spans="1:4" x14ac:dyDescent="0.3">
      <c r="A93" t="s">
        <v>4</v>
      </c>
      <c r="B93" t="s">
        <v>254</v>
      </c>
      <c r="C93" t="s">
        <v>312</v>
      </c>
      <c r="D93">
        <v>73320</v>
      </c>
    </row>
    <row r="94" spans="1:4" x14ac:dyDescent="0.3">
      <c r="A94" t="s">
        <v>4</v>
      </c>
      <c r="B94" t="s">
        <v>256</v>
      </c>
      <c r="C94" t="s">
        <v>313</v>
      </c>
      <c r="D94">
        <v>72769</v>
      </c>
    </row>
    <row r="95" spans="1:4" x14ac:dyDescent="0.3">
      <c r="A95" t="s">
        <v>4</v>
      </c>
      <c r="B95" t="s">
        <v>258</v>
      </c>
      <c r="C95" t="s">
        <v>314</v>
      </c>
      <c r="D95">
        <v>70399</v>
      </c>
    </row>
    <row r="96" spans="1:4" x14ac:dyDescent="0.3">
      <c r="A96" t="s">
        <v>4</v>
      </c>
      <c r="B96" t="s">
        <v>260</v>
      </c>
      <c r="C96" t="s">
        <v>315</v>
      </c>
      <c r="D96">
        <v>68864</v>
      </c>
    </row>
    <row r="97" spans="1:4" x14ac:dyDescent="0.3">
      <c r="A97" t="s">
        <v>4</v>
      </c>
      <c r="B97" t="s">
        <v>5</v>
      </c>
      <c r="C97" t="s">
        <v>6</v>
      </c>
      <c r="D97">
        <v>65368</v>
      </c>
    </row>
    <row r="98" spans="1:4" x14ac:dyDescent="0.3">
      <c r="A98" t="s">
        <v>4</v>
      </c>
      <c r="B98" t="s">
        <v>7</v>
      </c>
      <c r="C98" t="s">
        <v>8</v>
      </c>
      <c r="D98">
        <v>64224</v>
      </c>
    </row>
    <row r="99" spans="1:4" x14ac:dyDescent="0.3">
      <c r="A99" t="s">
        <v>4</v>
      </c>
      <c r="B99" t="s">
        <v>9</v>
      </c>
      <c r="C99" t="s">
        <v>10</v>
      </c>
      <c r="D99">
        <v>64620</v>
      </c>
    </row>
    <row r="100" spans="1:4" x14ac:dyDescent="0.3">
      <c r="A100" t="s">
        <v>4</v>
      </c>
      <c r="B100" t="s">
        <v>11</v>
      </c>
      <c r="C100" t="s">
        <v>12</v>
      </c>
      <c r="D100">
        <v>64570</v>
      </c>
    </row>
    <row r="101" spans="1:4" x14ac:dyDescent="0.3">
      <c r="A101" t="s">
        <v>4</v>
      </c>
      <c r="B101" t="s">
        <v>13</v>
      </c>
      <c r="C101" t="s">
        <v>14</v>
      </c>
      <c r="D101">
        <v>69732</v>
      </c>
    </row>
    <row r="102" spans="1:4" x14ac:dyDescent="0.3">
      <c r="A102" t="s">
        <v>4</v>
      </c>
      <c r="B102" t="s">
        <v>15</v>
      </c>
      <c r="C102" t="s">
        <v>16</v>
      </c>
      <c r="D102">
        <v>69916</v>
      </c>
    </row>
    <row r="103" spans="1:4" x14ac:dyDescent="0.3">
      <c r="A103" t="s">
        <v>4</v>
      </c>
      <c r="B103" t="s">
        <v>17</v>
      </c>
      <c r="C103" t="s">
        <v>18</v>
      </c>
      <c r="D103">
        <v>70546</v>
      </c>
    </row>
    <row r="104" spans="1:4" x14ac:dyDescent="0.3">
      <c r="A104" t="s">
        <v>4</v>
      </c>
      <c r="B104" t="s">
        <v>19</v>
      </c>
      <c r="C104" t="s">
        <v>20</v>
      </c>
      <c r="D104">
        <v>71551</v>
      </c>
    </row>
    <row r="105" spans="1:4" x14ac:dyDescent="0.3">
      <c r="A105" t="s">
        <v>48</v>
      </c>
      <c r="B105" t="s">
        <v>288</v>
      </c>
      <c r="C105" t="s">
        <v>316</v>
      </c>
      <c r="D105">
        <v>46321</v>
      </c>
    </row>
    <row r="106" spans="1:4" x14ac:dyDescent="0.3">
      <c r="A106" t="s">
        <v>48</v>
      </c>
      <c r="B106" t="s">
        <v>210</v>
      </c>
      <c r="C106" t="s">
        <v>317</v>
      </c>
      <c r="D106">
        <v>46883</v>
      </c>
    </row>
    <row r="107" spans="1:4" x14ac:dyDescent="0.3">
      <c r="A107" t="s">
        <v>48</v>
      </c>
      <c r="B107" t="s">
        <v>212</v>
      </c>
      <c r="C107" t="s">
        <v>318</v>
      </c>
      <c r="D107">
        <v>46827</v>
      </c>
    </row>
    <row r="108" spans="1:4" x14ac:dyDescent="0.3">
      <c r="A108" t="s">
        <v>48</v>
      </c>
      <c r="B108" t="s">
        <v>214</v>
      </c>
      <c r="C108" t="s">
        <v>319</v>
      </c>
      <c r="D108">
        <v>51784</v>
      </c>
    </row>
    <row r="109" spans="1:4" x14ac:dyDescent="0.3">
      <c r="A109" t="s">
        <v>48</v>
      </c>
      <c r="B109" t="s">
        <v>216</v>
      </c>
      <c r="C109" t="s">
        <v>320</v>
      </c>
      <c r="D109">
        <v>60374</v>
      </c>
    </row>
    <row r="110" spans="1:4" x14ac:dyDescent="0.3">
      <c r="A110" t="s">
        <v>48</v>
      </c>
      <c r="B110" t="s">
        <v>218</v>
      </c>
      <c r="C110" t="s">
        <v>321</v>
      </c>
      <c r="D110">
        <v>72246</v>
      </c>
    </row>
    <row r="111" spans="1:4" x14ac:dyDescent="0.3">
      <c r="A111" t="s">
        <v>48</v>
      </c>
      <c r="B111" t="s">
        <v>220</v>
      </c>
      <c r="C111" t="s">
        <v>322</v>
      </c>
      <c r="D111">
        <v>83958</v>
      </c>
    </row>
    <row r="112" spans="1:4" x14ac:dyDescent="0.3">
      <c r="A112" t="s">
        <v>48</v>
      </c>
      <c r="B112" t="s">
        <v>222</v>
      </c>
      <c r="C112" t="s">
        <v>323</v>
      </c>
      <c r="D112">
        <v>88810</v>
      </c>
    </row>
    <row r="113" spans="1:4" x14ac:dyDescent="0.3">
      <c r="A113" t="s">
        <v>48</v>
      </c>
      <c r="B113" t="s">
        <v>224</v>
      </c>
      <c r="C113" t="s">
        <v>324</v>
      </c>
      <c r="D113">
        <v>91256</v>
      </c>
    </row>
    <row r="114" spans="1:4" x14ac:dyDescent="0.3">
      <c r="A114" t="s">
        <v>48</v>
      </c>
      <c r="B114" t="s">
        <v>226</v>
      </c>
      <c r="C114" t="s">
        <v>325</v>
      </c>
      <c r="D114">
        <v>93345</v>
      </c>
    </row>
    <row r="115" spans="1:4" x14ac:dyDescent="0.3">
      <c r="A115" t="s">
        <v>48</v>
      </c>
      <c r="B115" t="s">
        <v>228</v>
      </c>
      <c r="C115" t="s">
        <v>326</v>
      </c>
      <c r="D115">
        <v>94328</v>
      </c>
    </row>
    <row r="116" spans="1:4" x14ac:dyDescent="0.3">
      <c r="A116" t="s">
        <v>48</v>
      </c>
      <c r="B116" t="s">
        <v>230</v>
      </c>
      <c r="C116" t="s">
        <v>327</v>
      </c>
      <c r="D116">
        <v>95421</v>
      </c>
    </row>
    <row r="117" spans="1:4" x14ac:dyDescent="0.3">
      <c r="A117" t="s">
        <v>48</v>
      </c>
      <c r="B117" t="s">
        <v>232</v>
      </c>
      <c r="C117" t="s">
        <v>328</v>
      </c>
      <c r="D117">
        <v>95897</v>
      </c>
    </row>
    <row r="118" spans="1:4" x14ac:dyDescent="0.3">
      <c r="A118" t="s">
        <v>48</v>
      </c>
      <c r="B118" t="s">
        <v>234</v>
      </c>
      <c r="C118" t="s">
        <v>329</v>
      </c>
      <c r="D118">
        <v>95910</v>
      </c>
    </row>
    <row r="119" spans="1:4" x14ac:dyDescent="0.3">
      <c r="A119" t="s">
        <v>48</v>
      </c>
      <c r="B119" t="s">
        <v>236</v>
      </c>
      <c r="C119" t="s">
        <v>330</v>
      </c>
      <c r="D119">
        <v>94701</v>
      </c>
    </row>
    <row r="120" spans="1:4" x14ac:dyDescent="0.3">
      <c r="A120" t="s">
        <v>48</v>
      </c>
      <c r="B120" t="s">
        <v>238</v>
      </c>
      <c r="C120" t="s">
        <v>331</v>
      </c>
      <c r="D120">
        <v>93760</v>
      </c>
    </row>
    <row r="121" spans="1:4" x14ac:dyDescent="0.3">
      <c r="A121" t="s">
        <v>48</v>
      </c>
      <c r="B121" t="s">
        <v>240</v>
      </c>
      <c r="C121" t="s">
        <v>332</v>
      </c>
      <c r="D121">
        <v>90037</v>
      </c>
    </row>
    <row r="122" spans="1:4" x14ac:dyDescent="0.3">
      <c r="A122" t="s">
        <v>48</v>
      </c>
      <c r="B122" t="s">
        <v>242</v>
      </c>
      <c r="C122" t="s">
        <v>333</v>
      </c>
      <c r="D122">
        <v>86358</v>
      </c>
    </row>
    <row r="123" spans="1:4" x14ac:dyDescent="0.3">
      <c r="A123" t="s">
        <v>48</v>
      </c>
      <c r="B123" t="s">
        <v>244</v>
      </c>
      <c r="C123" t="s">
        <v>334</v>
      </c>
      <c r="D123">
        <v>84814</v>
      </c>
    </row>
    <row r="124" spans="1:4" x14ac:dyDescent="0.3">
      <c r="A124" t="s">
        <v>48</v>
      </c>
      <c r="B124" t="s">
        <v>246</v>
      </c>
      <c r="C124" t="s">
        <v>335</v>
      </c>
      <c r="D124">
        <v>82235</v>
      </c>
    </row>
    <row r="125" spans="1:4" x14ac:dyDescent="0.3">
      <c r="A125" t="s">
        <v>48</v>
      </c>
      <c r="B125" t="s">
        <v>248</v>
      </c>
      <c r="C125" t="s">
        <v>336</v>
      </c>
      <c r="D125">
        <v>80048</v>
      </c>
    </row>
    <row r="126" spans="1:4" x14ac:dyDescent="0.3">
      <c r="A126" t="s">
        <v>48</v>
      </c>
      <c r="B126" t="s">
        <v>250</v>
      </c>
      <c r="C126" t="s">
        <v>337</v>
      </c>
      <c r="D126">
        <v>78744</v>
      </c>
    </row>
    <row r="127" spans="1:4" x14ac:dyDescent="0.3">
      <c r="A127" t="s">
        <v>48</v>
      </c>
      <c r="B127" t="s">
        <v>252</v>
      </c>
      <c r="C127" t="s">
        <v>338</v>
      </c>
      <c r="D127">
        <v>77918</v>
      </c>
    </row>
    <row r="128" spans="1:4" x14ac:dyDescent="0.3">
      <c r="A128" t="s">
        <v>48</v>
      </c>
      <c r="B128" t="s">
        <v>254</v>
      </c>
      <c r="C128" t="s">
        <v>339</v>
      </c>
      <c r="D128">
        <v>77351</v>
      </c>
    </row>
    <row r="129" spans="1:4" x14ac:dyDescent="0.3">
      <c r="A129" t="s">
        <v>48</v>
      </c>
      <c r="B129" t="s">
        <v>256</v>
      </c>
      <c r="C129" t="s">
        <v>340</v>
      </c>
      <c r="D129">
        <v>76793</v>
      </c>
    </row>
    <row r="130" spans="1:4" x14ac:dyDescent="0.3">
      <c r="A130" t="s">
        <v>48</v>
      </c>
      <c r="B130" t="s">
        <v>258</v>
      </c>
      <c r="C130" t="s">
        <v>341</v>
      </c>
      <c r="D130">
        <v>75714</v>
      </c>
    </row>
    <row r="131" spans="1:4" x14ac:dyDescent="0.3">
      <c r="A131" t="s">
        <v>48</v>
      </c>
      <c r="B131" t="s">
        <v>260</v>
      </c>
      <c r="C131" t="s">
        <v>342</v>
      </c>
      <c r="D131">
        <v>74264</v>
      </c>
    </row>
    <row r="132" spans="1:4" x14ac:dyDescent="0.3">
      <c r="A132" t="s">
        <v>48</v>
      </c>
      <c r="B132" t="s">
        <v>5</v>
      </c>
      <c r="C132" t="s">
        <v>49</v>
      </c>
      <c r="D132">
        <v>73228</v>
      </c>
    </row>
    <row r="133" spans="1:4" x14ac:dyDescent="0.3">
      <c r="A133" t="s">
        <v>48</v>
      </c>
      <c r="B133" t="s">
        <v>7</v>
      </c>
      <c r="C133" t="s">
        <v>50</v>
      </c>
      <c r="D133">
        <v>72984</v>
      </c>
    </row>
    <row r="134" spans="1:4" x14ac:dyDescent="0.3">
      <c r="A134" t="s">
        <v>48</v>
      </c>
      <c r="B134" t="s">
        <v>9</v>
      </c>
      <c r="C134" t="s">
        <v>51</v>
      </c>
      <c r="D134">
        <v>73824</v>
      </c>
    </row>
    <row r="135" spans="1:4" x14ac:dyDescent="0.3">
      <c r="A135" t="s">
        <v>48</v>
      </c>
      <c r="B135" t="s">
        <v>11</v>
      </c>
      <c r="C135" t="s">
        <v>52</v>
      </c>
      <c r="D135">
        <v>73972</v>
      </c>
    </row>
    <row r="136" spans="1:4" x14ac:dyDescent="0.3">
      <c r="A136" t="s">
        <v>48</v>
      </c>
      <c r="B136" t="s">
        <v>13</v>
      </c>
      <c r="C136" t="s">
        <v>53</v>
      </c>
      <c r="D136">
        <v>75792</v>
      </c>
    </row>
    <row r="137" spans="1:4" x14ac:dyDescent="0.3">
      <c r="A137" t="s">
        <v>48</v>
      </c>
      <c r="B137" t="s">
        <v>15</v>
      </c>
      <c r="C137" t="s">
        <v>54</v>
      </c>
      <c r="D137">
        <v>80763</v>
      </c>
    </row>
    <row r="138" spans="1:4" x14ac:dyDescent="0.3">
      <c r="A138" t="s">
        <v>48</v>
      </c>
      <c r="B138" t="s">
        <v>17</v>
      </c>
      <c r="C138" t="s">
        <v>55</v>
      </c>
      <c r="D138">
        <v>81278</v>
      </c>
    </row>
    <row r="139" spans="1:4" x14ac:dyDescent="0.3">
      <c r="A139" t="s">
        <v>48</v>
      </c>
      <c r="B139" t="s">
        <v>19</v>
      </c>
      <c r="C139" t="s">
        <v>56</v>
      </c>
      <c r="D139">
        <v>82688</v>
      </c>
    </row>
    <row r="140" spans="1:4" x14ac:dyDescent="0.3">
      <c r="A140" t="s">
        <v>39</v>
      </c>
      <c r="B140" t="s">
        <v>288</v>
      </c>
      <c r="C140" t="s">
        <v>343</v>
      </c>
      <c r="D140">
        <v>42585</v>
      </c>
    </row>
    <row r="141" spans="1:4" x14ac:dyDescent="0.3">
      <c r="A141" t="s">
        <v>39</v>
      </c>
      <c r="B141" t="s">
        <v>210</v>
      </c>
      <c r="C141" t="s">
        <v>344</v>
      </c>
      <c r="D141">
        <v>39000</v>
      </c>
    </row>
    <row r="142" spans="1:4" x14ac:dyDescent="0.3">
      <c r="A142" t="s">
        <v>39</v>
      </c>
      <c r="B142" t="s">
        <v>212</v>
      </c>
      <c r="C142" t="s">
        <v>345</v>
      </c>
      <c r="D142">
        <v>42326</v>
      </c>
    </row>
    <row r="143" spans="1:4" x14ac:dyDescent="0.3">
      <c r="A143" t="s">
        <v>39</v>
      </c>
      <c r="B143" t="s">
        <v>214</v>
      </c>
      <c r="C143" t="s">
        <v>346</v>
      </c>
      <c r="D143">
        <v>47329</v>
      </c>
    </row>
    <row r="144" spans="1:4" x14ac:dyDescent="0.3">
      <c r="A144" t="s">
        <v>39</v>
      </c>
      <c r="B144" t="s">
        <v>216</v>
      </c>
      <c r="C144" t="s">
        <v>347</v>
      </c>
      <c r="D144">
        <v>53971</v>
      </c>
    </row>
    <row r="145" spans="1:4" x14ac:dyDescent="0.3">
      <c r="A145" t="s">
        <v>39</v>
      </c>
      <c r="B145" t="s">
        <v>218</v>
      </c>
      <c r="C145" t="s">
        <v>348</v>
      </c>
      <c r="D145">
        <v>62563</v>
      </c>
    </row>
    <row r="146" spans="1:4" x14ac:dyDescent="0.3">
      <c r="A146" t="s">
        <v>39</v>
      </c>
      <c r="B146" t="s">
        <v>220</v>
      </c>
      <c r="C146" t="s">
        <v>349</v>
      </c>
      <c r="D146">
        <v>76553</v>
      </c>
    </row>
    <row r="147" spans="1:4" x14ac:dyDescent="0.3">
      <c r="A147" t="s">
        <v>39</v>
      </c>
      <c r="B147" t="s">
        <v>222</v>
      </c>
      <c r="C147" t="s">
        <v>350</v>
      </c>
      <c r="D147">
        <v>81384</v>
      </c>
    </row>
    <row r="148" spans="1:4" x14ac:dyDescent="0.3">
      <c r="A148" t="s">
        <v>39</v>
      </c>
      <c r="B148" t="s">
        <v>224</v>
      </c>
      <c r="C148" t="s">
        <v>351</v>
      </c>
      <c r="D148">
        <v>83323</v>
      </c>
    </row>
    <row r="149" spans="1:4" x14ac:dyDescent="0.3">
      <c r="A149" t="s">
        <v>39</v>
      </c>
      <c r="B149" t="s">
        <v>226</v>
      </c>
      <c r="C149" t="s">
        <v>352</v>
      </c>
      <c r="D149">
        <v>81715</v>
      </c>
    </row>
    <row r="150" spans="1:4" x14ac:dyDescent="0.3">
      <c r="A150" t="s">
        <v>39</v>
      </c>
      <c r="B150" t="s">
        <v>228</v>
      </c>
      <c r="C150" t="s">
        <v>353</v>
      </c>
      <c r="D150">
        <v>81855</v>
      </c>
    </row>
    <row r="151" spans="1:4" x14ac:dyDescent="0.3">
      <c r="A151" t="s">
        <v>39</v>
      </c>
      <c r="B151" t="s">
        <v>230</v>
      </c>
      <c r="C151" t="s">
        <v>354</v>
      </c>
      <c r="D151">
        <v>83249</v>
      </c>
    </row>
    <row r="152" spans="1:4" x14ac:dyDescent="0.3">
      <c r="A152" t="s">
        <v>39</v>
      </c>
      <c r="B152" t="s">
        <v>232</v>
      </c>
      <c r="C152" t="s">
        <v>355</v>
      </c>
      <c r="D152">
        <v>84830</v>
      </c>
    </row>
    <row r="153" spans="1:4" x14ac:dyDescent="0.3">
      <c r="A153" t="s">
        <v>39</v>
      </c>
      <c r="B153" t="s">
        <v>234</v>
      </c>
      <c r="C153" t="s">
        <v>356</v>
      </c>
      <c r="D153">
        <v>85870</v>
      </c>
    </row>
    <row r="154" spans="1:4" x14ac:dyDescent="0.3">
      <c r="A154" t="s">
        <v>39</v>
      </c>
      <c r="B154" t="s">
        <v>236</v>
      </c>
      <c r="C154" t="s">
        <v>357</v>
      </c>
      <c r="D154">
        <v>86947</v>
      </c>
    </row>
    <row r="155" spans="1:4" x14ac:dyDescent="0.3">
      <c r="A155" t="s">
        <v>39</v>
      </c>
      <c r="B155" t="s">
        <v>238</v>
      </c>
      <c r="C155" t="s">
        <v>358</v>
      </c>
      <c r="D155">
        <v>87030</v>
      </c>
    </row>
    <row r="156" spans="1:4" x14ac:dyDescent="0.3">
      <c r="A156" t="s">
        <v>39</v>
      </c>
      <c r="B156" t="s">
        <v>240</v>
      </c>
      <c r="C156" t="s">
        <v>359</v>
      </c>
      <c r="D156">
        <v>86831</v>
      </c>
    </row>
    <row r="157" spans="1:4" x14ac:dyDescent="0.3">
      <c r="A157" t="s">
        <v>39</v>
      </c>
      <c r="B157" t="s">
        <v>242</v>
      </c>
      <c r="C157" t="s">
        <v>360</v>
      </c>
      <c r="D157">
        <v>86402</v>
      </c>
    </row>
    <row r="158" spans="1:4" x14ac:dyDescent="0.3">
      <c r="A158" t="s">
        <v>39</v>
      </c>
      <c r="B158" t="s">
        <v>244</v>
      </c>
      <c r="C158" t="s">
        <v>361</v>
      </c>
      <c r="D158">
        <v>85766</v>
      </c>
    </row>
    <row r="159" spans="1:4" x14ac:dyDescent="0.3">
      <c r="A159" t="s">
        <v>39</v>
      </c>
      <c r="B159" t="s">
        <v>246</v>
      </c>
      <c r="C159" t="s">
        <v>362</v>
      </c>
      <c r="D159">
        <v>84778</v>
      </c>
    </row>
    <row r="160" spans="1:4" x14ac:dyDescent="0.3">
      <c r="A160" t="s">
        <v>39</v>
      </c>
      <c r="B160" t="s">
        <v>248</v>
      </c>
      <c r="C160" t="s">
        <v>363</v>
      </c>
      <c r="D160">
        <v>83050</v>
      </c>
    </row>
    <row r="161" spans="1:4" x14ac:dyDescent="0.3">
      <c r="A161" t="s">
        <v>39</v>
      </c>
      <c r="B161" t="s">
        <v>250</v>
      </c>
      <c r="C161" t="s">
        <v>364</v>
      </c>
      <c r="D161">
        <v>82217</v>
      </c>
    </row>
    <row r="162" spans="1:4" x14ac:dyDescent="0.3">
      <c r="A162" t="s">
        <v>39</v>
      </c>
      <c r="B162" t="s">
        <v>252</v>
      </c>
      <c r="C162" t="s">
        <v>365</v>
      </c>
      <c r="D162">
        <v>81569</v>
      </c>
    </row>
    <row r="163" spans="1:4" x14ac:dyDescent="0.3">
      <c r="A163" t="s">
        <v>39</v>
      </c>
      <c r="B163" t="s">
        <v>254</v>
      </c>
      <c r="C163" t="s">
        <v>366</v>
      </c>
      <c r="D163">
        <v>81248</v>
      </c>
    </row>
    <row r="164" spans="1:4" x14ac:dyDescent="0.3">
      <c r="A164" t="s">
        <v>39</v>
      </c>
      <c r="B164" t="s">
        <v>256</v>
      </c>
      <c r="C164" t="s">
        <v>367</v>
      </c>
      <c r="D164">
        <v>80086</v>
      </c>
    </row>
    <row r="165" spans="1:4" x14ac:dyDescent="0.3">
      <c r="A165" t="s">
        <v>39</v>
      </c>
      <c r="B165" t="s">
        <v>258</v>
      </c>
      <c r="C165" t="s">
        <v>368</v>
      </c>
      <c r="D165">
        <v>78738</v>
      </c>
    </row>
    <row r="166" spans="1:4" x14ac:dyDescent="0.3">
      <c r="A166" t="s">
        <v>39</v>
      </c>
      <c r="B166" t="s">
        <v>260</v>
      </c>
      <c r="C166" t="s">
        <v>369</v>
      </c>
      <c r="D166">
        <v>77782</v>
      </c>
    </row>
    <row r="167" spans="1:4" x14ac:dyDescent="0.3">
      <c r="A167" t="s">
        <v>39</v>
      </c>
      <c r="B167" t="s">
        <v>5</v>
      </c>
      <c r="C167" t="s">
        <v>40</v>
      </c>
      <c r="D167">
        <v>76822</v>
      </c>
    </row>
    <row r="168" spans="1:4" x14ac:dyDescent="0.3">
      <c r="A168" t="s">
        <v>39</v>
      </c>
      <c r="B168" t="s">
        <v>7</v>
      </c>
      <c r="C168" t="s">
        <v>41</v>
      </c>
      <c r="D168">
        <v>77224</v>
      </c>
    </row>
    <row r="169" spans="1:4" x14ac:dyDescent="0.3">
      <c r="A169" t="s">
        <v>39</v>
      </c>
      <c r="B169" t="s">
        <v>9</v>
      </c>
      <c r="C169" t="s">
        <v>42</v>
      </c>
      <c r="D169">
        <v>78346</v>
      </c>
    </row>
    <row r="170" spans="1:4" x14ac:dyDescent="0.3">
      <c r="A170" t="s">
        <v>39</v>
      </c>
      <c r="B170" t="s">
        <v>11</v>
      </c>
      <c r="C170" t="s">
        <v>43</v>
      </c>
      <c r="D170">
        <v>78981</v>
      </c>
    </row>
    <row r="171" spans="1:4" x14ac:dyDescent="0.3">
      <c r="A171" t="s">
        <v>39</v>
      </c>
      <c r="B171" t="s">
        <v>13</v>
      </c>
      <c r="C171" t="s">
        <v>44</v>
      </c>
      <c r="D171">
        <v>81479</v>
      </c>
    </row>
    <row r="172" spans="1:4" x14ac:dyDescent="0.3">
      <c r="A172" t="s">
        <v>39</v>
      </c>
      <c r="B172" t="s">
        <v>15</v>
      </c>
      <c r="C172" t="s">
        <v>45</v>
      </c>
      <c r="D172">
        <v>83517</v>
      </c>
    </row>
    <row r="173" spans="1:4" x14ac:dyDescent="0.3">
      <c r="A173" t="s">
        <v>39</v>
      </c>
      <c r="B173" t="s">
        <v>17</v>
      </c>
      <c r="C173" t="s">
        <v>46</v>
      </c>
      <c r="D173">
        <v>84486</v>
      </c>
    </row>
    <row r="174" spans="1:4" x14ac:dyDescent="0.3">
      <c r="A174" t="s">
        <v>39</v>
      </c>
      <c r="B174" t="s">
        <v>19</v>
      </c>
      <c r="C174" t="s">
        <v>47</v>
      </c>
      <c r="D174">
        <v>86376</v>
      </c>
    </row>
    <row r="175" spans="1:4" x14ac:dyDescent="0.3">
      <c r="A175" t="s">
        <v>93</v>
      </c>
      <c r="B175" t="s">
        <v>288</v>
      </c>
      <c r="C175" t="s">
        <v>370</v>
      </c>
      <c r="D175">
        <v>115613</v>
      </c>
    </row>
    <row r="176" spans="1:4" x14ac:dyDescent="0.3">
      <c r="A176" t="s">
        <v>93</v>
      </c>
      <c r="B176" t="s">
        <v>210</v>
      </c>
      <c r="C176" t="s">
        <v>371</v>
      </c>
      <c r="D176">
        <v>64907</v>
      </c>
    </row>
    <row r="177" spans="1:4" x14ac:dyDescent="0.3">
      <c r="A177" t="s">
        <v>93</v>
      </c>
      <c r="B177" t="s">
        <v>212</v>
      </c>
      <c r="C177" t="s">
        <v>372</v>
      </c>
      <c r="D177">
        <v>60300</v>
      </c>
    </row>
    <row r="178" spans="1:4" x14ac:dyDescent="0.3">
      <c r="A178" t="s">
        <v>93</v>
      </c>
      <c r="B178" t="s">
        <v>214</v>
      </c>
      <c r="C178" t="s">
        <v>373</v>
      </c>
      <c r="D178">
        <v>63449</v>
      </c>
    </row>
    <row r="179" spans="1:4" x14ac:dyDescent="0.3">
      <c r="A179" t="s">
        <v>93</v>
      </c>
      <c r="B179" t="s">
        <v>216</v>
      </c>
      <c r="C179" t="s">
        <v>374</v>
      </c>
      <c r="D179">
        <v>72301</v>
      </c>
    </row>
    <row r="180" spans="1:4" x14ac:dyDescent="0.3">
      <c r="A180" t="s">
        <v>93</v>
      </c>
      <c r="B180" t="s">
        <v>218</v>
      </c>
      <c r="C180" t="s">
        <v>375</v>
      </c>
      <c r="D180">
        <v>77464</v>
      </c>
    </row>
    <row r="181" spans="1:4" x14ac:dyDescent="0.3">
      <c r="A181" t="s">
        <v>93</v>
      </c>
      <c r="B181" t="s">
        <v>220</v>
      </c>
      <c r="C181" t="s">
        <v>376</v>
      </c>
      <c r="D181">
        <v>84517</v>
      </c>
    </row>
    <row r="182" spans="1:4" x14ac:dyDescent="0.3">
      <c r="A182" t="s">
        <v>93</v>
      </c>
      <c r="B182" t="s">
        <v>222</v>
      </c>
      <c r="C182" t="s">
        <v>377</v>
      </c>
      <c r="D182">
        <v>88992</v>
      </c>
    </row>
    <row r="183" spans="1:4" x14ac:dyDescent="0.3">
      <c r="A183" t="s">
        <v>93</v>
      </c>
      <c r="B183" t="s">
        <v>224</v>
      </c>
      <c r="C183" t="s">
        <v>378</v>
      </c>
      <c r="D183">
        <v>91127</v>
      </c>
    </row>
    <row r="184" spans="1:4" x14ac:dyDescent="0.3">
      <c r="A184" t="s">
        <v>93</v>
      </c>
      <c r="B184" t="s">
        <v>226</v>
      </c>
      <c r="C184" t="s">
        <v>379</v>
      </c>
      <c r="D184">
        <v>93070</v>
      </c>
    </row>
    <row r="185" spans="1:4" x14ac:dyDescent="0.3">
      <c r="A185" t="s">
        <v>93</v>
      </c>
      <c r="B185" t="s">
        <v>228</v>
      </c>
      <c r="C185" t="s">
        <v>380</v>
      </c>
      <c r="D185">
        <v>94067</v>
      </c>
    </row>
    <row r="186" spans="1:4" x14ac:dyDescent="0.3">
      <c r="A186" t="s">
        <v>93</v>
      </c>
      <c r="B186" t="s">
        <v>230</v>
      </c>
      <c r="C186" t="s">
        <v>381</v>
      </c>
      <c r="D186">
        <v>95116</v>
      </c>
    </row>
    <row r="187" spans="1:4" x14ac:dyDescent="0.3">
      <c r="A187" t="s">
        <v>93</v>
      </c>
      <c r="B187" t="s">
        <v>232</v>
      </c>
      <c r="C187" t="s">
        <v>382</v>
      </c>
      <c r="D187">
        <v>96108</v>
      </c>
    </row>
    <row r="188" spans="1:4" x14ac:dyDescent="0.3">
      <c r="A188" t="s">
        <v>93</v>
      </c>
      <c r="B188" t="s">
        <v>234</v>
      </c>
      <c r="C188" t="s">
        <v>383</v>
      </c>
      <c r="D188">
        <v>97148</v>
      </c>
    </row>
    <row r="189" spans="1:4" x14ac:dyDescent="0.3">
      <c r="A189" t="s">
        <v>93</v>
      </c>
      <c r="B189" t="s">
        <v>236</v>
      </c>
      <c r="C189" t="s">
        <v>384</v>
      </c>
      <c r="D189">
        <v>97866</v>
      </c>
    </row>
    <row r="190" spans="1:4" x14ac:dyDescent="0.3">
      <c r="A190" t="s">
        <v>93</v>
      </c>
      <c r="B190" t="s">
        <v>238</v>
      </c>
      <c r="C190" t="s">
        <v>385</v>
      </c>
      <c r="D190">
        <v>98416</v>
      </c>
    </row>
    <row r="191" spans="1:4" x14ac:dyDescent="0.3">
      <c r="A191" t="s">
        <v>93</v>
      </c>
      <c r="B191" t="s">
        <v>240</v>
      </c>
      <c r="C191" t="s">
        <v>386</v>
      </c>
      <c r="D191">
        <v>97091</v>
      </c>
    </row>
    <row r="192" spans="1:4" x14ac:dyDescent="0.3">
      <c r="A192" t="s">
        <v>93</v>
      </c>
      <c r="B192" t="s">
        <v>242</v>
      </c>
      <c r="C192" t="s">
        <v>387</v>
      </c>
      <c r="D192">
        <v>96902</v>
      </c>
    </row>
    <row r="193" spans="1:4" x14ac:dyDescent="0.3">
      <c r="A193" t="s">
        <v>93</v>
      </c>
      <c r="B193" t="s">
        <v>244</v>
      </c>
      <c r="C193" t="s">
        <v>388</v>
      </c>
      <c r="D193">
        <v>97004</v>
      </c>
    </row>
    <row r="194" spans="1:4" x14ac:dyDescent="0.3">
      <c r="A194" t="s">
        <v>93</v>
      </c>
      <c r="B194" t="s">
        <v>246</v>
      </c>
      <c r="C194" t="s">
        <v>389</v>
      </c>
      <c r="D194">
        <v>95525</v>
      </c>
    </row>
    <row r="195" spans="1:4" x14ac:dyDescent="0.3">
      <c r="A195" t="s">
        <v>93</v>
      </c>
      <c r="B195" t="s">
        <v>248</v>
      </c>
      <c r="C195" t="s">
        <v>390</v>
      </c>
      <c r="D195">
        <v>93554</v>
      </c>
    </row>
    <row r="196" spans="1:4" x14ac:dyDescent="0.3">
      <c r="A196" t="s">
        <v>93</v>
      </c>
      <c r="B196" t="s">
        <v>250</v>
      </c>
      <c r="C196" t="s">
        <v>391</v>
      </c>
      <c r="D196">
        <v>91708</v>
      </c>
    </row>
    <row r="197" spans="1:4" x14ac:dyDescent="0.3">
      <c r="A197" t="s">
        <v>93</v>
      </c>
      <c r="B197" t="s">
        <v>252</v>
      </c>
      <c r="C197" t="s">
        <v>392</v>
      </c>
      <c r="D197">
        <v>89976</v>
      </c>
    </row>
    <row r="198" spans="1:4" x14ac:dyDescent="0.3">
      <c r="A198" t="s">
        <v>93</v>
      </c>
      <c r="B198" t="s">
        <v>254</v>
      </c>
      <c r="C198" t="s">
        <v>393</v>
      </c>
      <c r="D198">
        <v>88762</v>
      </c>
    </row>
    <row r="199" spans="1:4" x14ac:dyDescent="0.3">
      <c r="A199" t="s">
        <v>93</v>
      </c>
      <c r="B199" t="s">
        <v>256</v>
      </c>
      <c r="C199" t="s">
        <v>394</v>
      </c>
      <c r="D199">
        <v>87687</v>
      </c>
    </row>
    <row r="200" spans="1:4" x14ac:dyDescent="0.3">
      <c r="A200" t="s">
        <v>93</v>
      </c>
      <c r="B200" t="s">
        <v>258</v>
      </c>
      <c r="C200" t="s">
        <v>395</v>
      </c>
      <c r="D200">
        <v>86715</v>
      </c>
    </row>
    <row r="201" spans="1:4" x14ac:dyDescent="0.3">
      <c r="A201" t="s">
        <v>93</v>
      </c>
      <c r="B201" t="s">
        <v>260</v>
      </c>
      <c r="C201" t="s">
        <v>396</v>
      </c>
      <c r="D201">
        <v>86016</v>
      </c>
    </row>
    <row r="202" spans="1:4" x14ac:dyDescent="0.3">
      <c r="A202" t="s">
        <v>93</v>
      </c>
      <c r="B202" t="s">
        <v>5</v>
      </c>
      <c r="C202" t="s">
        <v>94</v>
      </c>
      <c r="D202">
        <v>84562</v>
      </c>
    </row>
    <row r="203" spans="1:4" x14ac:dyDescent="0.3">
      <c r="A203" t="s">
        <v>93</v>
      </c>
      <c r="B203" t="s">
        <v>7</v>
      </c>
      <c r="C203" t="s">
        <v>95</v>
      </c>
      <c r="D203">
        <v>84355</v>
      </c>
    </row>
    <row r="204" spans="1:4" x14ac:dyDescent="0.3">
      <c r="A204" t="s">
        <v>93</v>
      </c>
      <c r="B204" t="s">
        <v>9</v>
      </c>
      <c r="C204" t="s">
        <v>96</v>
      </c>
      <c r="D204">
        <v>85175</v>
      </c>
    </row>
    <row r="205" spans="1:4" x14ac:dyDescent="0.3">
      <c r="A205" t="s">
        <v>93</v>
      </c>
      <c r="B205" t="s">
        <v>11</v>
      </c>
      <c r="C205" t="s">
        <v>97</v>
      </c>
      <c r="D205">
        <v>85654</v>
      </c>
    </row>
    <row r="206" spans="1:4" x14ac:dyDescent="0.3">
      <c r="A206" t="s">
        <v>93</v>
      </c>
      <c r="B206" t="s">
        <v>13</v>
      </c>
      <c r="C206" t="s">
        <v>98</v>
      </c>
      <c r="D206">
        <v>93086</v>
      </c>
    </row>
    <row r="207" spans="1:4" x14ac:dyDescent="0.3">
      <c r="A207" t="s">
        <v>93</v>
      </c>
      <c r="B207" t="s">
        <v>15</v>
      </c>
      <c r="C207" t="s">
        <v>99</v>
      </c>
      <c r="D207">
        <v>92059</v>
      </c>
    </row>
    <row r="208" spans="1:4" x14ac:dyDescent="0.3">
      <c r="A208" t="s">
        <v>93</v>
      </c>
      <c r="B208" t="s">
        <v>17</v>
      </c>
      <c r="C208" t="s">
        <v>100</v>
      </c>
      <c r="D208">
        <v>93135</v>
      </c>
    </row>
    <row r="209" spans="1:4" x14ac:dyDescent="0.3">
      <c r="A209" t="s">
        <v>93</v>
      </c>
      <c r="B209" t="s">
        <v>19</v>
      </c>
      <c r="C209" t="s">
        <v>101</v>
      </c>
      <c r="D209">
        <v>95106</v>
      </c>
    </row>
    <row r="210" spans="1:4" x14ac:dyDescent="0.3">
      <c r="A210" t="s">
        <v>84</v>
      </c>
      <c r="B210" t="s">
        <v>210</v>
      </c>
      <c r="C210" t="s">
        <v>397</v>
      </c>
      <c r="D210">
        <v>43009</v>
      </c>
    </row>
    <row r="211" spans="1:4" x14ac:dyDescent="0.3">
      <c r="A211" t="s">
        <v>84</v>
      </c>
      <c r="B211" t="s">
        <v>212</v>
      </c>
      <c r="C211" t="s">
        <v>398</v>
      </c>
      <c r="D211">
        <v>42107</v>
      </c>
    </row>
    <row r="212" spans="1:4" x14ac:dyDescent="0.3">
      <c r="A212" t="s">
        <v>84</v>
      </c>
      <c r="B212" t="s">
        <v>214</v>
      </c>
      <c r="C212" t="s">
        <v>399</v>
      </c>
      <c r="D212">
        <v>45724</v>
      </c>
    </row>
    <row r="213" spans="1:4" x14ac:dyDescent="0.3">
      <c r="A213" t="s">
        <v>84</v>
      </c>
      <c r="B213" t="s">
        <v>216</v>
      </c>
      <c r="C213" t="s">
        <v>400</v>
      </c>
      <c r="D213">
        <v>52378</v>
      </c>
    </row>
    <row r="214" spans="1:4" x14ac:dyDescent="0.3">
      <c r="A214" t="s">
        <v>84</v>
      </c>
      <c r="B214" t="s">
        <v>218</v>
      </c>
      <c r="C214" t="s">
        <v>401</v>
      </c>
      <c r="D214">
        <v>62969</v>
      </c>
    </row>
    <row r="215" spans="1:4" x14ac:dyDescent="0.3">
      <c r="A215" t="s">
        <v>84</v>
      </c>
      <c r="B215" t="s">
        <v>220</v>
      </c>
      <c r="C215" t="s">
        <v>402</v>
      </c>
      <c r="D215">
        <v>74574</v>
      </c>
    </row>
    <row r="216" spans="1:4" x14ac:dyDescent="0.3">
      <c r="A216" t="s">
        <v>84</v>
      </c>
      <c r="B216" t="s">
        <v>222</v>
      </c>
      <c r="C216" t="s">
        <v>403</v>
      </c>
      <c r="D216">
        <v>78086</v>
      </c>
    </row>
    <row r="217" spans="1:4" x14ac:dyDescent="0.3">
      <c r="A217" t="s">
        <v>84</v>
      </c>
      <c r="B217" t="s">
        <v>224</v>
      </c>
      <c r="C217" t="s">
        <v>404</v>
      </c>
      <c r="D217">
        <v>80289</v>
      </c>
    </row>
    <row r="218" spans="1:4" x14ac:dyDescent="0.3">
      <c r="A218" t="s">
        <v>84</v>
      </c>
      <c r="B218" t="s">
        <v>226</v>
      </c>
      <c r="C218" t="s">
        <v>405</v>
      </c>
      <c r="D218">
        <v>81737</v>
      </c>
    </row>
    <row r="219" spans="1:4" x14ac:dyDescent="0.3">
      <c r="A219" t="s">
        <v>84</v>
      </c>
      <c r="B219" t="s">
        <v>228</v>
      </c>
      <c r="C219" t="s">
        <v>406</v>
      </c>
      <c r="D219">
        <v>82094</v>
      </c>
    </row>
    <row r="220" spans="1:4" x14ac:dyDescent="0.3">
      <c r="A220" t="s">
        <v>84</v>
      </c>
      <c r="B220" t="s">
        <v>230</v>
      </c>
      <c r="C220" t="s">
        <v>407</v>
      </c>
      <c r="D220">
        <v>82822</v>
      </c>
    </row>
    <row r="221" spans="1:4" x14ac:dyDescent="0.3">
      <c r="A221" t="s">
        <v>84</v>
      </c>
      <c r="B221" t="s">
        <v>232</v>
      </c>
      <c r="C221" t="s">
        <v>408</v>
      </c>
      <c r="D221">
        <v>83779</v>
      </c>
    </row>
    <row r="222" spans="1:4" x14ac:dyDescent="0.3">
      <c r="A222" t="s">
        <v>84</v>
      </c>
      <c r="B222" t="s">
        <v>234</v>
      </c>
      <c r="C222" t="s">
        <v>409</v>
      </c>
      <c r="D222">
        <v>84572</v>
      </c>
    </row>
    <row r="223" spans="1:4" x14ac:dyDescent="0.3">
      <c r="A223" t="s">
        <v>84</v>
      </c>
      <c r="B223" t="s">
        <v>236</v>
      </c>
      <c r="C223" t="s">
        <v>410</v>
      </c>
      <c r="D223">
        <v>85203</v>
      </c>
    </row>
    <row r="224" spans="1:4" x14ac:dyDescent="0.3">
      <c r="A224" t="s">
        <v>84</v>
      </c>
      <c r="B224" t="s">
        <v>238</v>
      </c>
      <c r="C224" t="s">
        <v>411</v>
      </c>
      <c r="D224">
        <v>85581</v>
      </c>
    </row>
    <row r="225" spans="1:4" x14ac:dyDescent="0.3">
      <c r="A225" t="s">
        <v>84</v>
      </c>
      <c r="B225" t="s">
        <v>240</v>
      </c>
      <c r="C225" t="s">
        <v>412</v>
      </c>
      <c r="D225">
        <v>84779</v>
      </c>
    </row>
    <row r="226" spans="1:4" x14ac:dyDescent="0.3">
      <c r="A226" t="s">
        <v>84</v>
      </c>
      <c r="B226" t="s">
        <v>242</v>
      </c>
      <c r="C226" t="s">
        <v>413</v>
      </c>
      <c r="D226">
        <v>84500</v>
      </c>
    </row>
    <row r="227" spans="1:4" x14ac:dyDescent="0.3">
      <c r="A227" t="s">
        <v>84</v>
      </c>
      <c r="B227" t="s">
        <v>244</v>
      </c>
      <c r="C227" t="s">
        <v>414</v>
      </c>
      <c r="D227">
        <v>84049</v>
      </c>
    </row>
    <row r="228" spans="1:4" x14ac:dyDescent="0.3">
      <c r="A228" t="s">
        <v>84</v>
      </c>
      <c r="B228" t="s">
        <v>246</v>
      </c>
      <c r="C228" t="s">
        <v>415</v>
      </c>
      <c r="D228">
        <v>81958</v>
      </c>
    </row>
    <row r="229" spans="1:4" x14ac:dyDescent="0.3">
      <c r="A229" t="s">
        <v>84</v>
      </c>
      <c r="B229" t="s">
        <v>248</v>
      </c>
      <c r="C229" t="s">
        <v>416</v>
      </c>
      <c r="D229">
        <v>79955</v>
      </c>
    </row>
    <row r="230" spans="1:4" x14ac:dyDescent="0.3">
      <c r="A230" t="s">
        <v>84</v>
      </c>
      <c r="B230" t="s">
        <v>250</v>
      </c>
      <c r="C230" t="s">
        <v>417</v>
      </c>
      <c r="D230">
        <v>79766</v>
      </c>
    </row>
    <row r="231" spans="1:4" x14ac:dyDescent="0.3">
      <c r="A231" t="s">
        <v>84</v>
      </c>
      <c r="B231" t="s">
        <v>252</v>
      </c>
      <c r="C231" t="s">
        <v>418</v>
      </c>
      <c r="D231">
        <v>78716</v>
      </c>
    </row>
    <row r="232" spans="1:4" x14ac:dyDescent="0.3">
      <c r="A232" t="s">
        <v>84</v>
      </c>
      <c r="B232" t="s">
        <v>254</v>
      </c>
      <c r="C232" t="s">
        <v>419</v>
      </c>
      <c r="D232">
        <v>78104</v>
      </c>
    </row>
    <row r="233" spans="1:4" x14ac:dyDescent="0.3">
      <c r="A233" t="s">
        <v>84</v>
      </c>
      <c r="B233" t="s">
        <v>256</v>
      </c>
      <c r="C233" t="s">
        <v>420</v>
      </c>
      <c r="D233">
        <v>77712</v>
      </c>
    </row>
    <row r="234" spans="1:4" x14ac:dyDescent="0.3">
      <c r="A234" t="s">
        <v>84</v>
      </c>
      <c r="B234" t="s">
        <v>258</v>
      </c>
      <c r="C234" t="s">
        <v>421</v>
      </c>
      <c r="D234">
        <v>77885</v>
      </c>
    </row>
    <row r="235" spans="1:4" x14ac:dyDescent="0.3">
      <c r="A235" t="s">
        <v>84</v>
      </c>
      <c r="B235" t="s">
        <v>260</v>
      </c>
      <c r="C235" t="s">
        <v>422</v>
      </c>
      <c r="D235">
        <v>77263</v>
      </c>
    </row>
    <row r="236" spans="1:4" x14ac:dyDescent="0.3">
      <c r="A236" t="s">
        <v>84</v>
      </c>
      <c r="B236" t="s">
        <v>5</v>
      </c>
      <c r="C236" t="s">
        <v>85</v>
      </c>
      <c r="D236">
        <v>76221</v>
      </c>
    </row>
    <row r="237" spans="1:4" x14ac:dyDescent="0.3">
      <c r="A237" t="s">
        <v>84</v>
      </c>
      <c r="B237" t="s">
        <v>7</v>
      </c>
      <c r="C237" t="s">
        <v>86</v>
      </c>
      <c r="D237">
        <v>76651</v>
      </c>
    </row>
    <row r="238" spans="1:4" x14ac:dyDescent="0.3">
      <c r="A238" t="s">
        <v>84</v>
      </c>
      <c r="B238" t="s">
        <v>9</v>
      </c>
      <c r="C238" t="s">
        <v>87</v>
      </c>
      <c r="D238">
        <v>77846</v>
      </c>
    </row>
    <row r="239" spans="1:4" x14ac:dyDescent="0.3">
      <c r="A239" t="s">
        <v>84</v>
      </c>
      <c r="B239" t="s">
        <v>11</v>
      </c>
      <c r="C239" t="s">
        <v>88</v>
      </c>
      <c r="D239">
        <v>78432</v>
      </c>
    </row>
    <row r="240" spans="1:4" x14ac:dyDescent="0.3">
      <c r="A240" t="s">
        <v>84</v>
      </c>
      <c r="B240" t="s">
        <v>13</v>
      </c>
      <c r="C240" t="s">
        <v>89</v>
      </c>
      <c r="D240">
        <v>83044</v>
      </c>
    </row>
    <row r="241" spans="1:4" x14ac:dyDescent="0.3">
      <c r="A241" t="s">
        <v>84</v>
      </c>
      <c r="B241" t="s">
        <v>15</v>
      </c>
      <c r="C241" t="s">
        <v>90</v>
      </c>
      <c r="D241">
        <v>83936</v>
      </c>
    </row>
    <row r="242" spans="1:4" x14ac:dyDescent="0.3">
      <c r="A242" t="s">
        <v>84</v>
      </c>
      <c r="B242" t="s">
        <v>17</v>
      </c>
      <c r="C242" t="s">
        <v>91</v>
      </c>
      <c r="D242">
        <v>84807</v>
      </c>
    </row>
    <row r="243" spans="1:4" x14ac:dyDescent="0.3">
      <c r="A243" t="s">
        <v>84</v>
      </c>
      <c r="B243" t="s">
        <v>19</v>
      </c>
      <c r="C243" t="s">
        <v>92</v>
      </c>
      <c r="D243">
        <v>86594</v>
      </c>
    </row>
    <row r="244" spans="1:4" x14ac:dyDescent="0.3">
      <c r="A244" t="s">
        <v>75</v>
      </c>
      <c r="B244" t="s">
        <v>210</v>
      </c>
      <c r="C244" t="s">
        <v>423</v>
      </c>
      <c r="D244">
        <v>36742</v>
      </c>
    </row>
    <row r="245" spans="1:4" x14ac:dyDescent="0.3">
      <c r="A245" t="s">
        <v>75</v>
      </c>
      <c r="B245" t="s">
        <v>212</v>
      </c>
      <c r="C245" t="s">
        <v>424</v>
      </c>
      <c r="D245">
        <v>30947</v>
      </c>
    </row>
    <row r="246" spans="1:4" x14ac:dyDescent="0.3">
      <c r="A246" t="s">
        <v>75</v>
      </c>
      <c r="B246" t="s">
        <v>214</v>
      </c>
      <c r="C246" t="s">
        <v>425</v>
      </c>
      <c r="D246">
        <v>33127</v>
      </c>
    </row>
    <row r="247" spans="1:4" x14ac:dyDescent="0.3">
      <c r="A247" t="s">
        <v>75</v>
      </c>
      <c r="B247" t="s">
        <v>216</v>
      </c>
      <c r="C247" t="s">
        <v>426</v>
      </c>
      <c r="D247">
        <v>37373</v>
      </c>
    </row>
    <row r="248" spans="1:4" x14ac:dyDescent="0.3">
      <c r="A248" t="s">
        <v>75</v>
      </c>
      <c r="B248" t="s">
        <v>218</v>
      </c>
      <c r="C248" t="s">
        <v>427</v>
      </c>
      <c r="D248">
        <v>42378</v>
      </c>
    </row>
    <row r="249" spans="1:4" x14ac:dyDescent="0.3">
      <c r="A249" t="s">
        <v>75</v>
      </c>
      <c r="B249" t="s">
        <v>220</v>
      </c>
      <c r="C249" t="s">
        <v>428</v>
      </c>
      <c r="D249">
        <v>51910</v>
      </c>
    </row>
    <row r="250" spans="1:4" x14ac:dyDescent="0.3">
      <c r="A250" t="s">
        <v>75</v>
      </c>
      <c r="B250" t="s">
        <v>222</v>
      </c>
      <c r="C250" t="s">
        <v>429</v>
      </c>
      <c r="D250">
        <v>55179</v>
      </c>
    </row>
    <row r="251" spans="1:4" x14ac:dyDescent="0.3">
      <c r="A251" t="s">
        <v>75</v>
      </c>
      <c r="B251" t="s">
        <v>224</v>
      </c>
      <c r="C251" t="s">
        <v>430</v>
      </c>
      <c r="D251">
        <v>56644</v>
      </c>
    </row>
    <row r="252" spans="1:4" x14ac:dyDescent="0.3">
      <c r="A252" t="s">
        <v>75</v>
      </c>
      <c r="B252" t="s">
        <v>226</v>
      </c>
      <c r="C252" t="s">
        <v>431</v>
      </c>
      <c r="D252">
        <v>57994</v>
      </c>
    </row>
    <row r="253" spans="1:4" x14ac:dyDescent="0.3">
      <c r="A253" t="s">
        <v>75</v>
      </c>
      <c r="B253" t="s">
        <v>228</v>
      </c>
      <c r="C253" t="s">
        <v>432</v>
      </c>
      <c r="D253">
        <v>58643</v>
      </c>
    </row>
    <row r="254" spans="1:4" x14ac:dyDescent="0.3">
      <c r="A254" t="s">
        <v>75</v>
      </c>
      <c r="B254" t="s">
        <v>230</v>
      </c>
      <c r="C254" t="s">
        <v>433</v>
      </c>
      <c r="D254">
        <v>59269</v>
      </c>
    </row>
    <row r="255" spans="1:4" x14ac:dyDescent="0.3">
      <c r="A255" t="s">
        <v>75</v>
      </c>
      <c r="B255" t="s">
        <v>232</v>
      </c>
      <c r="C255" t="s">
        <v>434</v>
      </c>
      <c r="D255">
        <v>60057</v>
      </c>
    </row>
    <row r="256" spans="1:4" x14ac:dyDescent="0.3">
      <c r="A256" t="s">
        <v>75</v>
      </c>
      <c r="B256" t="s">
        <v>234</v>
      </c>
      <c r="C256" t="s">
        <v>435</v>
      </c>
      <c r="D256">
        <v>60741</v>
      </c>
    </row>
    <row r="257" spans="1:4" x14ac:dyDescent="0.3">
      <c r="A257" t="s">
        <v>75</v>
      </c>
      <c r="B257" t="s">
        <v>236</v>
      </c>
      <c r="C257" t="s">
        <v>436</v>
      </c>
      <c r="D257">
        <v>61477</v>
      </c>
    </row>
    <row r="258" spans="1:4" x14ac:dyDescent="0.3">
      <c r="A258" t="s">
        <v>75</v>
      </c>
      <c r="B258" t="s">
        <v>238</v>
      </c>
      <c r="C258" t="s">
        <v>437</v>
      </c>
      <c r="D258">
        <v>62192</v>
      </c>
    </row>
    <row r="259" spans="1:4" x14ac:dyDescent="0.3">
      <c r="A259" t="s">
        <v>75</v>
      </c>
      <c r="B259" t="s">
        <v>240</v>
      </c>
      <c r="C259" t="s">
        <v>438</v>
      </c>
      <c r="D259">
        <v>61776</v>
      </c>
    </row>
    <row r="260" spans="1:4" x14ac:dyDescent="0.3">
      <c r="A260" t="s">
        <v>75</v>
      </c>
      <c r="B260" t="s">
        <v>242</v>
      </c>
      <c r="C260" t="s">
        <v>439</v>
      </c>
      <c r="D260">
        <v>61832</v>
      </c>
    </row>
    <row r="261" spans="1:4" x14ac:dyDescent="0.3">
      <c r="A261" t="s">
        <v>75</v>
      </c>
      <c r="B261" t="s">
        <v>244</v>
      </c>
      <c r="C261" t="s">
        <v>440</v>
      </c>
      <c r="D261">
        <v>61656</v>
      </c>
    </row>
    <row r="262" spans="1:4" x14ac:dyDescent="0.3">
      <c r="A262" t="s">
        <v>75</v>
      </c>
      <c r="B262" t="s">
        <v>246</v>
      </c>
      <c r="C262" t="s">
        <v>441</v>
      </c>
      <c r="D262">
        <v>61092</v>
      </c>
    </row>
    <row r="263" spans="1:4" x14ac:dyDescent="0.3">
      <c r="A263" t="s">
        <v>75</v>
      </c>
      <c r="B263" t="s">
        <v>248</v>
      </c>
      <c r="C263" t="s">
        <v>442</v>
      </c>
      <c r="D263">
        <v>59530</v>
      </c>
    </row>
    <row r="264" spans="1:4" x14ac:dyDescent="0.3">
      <c r="A264" t="s">
        <v>75</v>
      </c>
      <c r="B264" t="s">
        <v>250</v>
      </c>
      <c r="C264" t="s">
        <v>443</v>
      </c>
      <c r="D264">
        <v>56725</v>
      </c>
    </row>
    <row r="265" spans="1:4" x14ac:dyDescent="0.3">
      <c r="A265" t="s">
        <v>75</v>
      </c>
      <c r="B265" t="s">
        <v>252</v>
      </c>
      <c r="C265" t="s">
        <v>444</v>
      </c>
      <c r="D265">
        <v>54982</v>
      </c>
    </row>
    <row r="266" spans="1:4" x14ac:dyDescent="0.3">
      <c r="A266" t="s">
        <v>75</v>
      </c>
      <c r="B266" t="s">
        <v>254</v>
      </c>
      <c r="C266" t="s">
        <v>445</v>
      </c>
      <c r="D266">
        <v>54613</v>
      </c>
    </row>
    <row r="267" spans="1:4" x14ac:dyDescent="0.3">
      <c r="A267" t="s">
        <v>75</v>
      </c>
      <c r="B267" t="s">
        <v>256</v>
      </c>
      <c r="C267" t="s">
        <v>446</v>
      </c>
      <c r="D267">
        <v>54030</v>
      </c>
    </row>
    <row r="268" spans="1:4" x14ac:dyDescent="0.3">
      <c r="A268" t="s">
        <v>75</v>
      </c>
      <c r="B268" t="s">
        <v>258</v>
      </c>
      <c r="C268" t="s">
        <v>447</v>
      </c>
      <c r="D268">
        <v>54110</v>
      </c>
    </row>
    <row r="269" spans="1:4" x14ac:dyDescent="0.3">
      <c r="A269" t="s">
        <v>75</v>
      </c>
      <c r="B269" t="s">
        <v>260</v>
      </c>
      <c r="C269" t="s">
        <v>448</v>
      </c>
      <c r="D269">
        <v>54211</v>
      </c>
    </row>
    <row r="270" spans="1:4" x14ac:dyDescent="0.3">
      <c r="A270" t="s">
        <v>75</v>
      </c>
      <c r="B270" t="s">
        <v>5</v>
      </c>
      <c r="C270" t="s">
        <v>76</v>
      </c>
      <c r="D270">
        <v>53701</v>
      </c>
    </row>
    <row r="271" spans="1:4" x14ac:dyDescent="0.3">
      <c r="A271" t="s">
        <v>75</v>
      </c>
      <c r="B271" t="s">
        <v>7</v>
      </c>
      <c r="C271" t="s">
        <v>77</v>
      </c>
      <c r="D271">
        <v>54117</v>
      </c>
    </row>
    <row r="272" spans="1:4" x14ac:dyDescent="0.3">
      <c r="A272" t="s">
        <v>75</v>
      </c>
      <c r="B272" t="s">
        <v>9</v>
      </c>
      <c r="C272" t="s">
        <v>78</v>
      </c>
      <c r="D272">
        <v>54548</v>
      </c>
    </row>
    <row r="273" spans="1:4" x14ac:dyDescent="0.3">
      <c r="A273" t="s">
        <v>75</v>
      </c>
      <c r="B273" t="s">
        <v>11</v>
      </c>
      <c r="C273" t="s">
        <v>79</v>
      </c>
      <c r="D273">
        <v>54522</v>
      </c>
    </row>
    <row r="274" spans="1:4" x14ac:dyDescent="0.3">
      <c r="A274" t="s">
        <v>75</v>
      </c>
      <c r="B274" t="s">
        <v>13</v>
      </c>
      <c r="C274" t="s">
        <v>80</v>
      </c>
      <c r="D274">
        <v>60494</v>
      </c>
    </row>
    <row r="275" spans="1:4" x14ac:dyDescent="0.3">
      <c r="A275" t="s">
        <v>75</v>
      </c>
      <c r="B275" t="s">
        <v>15</v>
      </c>
      <c r="C275" t="s">
        <v>81</v>
      </c>
      <c r="D275">
        <v>60014</v>
      </c>
    </row>
    <row r="276" spans="1:4" x14ac:dyDescent="0.3">
      <c r="A276" t="s">
        <v>75</v>
      </c>
      <c r="B276" t="s">
        <v>17</v>
      </c>
      <c r="C276" t="s">
        <v>82</v>
      </c>
      <c r="D276">
        <v>60603</v>
      </c>
    </row>
    <row r="277" spans="1:4" x14ac:dyDescent="0.3">
      <c r="A277" t="s">
        <v>75</v>
      </c>
      <c r="B277" t="s">
        <v>19</v>
      </c>
      <c r="C277" t="s">
        <v>83</v>
      </c>
      <c r="D277">
        <v>61289</v>
      </c>
    </row>
    <row r="278" spans="1:4" x14ac:dyDescent="0.3">
      <c r="A278" t="s">
        <v>66</v>
      </c>
      <c r="B278" t="s">
        <v>288</v>
      </c>
      <c r="C278" t="s">
        <v>449</v>
      </c>
      <c r="D278">
        <v>65002</v>
      </c>
    </row>
    <row r="279" spans="1:4" x14ac:dyDescent="0.3">
      <c r="A279" t="s">
        <v>66</v>
      </c>
      <c r="B279" t="s">
        <v>210</v>
      </c>
      <c r="C279" t="s">
        <v>450</v>
      </c>
      <c r="D279">
        <v>54164</v>
      </c>
    </row>
    <row r="280" spans="1:4" x14ac:dyDescent="0.3">
      <c r="A280" t="s">
        <v>66</v>
      </c>
      <c r="B280" t="s">
        <v>212</v>
      </c>
      <c r="C280" t="s">
        <v>451</v>
      </c>
      <c r="D280">
        <v>49838</v>
      </c>
    </row>
    <row r="281" spans="1:4" x14ac:dyDescent="0.3">
      <c r="A281" t="s">
        <v>66</v>
      </c>
      <c r="B281" t="s">
        <v>214</v>
      </c>
      <c r="C281" t="s">
        <v>452</v>
      </c>
      <c r="D281">
        <v>56236</v>
      </c>
    </row>
    <row r="282" spans="1:4" x14ac:dyDescent="0.3">
      <c r="A282" t="s">
        <v>66</v>
      </c>
      <c r="B282" t="s">
        <v>216</v>
      </c>
      <c r="C282" t="s">
        <v>453</v>
      </c>
      <c r="D282">
        <v>66783</v>
      </c>
    </row>
    <row r="283" spans="1:4" x14ac:dyDescent="0.3">
      <c r="A283" t="s">
        <v>66</v>
      </c>
      <c r="B283" t="s">
        <v>218</v>
      </c>
      <c r="C283" t="s">
        <v>454</v>
      </c>
      <c r="D283">
        <v>82576</v>
      </c>
    </row>
    <row r="284" spans="1:4" x14ac:dyDescent="0.3">
      <c r="A284" t="s">
        <v>66</v>
      </c>
      <c r="B284" t="s">
        <v>220</v>
      </c>
      <c r="C284" t="s">
        <v>455</v>
      </c>
      <c r="D284">
        <v>96510</v>
      </c>
    </row>
    <row r="285" spans="1:4" x14ac:dyDescent="0.3">
      <c r="A285" t="s">
        <v>66</v>
      </c>
      <c r="B285" t="s">
        <v>222</v>
      </c>
      <c r="C285" t="s">
        <v>456</v>
      </c>
      <c r="D285">
        <v>101543</v>
      </c>
    </row>
    <row r="286" spans="1:4" x14ac:dyDescent="0.3">
      <c r="A286" t="s">
        <v>66</v>
      </c>
      <c r="B286" t="s">
        <v>224</v>
      </c>
      <c r="C286" t="s">
        <v>457</v>
      </c>
      <c r="D286">
        <v>103734</v>
      </c>
    </row>
    <row r="287" spans="1:4" x14ac:dyDescent="0.3">
      <c r="A287" t="s">
        <v>66</v>
      </c>
      <c r="B287" t="s">
        <v>226</v>
      </c>
      <c r="C287" t="s">
        <v>458</v>
      </c>
      <c r="D287">
        <v>105745</v>
      </c>
    </row>
    <row r="288" spans="1:4" x14ac:dyDescent="0.3">
      <c r="A288" t="s">
        <v>66</v>
      </c>
      <c r="B288" t="s">
        <v>228</v>
      </c>
      <c r="C288" t="s">
        <v>459</v>
      </c>
      <c r="D288">
        <v>106853</v>
      </c>
    </row>
    <row r="289" spans="1:4" x14ac:dyDescent="0.3">
      <c r="A289" t="s">
        <v>66</v>
      </c>
      <c r="B289" t="s">
        <v>230</v>
      </c>
      <c r="C289" t="s">
        <v>460</v>
      </c>
      <c r="D289">
        <v>107866</v>
      </c>
    </row>
    <row r="290" spans="1:4" x14ac:dyDescent="0.3">
      <c r="A290" t="s">
        <v>66</v>
      </c>
      <c r="B290" t="s">
        <v>232</v>
      </c>
      <c r="C290" t="s">
        <v>461</v>
      </c>
      <c r="D290">
        <v>109211</v>
      </c>
    </row>
    <row r="291" spans="1:4" x14ac:dyDescent="0.3">
      <c r="A291" t="s">
        <v>66</v>
      </c>
      <c r="B291" t="s">
        <v>234</v>
      </c>
      <c r="C291" t="s">
        <v>462</v>
      </c>
      <c r="D291">
        <v>110256</v>
      </c>
    </row>
    <row r="292" spans="1:4" x14ac:dyDescent="0.3">
      <c r="A292" t="s">
        <v>66</v>
      </c>
      <c r="B292" t="s">
        <v>236</v>
      </c>
      <c r="C292" t="s">
        <v>463</v>
      </c>
      <c r="D292">
        <v>111313</v>
      </c>
    </row>
    <row r="293" spans="1:4" x14ac:dyDescent="0.3">
      <c r="A293" t="s">
        <v>66</v>
      </c>
      <c r="B293" t="s">
        <v>238</v>
      </c>
      <c r="C293" t="s">
        <v>464</v>
      </c>
      <c r="D293">
        <v>111827</v>
      </c>
    </row>
    <row r="294" spans="1:4" x14ac:dyDescent="0.3">
      <c r="A294" t="s">
        <v>66</v>
      </c>
      <c r="B294" t="s">
        <v>240</v>
      </c>
      <c r="C294" t="s">
        <v>465</v>
      </c>
      <c r="D294">
        <v>111420</v>
      </c>
    </row>
    <row r="295" spans="1:4" x14ac:dyDescent="0.3">
      <c r="A295" t="s">
        <v>66</v>
      </c>
      <c r="B295" t="s">
        <v>242</v>
      </c>
      <c r="C295" t="s">
        <v>466</v>
      </c>
      <c r="D295">
        <v>111562</v>
      </c>
    </row>
    <row r="296" spans="1:4" x14ac:dyDescent="0.3">
      <c r="A296" t="s">
        <v>66</v>
      </c>
      <c r="B296" t="s">
        <v>244</v>
      </c>
      <c r="C296" t="s">
        <v>467</v>
      </c>
      <c r="D296">
        <v>111121</v>
      </c>
    </row>
    <row r="297" spans="1:4" x14ac:dyDescent="0.3">
      <c r="A297" t="s">
        <v>66</v>
      </c>
      <c r="B297" t="s">
        <v>246</v>
      </c>
      <c r="C297" t="s">
        <v>468</v>
      </c>
      <c r="D297">
        <v>109520</v>
      </c>
    </row>
    <row r="298" spans="1:4" x14ac:dyDescent="0.3">
      <c r="A298" t="s">
        <v>66</v>
      </c>
      <c r="B298" t="s">
        <v>248</v>
      </c>
      <c r="C298" t="s">
        <v>469</v>
      </c>
      <c r="D298">
        <v>107342</v>
      </c>
    </row>
    <row r="299" spans="1:4" x14ac:dyDescent="0.3">
      <c r="A299" t="s">
        <v>66</v>
      </c>
      <c r="B299" t="s">
        <v>250</v>
      </c>
      <c r="C299" t="s">
        <v>470</v>
      </c>
      <c r="D299">
        <v>105865</v>
      </c>
    </row>
    <row r="300" spans="1:4" x14ac:dyDescent="0.3">
      <c r="A300" t="s">
        <v>66</v>
      </c>
      <c r="B300" t="s">
        <v>252</v>
      </c>
      <c r="C300" t="s">
        <v>471</v>
      </c>
      <c r="D300">
        <v>105015</v>
      </c>
    </row>
    <row r="301" spans="1:4" x14ac:dyDescent="0.3">
      <c r="A301" t="s">
        <v>66</v>
      </c>
      <c r="B301" t="s">
        <v>254</v>
      </c>
      <c r="C301" t="s">
        <v>472</v>
      </c>
      <c r="D301">
        <v>104670</v>
      </c>
    </row>
    <row r="302" spans="1:4" x14ac:dyDescent="0.3">
      <c r="A302" t="s">
        <v>66</v>
      </c>
      <c r="B302" t="s">
        <v>256</v>
      </c>
      <c r="C302" t="s">
        <v>473</v>
      </c>
      <c r="D302">
        <v>104004</v>
      </c>
    </row>
    <row r="303" spans="1:4" x14ac:dyDescent="0.3">
      <c r="A303" t="s">
        <v>66</v>
      </c>
      <c r="B303" t="s">
        <v>258</v>
      </c>
      <c r="C303" t="s">
        <v>474</v>
      </c>
      <c r="D303">
        <v>103442</v>
      </c>
    </row>
    <row r="304" spans="1:4" x14ac:dyDescent="0.3">
      <c r="A304" t="s">
        <v>66</v>
      </c>
      <c r="B304" t="s">
        <v>260</v>
      </c>
      <c r="C304" t="s">
        <v>475</v>
      </c>
      <c r="D304">
        <v>102931</v>
      </c>
    </row>
    <row r="305" spans="1:4" x14ac:dyDescent="0.3">
      <c r="A305" t="s">
        <v>66</v>
      </c>
      <c r="B305" t="s">
        <v>5</v>
      </c>
      <c r="C305" t="s">
        <v>67</v>
      </c>
      <c r="D305">
        <v>101374</v>
      </c>
    </row>
    <row r="306" spans="1:4" x14ac:dyDescent="0.3">
      <c r="A306" t="s">
        <v>66</v>
      </c>
      <c r="B306" t="s">
        <v>7</v>
      </c>
      <c r="C306" t="s">
        <v>68</v>
      </c>
      <c r="D306">
        <v>101211</v>
      </c>
    </row>
    <row r="307" spans="1:4" x14ac:dyDescent="0.3">
      <c r="A307" t="s">
        <v>66</v>
      </c>
      <c r="B307" t="s">
        <v>9</v>
      </c>
      <c r="C307" t="s">
        <v>69</v>
      </c>
      <c r="D307">
        <v>102148</v>
      </c>
    </row>
    <row r="308" spans="1:4" x14ac:dyDescent="0.3">
      <c r="A308" t="s">
        <v>66</v>
      </c>
      <c r="B308" t="s">
        <v>11</v>
      </c>
      <c r="C308" t="s">
        <v>70</v>
      </c>
      <c r="D308">
        <v>101621</v>
      </c>
    </row>
    <row r="309" spans="1:4" x14ac:dyDescent="0.3">
      <c r="A309" t="s">
        <v>66</v>
      </c>
      <c r="B309" t="s">
        <v>13</v>
      </c>
      <c r="C309" t="s">
        <v>71</v>
      </c>
      <c r="D309">
        <v>112992</v>
      </c>
    </row>
    <row r="310" spans="1:4" x14ac:dyDescent="0.3">
      <c r="A310" t="s">
        <v>66</v>
      </c>
      <c r="B310" t="s">
        <v>15</v>
      </c>
      <c r="C310" t="s">
        <v>72</v>
      </c>
      <c r="D310">
        <v>112353</v>
      </c>
    </row>
    <row r="311" spans="1:4" x14ac:dyDescent="0.3">
      <c r="A311" t="s">
        <v>66</v>
      </c>
      <c r="B311" t="s">
        <v>17</v>
      </c>
      <c r="C311" t="s">
        <v>73</v>
      </c>
      <c r="D311">
        <v>113157</v>
      </c>
    </row>
    <row r="312" spans="1:4" x14ac:dyDescent="0.3">
      <c r="A312" t="s">
        <v>66</v>
      </c>
      <c r="B312" t="s">
        <v>19</v>
      </c>
      <c r="C312" t="s">
        <v>74</v>
      </c>
      <c r="D312">
        <v>115098</v>
      </c>
    </row>
    <row r="313" spans="1:4" x14ac:dyDescent="0.3">
      <c r="A313" t="s">
        <v>102</v>
      </c>
      <c r="B313" t="s">
        <v>288</v>
      </c>
      <c r="C313" t="s">
        <v>476</v>
      </c>
      <c r="D313">
        <v>67494</v>
      </c>
    </row>
    <row r="314" spans="1:4" x14ac:dyDescent="0.3">
      <c r="A314" t="s">
        <v>102</v>
      </c>
      <c r="B314" t="s">
        <v>210</v>
      </c>
      <c r="C314" t="s">
        <v>477</v>
      </c>
      <c r="D314">
        <v>60497</v>
      </c>
    </row>
    <row r="315" spans="1:4" x14ac:dyDescent="0.3">
      <c r="A315" t="s">
        <v>102</v>
      </c>
      <c r="B315" t="s">
        <v>212</v>
      </c>
      <c r="C315" t="s">
        <v>478</v>
      </c>
      <c r="D315">
        <v>58226</v>
      </c>
    </row>
    <row r="316" spans="1:4" x14ac:dyDescent="0.3">
      <c r="A316" t="s">
        <v>102</v>
      </c>
      <c r="B316" t="s">
        <v>214</v>
      </c>
      <c r="C316" t="s">
        <v>479</v>
      </c>
      <c r="D316">
        <v>63689</v>
      </c>
    </row>
    <row r="317" spans="1:4" x14ac:dyDescent="0.3">
      <c r="A317" t="s">
        <v>102</v>
      </c>
      <c r="B317" t="s">
        <v>216</v>
      </c>
      <c r="C317" t="s">
        <v>480</v>
      </c>
      <c r="D317">
        <v>74826</v>
      </c>
    </row>
    <row r="318" spans="1:4" x14ac:dyDescent="0.3">
      <c r="A318" t="s">
        <v>102</v>
      </c>
      <c r="B318" t="s">
        <v>218</v>
      </c>
      <c r="C318" t="s">
        <v>481</v>
      </c>
      <c r="D318">
        <v>88251</v>
      </c>
    </row>
    <row r="319" spans="1:4" x14ac:dyDescent="0.3">
      <c r="A319" t="s">
        <v>102</v>
      </c>
      <c r="B319" t="s">
        <v>220</v>
      </c>
      <c r="C319" t="s">
        <v>482</v>
      </c>
      <c r="D319">
        <v>101833</v>
      </c>
    </row>
    <row r="320" spans="1:4" x14ac:dyDescent="0.3">
      <c r="A320" t="s">
        <v>102</v>
      </c>
      <c r="B320" t="s">
        <v>222</v>
      </c>
      <c r="C320" t="s">
        <v>483</v>
      </c>
      <c r="D320">
        <v>107528</v>
      </c>
    </row>
    <row r="321" spans="1:4" x14ac:dyDescent="0.3">
      <c r="A321" t="s">
        <v>102</v>
      </c>
      <c r="B321" t="s">
        <v>224</v>
      </c>
      <c r="C321" t="s">
        <v>484</v>
      </c>
      <c r="D321">
        <v>110166</v>
      </c>
    </row>
    <row r="322" spans="1:4" x14ac:dyDescent="0.3">
      <c r="A322" t="s">
        <v>102</v>
      </c>
      <c r="B322" t="s">
        <v>226</v>
      </c>
      <c r="C322" t="s">
        <v>485</v>
      </c>
      <c r="D322">
        <v>112518</v>
      </c>
    </row>
    <row r="323" spans="1:4" x14ac:dyDescent="0.3">
      <c r="A323" t="s">
        <v>102</v>
      </c>
      <c r="B323" t="s">
        <v>228</v>
      </c>
      <c r="C323" t="s">
        <v>486</v>
      </c>
      <c r="D323">
        <v>114000</v>
      </c>
    </row>
    <row r="324" spans="1:4" x14ac:dyDescent="0.3">
      <c r="A324" t="s">
        <v>102</v>
      </c>
      <c r="B324" t="s">
        <v>230</v>
      </c>
      <c r="C324" t="s">
        <v>487</v>
      </c>
      <c r="D324">
        <v>115434</v>
      </c>
    </row>
    <row r="325" spans="1:4" x14ac:dyDescent="0.3">
      <c r="A325" t="s">
        <v>102</v>
      </c>
      <c r="B325" t="s">
        <v>232</v>
      </c>
      <c r="C325" t="s">
        <v>488</v>
      </c>
      <c r="D325">
        <v>116814</v>
      </c>
    </row>
    <row r="326" spans="1:4" x14ac:dyDescent="0.3">
      <c r="A326" t="s">
        <v>102</v>
      </c>
      <c r="B326" t="s">
        <v>234</v>
      </c>
      <c r="C326" t="s">
        <v>489</v>
      </c>
      <c r="D326">
        <v>117806</v>
      </c>
    </row>
    <row r="327" spans="1:4" x14ac:dyDescent="0.3">
      <c r="A327" t="s">
        <v>102</v>
      </c>
      <c r="B327" t="s">
        <v>236</v>
      </c>
      <c r="C327" t="s">
        <v>490</v>
      </c>
      <c r="D327">
        <v>118626</v>
      </c>
    </row>
    <row r="328" spans="1:4" x14ac:dyDescent="0.3">
      <c r="A328" t="s">
        <v>102</v>
      </c>
      <c r="B328" t="s">
        <v>238</v>
      </c>
      <c r="C328" t="s">
        <v>491</v>
      </c>
      <c r="D328">
        <v>119338</v>
      </c>
    </row>
    <row r="329" spans="1:4" x14ac:dyDescent="0.3">
      <c r="A329" t="s">
        <v>102</v>
      </c>
      <c r="B329" t="s">
        <v>240</v>
      </c>
      <c r="C329" t="s">
        <v>492</v>
      </c>
      <c r="D329">
        <v>119063</v>
      </c>
    </row>
    <row r="330" spans="1:4" x14ac:dyDescent="0.3">
      <c r="A330" t="s">
        <v>102</v>
      </c>
      <c r="B330" t="s">
        <v>242</v>
      </c>
      <c r="C330" t="s">
        <v>493</v>
      </c>
      <c r="D330">
        <v>118946</v>
      </c>
    </row>
    <row r="331" spans="1:4" x14ac:dyDescent="0.3">
      <c r="A331" t="s">
        <v>102</v>
      </c>
      <c r="B331" t="s">
        <v>244</v>
      </c>
      <c r="C331" t="s">
        <v>494</v>
      </c>
      <c r="D331">
        <v>119165</v>
      </c>
    </row>
    <row r="332" spans="1:4" x14ac:dyDescent="0.3">
      <c r="A332" t="s">
        <v>102</v>
      </c>
      <c r="B332" t="s">
        <v>246</v>
      </c>
      <c r="C332" t="s">
        <v>495</v>
      </c>
      <c r="D332">
        <v>119223</v>
      </c>
    </row>
    <row r="333" spans="1:4" x14ac:dyDescent="0.3">
      <c r="A333" t="s">
        <v>102</v>
      </c>
      <c r="B333" t="s">
        <v>248</v>
      </c>
      <c r="C333" t="s">
        <v>496</v>
      </c>
      <c r="D333">
        <v>118040</v>
      </c>
    </row>
    <row r="334" spans="1:4" x14ac:dyDescent="0.3">
      <c r="A334" t="s">
        <v>102</v>
      </c>
      <c r="B334" t="s">
        <v>250</v>
      </c>
      <c r="C334" t="s">
        <v>497</v>
      </c>
      <c r="D334">
        <v>117010</v>
      </c>
    </row>
    <row r="335" spans="1:4" x14ac:dyDescent="0.3">
      <c r="A335" t="s">
        <v>102</v>
      </c>
      <c r="B335" t="s">
        <v>252</v>
      </c>
      <c r="C335" t="s">
        <v>498</v>
      </c>
      <c r="D335">
        <v>116414</v>
      </c>
    </row>
    <row r="336" spans="1:4" x14ac:dyDescent="0.3">
      <c r="A336" t="s">
        <v>102</v>
      </c>
      <c r="B336" t="s">
        <v>254</v>
      </c>
      <c r="C336" t="s">
        <v>499</v>
      </c>
      <c r="D336">
        <v>115937</v>
      </c>
    </row>
    <row r="337" spans="1:4" x14ac:dyDescent="0.3">
      <c r="A337" t="s">
        <v>102</v>
      </c>
      <c r="B337" t="s">
        <v>256</v>
      </c>
      <c r="C337" t="s">
        <v>500</v>
      </c>
      <c r="D337">
        <v>115373</v>
      </c>
    </row>
    <row r="338" spans="1:4" x14ac:dyDescent="0.3">
      <c r="A338" t="s">
        <v>102</v>
      </c>
      <c r="B338" t="s">
        <v>258</v>
      </c>
      <c r="C338" t="s">
        <v>501</v>
      </c>
      <c r="D338">
        <v>115140</v>
      </c>
    </row>
    <row r="339" spans="1:4" x14ac:dyDescent="0.3">
      <c r="A339" t="s">
        <v>102</v>
      </c>
      <c r="B339" t="s">
        <v>260</v>
      </c>
      <c r="C339" t="s">
        <v>502</v>
      </c>
      <c r="D339">
        <v>115335</v>
      </c>
    </row>
    <row r="340" spans="1:4" x14ac:dyDescent="0.3">
      <c r="A340" t="s">
        <v>102</v>
      </c>
      <c r="B340" t="s">
        <v>5</v>
      </c>
      <c r="C340" t="s">
        <v>103</v>
      </c>
      <c r="D340">
        <v>114939</v>
      </c>
    </row>
    <row r="341" spans="1:4" x14ac:dyDescent="0.3">
      <c r="A341" t="s">
        <v>102</v>
      </c>
      <c r="B341" t="s">
        <v>7</v>
      </c>
      <c r="C341" t="s">
        <v>104</v>
      </c>
      <c r="D341">
        <v>115934</v>
      </c>
    </row>
    <row r="342" spans="1:4" x14ac:dyDescent="0.3">
      <c r="A342" t="s">
        <v>102</v>
      </c>
      <c r="B342" t="s">
        <v>9</v>
      </c>
      <c r="C342" t="s">
        <v>105</v>
      </c>
      <c r="D342">
        <v>117646</v>
      </c>
    </row>
    <row r="343" spans="1:4" x14ac:dyDescent="0.3">
      <c r="A343" t="s">
        <v>102</v>
      </c>
      <c r="B343" t="s">
        <v>11</v>
      </c>
      <c r="C343" t="s">
        <v>106</v>
      </c>
      <c r="D343">
        <v>118679</v>
      </c>
    </row>
    <row r="344" spans="1:4" x14ac:dyDescent="0.3">
      <c r="A344" t="s">
        <v>102</v>
      </c>
      <c r="B344" t="s">
        <v>13</v>
      </c>
      <c r="C344" t="s">
        <v>107</v>
      </c>
      <c r="D344">
        <v>126043</v>
      </c>
    </row>
    <row r="345" spans="1:4" x14ac:dyDescent="0.3">
      <c r="A345" t="s">
        <v>102</v>
      </c>
      <c r="B345" t="s">
        <v>15</v>
      </c>
      <c r="C345" t="s">
        <v>108</v>
      </c>
      <c r="D345">
        <v>128159</v>
      </c>
    </row>
    <row r="346" spans="1:4" x14ac:dyDescent="0.3">
      <c r="A346" t="s">
        <v>102</v>
      </c>
      <c r="B346" t="s">
        <v>17</v>
      </c>
      <c r="C346" t="s">
        <v>109</v>
      </c>
      <c r="D346">
        <v>129382</v>
      </c>
    </row>
    <row r="347" spans="1:4" x14ac:dyDescent="0.3">
      <c r="A347" t="s">
        <v>102</v>
      </c>
      <c r="B347" t="s">
        <v>19</v>
      </c>
      <c r="C347" t="s">
        <v>110</v>
      </c>
      <c r="D347">
        <v>131561</v>
      </c>
    </row>
    <row r="348" spans="1:4" x14ac:dyDescent="0.3">
      <c r="A348" t="s">
        <v>57</v>
      </c>
      <c r="B348" t="s">
        <v>218</v>
      </c>
      <c r="C348" t="s">
        <v>503</v>
      </c>
      <c r="D348">
        <v>31951</v>
      </c>
    </row>
    <row r="349" spans="1:4" x14ac:dyDescent="0.3">
      <c r="A349" t="s">
        <v>57</v>
      </c>
      <c r="B349" t="s">
        <v>220</v>
      </c>
      <c r="C349" t="s">
        <v>504</v>
      </c>
      <c r="D349">
        <v>56136</v>
      </c>
    </row>
    <row r="350" spans="1:4" x14ac:dyDescent="0.3">
      <c r="A350" t="s">
        <v>57</v>
      </c>
      <c r="B350" t="s">
        <v>222</v>
      </c>
      <c r="C350" t="s">
        <v>505</v>
      </c>
      <c r="D350">
        <v>59740</v>
      </c>
    </row>
    <row r="351" spans="1:4" x14ac:dyDescent="0.3">
      <c r="A351" t="s">
        <v>57</v>
      </c>
      <c r="B351" t="s">
        <v>224</v>
      </c>
      <c r="C351" t="s">
        <v>506</v>
      </c>
      <c r="D351">
        <v>58991</v>
      </c>
    </row>
    <row r="352" spans="1:4" x14ac:dyDescent="0.3">
      <c r="A352" t="s">
        <v>57</v>
      </c>
      <c r="B352" t="s">
        <v>226</v>
      </c>
      <c r="C352" t="s">
        <v>507</v>
      </c>
      <c r="D352">
        <v>58664</v>
      </c>
    </row>
    <row r="353" spans="1:4" x14ac:dyDescent="0.3">
      <c r="A353" t="s">
        <v>57</v>
      </c>
      <c r="B353" t="s">
        <v>228</v>
      </c>
      <c r="C353" t="s">
        <v>508</v>
      </c>
      <c r="D353">
        <v>60877</v>
      </c>
    </row>
    <row r="354" spans="1:4" x14ac:dyDescent="0.3">
      <c r="A354" t="s">
        <v>57</v>
      </c>
      <c r="B354" t="s">
        <v>230</v>
      </c>
      <c r="C354" t="s">
        <v>509</v>
      </c>
      <c r="D354">
        <v>63058</v>
      </c>
    </row>
    <row r="355" spans="1:4" x14ac:dyDescent="0.3">
      <c r="A355" t="s">
        <v>57</v>
      </c>
      <c r="B355" t="s">
        <v>232</v>
      </c>
      <c r="C355" t="s">
        <v>510</v>
      </c>
      <c r="D355">
        <v>65194</v>
      </c>
    </row>
    <row r="356" spans="1:4" x14ac:dyDescent="0.3">
      <c r="A356" t="s">
        <v>57</v>
      </c>
      <c r="B356" t="s">
        <v>234</v>
      </c>
      <c r="C356" t="s">
        <v>511</v>
      </c>
      <c r="D356">
        <v>66947</v>
      </c>
    </row>
    <row r="357" spans="1:4" x14ac:dyDescent="0.3">
      <c r="A357" t="s">
        <v>57</v>
      </c>
      <c r="B357" t="s">
        <v>236</v>
      </c>
      <c r="C357" t="s">
        <v>512</v>
      </c>
      <c r="D357">
        <v>68776</v>
      </c>
    </row>
    <row r="358" spans="1:4" x14ac:dyDescent="0.3">
      <c r="A358" t="s">
        <v>57</v>
      </c>
      <c r="B358" t="s">
        <v>238</v>
      </c>
      <c r="C358" t="s">
        <v>513</v>
      </c>
      <c r="D358">
        <v>69858</v>
      </c>
    </row>
    <row r="359" spans="1:4" x14ac:dyDescent="0.3">
      <c r="A359" t="s">
        <v>57</v>
      </c>
      <c r="B359" t="s">
        <v>240</v>
      </c>
      <c r="C359" t="s">
        <v>514</v>
      </c>
      <c r="D359">
        <v>71525</v>
      </c>
    </row>
    <row r="360" spans="1:4" x14ac:dyDescent="0.3">
      <c r="A360" t="s">
        <v>57</v>
      </c>
      <c r="B360" t="s">
        <v>242</v>
      </c>
      <c r="C360" t="s">
        <v>515</v>
      </c>
      <c r="D360">
        <v>76464</v>
      </c>
    </row>
    <row r="361" spans="1:4" x14ac:dyDescent="0.3">
      <c r="A361" t="s">
        <v>57</v>
      </c>
      <c r="B361" t="s">
        <v>244</v>
      </c>
      <c r="C361" t="s">
        <v>516</v>
      </c>
      <c r="D361">
        <v>77368</v>
      </c>
    </row>
    <row r="362" spans="1:4" x14ac:dyDescent="0.3">
      <c r="A362" t="s">
        <v>57</v>
      </c>
      <c r="B362" t="s">
        <v>246</v>
      </c>
      <c r="C362" t="s">
        <v>517</v>
      </c>
      <c r="D362">
        <v>78780</v>
      </c>
    </row>
    <row r="363" spans="1:4" x14ac:dyDescent="0.3">
      <c r="A363" t="s">
        <v>57</v>
      </c>
      <c r="B363" t="s">
        <v>248</v>
      </c>
      <c r="C363" t="s">
        <v>518</v>
      </c>
      <c r="D363">
        <v>76999</v>
      </c>
    </row>
    <row r="364" spans="1:4" x14ac:dyDescent="0.3">
      <c r="A364" t="s">
        <v>57</v>
      </c>
      <c r="B364" t="s">
        <v>250</v>
      </c>
      <c r="C364" t="s">
        <v>519</v>
      </c>
      <c r="D364">
        <v>80799</v>
      </c>
    </row>
    <row r="365" spans="1:4" x14ac:dyDescent="0.3">
      <c r="A365" t="s">
        <v>57</v>
      </c>
      <c r="B365" t="s">
        <v>252</v>
      </c>
      <c r="C365" t="s">
        <v>520</v>
      </c>
      <c r="D365">
        <v>81834</v>
      </c>
    </row>
    <row r="366" spans="1:4" x14ac:dyDescent="0.3">
      <c r="A366" t="s">
        <v>57</v>
      </c>
      <c r="B366" t="s">
        <v>254</v>
      </c>
      <c r="C366" t="s">
        <v>521</v>
      </c>
      <c r="D366">
        <v>82764</v>
      </c>
    </row>
    <row r="367" spans="1:4" x14ac:dyDescent="0.3">
      <c r="A367" t="s">
        <v>57</v>
      </c>
      <c r="B367" t="s">
        <v>256</v>
      </c>
      <c r="C367" t="s">
        <v>522</v>
      </c>
      <c r="D367">
        <v>83873</v>
      </c>
    </row>
    <row r="368" spans="1:4" x14ac:dyDescent="0.3">
      <c r="A368" t="s">
        <v>57</v>
      </c>
      <c r="B368" t="s">
        <v>258</v>
      </c>
      <c r="C368" t="s">
        <v>523</v>
      </c>
      <c r="D368">
        <v>86189</v>
      </c>
    </row>
    <row r="369" spans="1:4" x14ac:dyDescent="0.3">
      <c r="A369" t="s">
        <v>57</v>
      </c>
      <c r="B369" t="s">
        <v>260</v>
      </c>
      <c r="C369" t="s">
        <v>524</v>
      </c>
      <c r="D369">
        <v>87866</v>
      </c>
    </row>
    <row r="370" spans="1:4" x14ac:dyDescent="0.3">
      <c r="A370" t="s">
        <v>57</v>
      </c>
      <c r="B370" t="s">
        <v>5</v>
      </c>
      <c r="C370" t="s">
        <v>58</v>
      </c>
      <c r="D370">
        <v>90948</v>
      </c>
    </row>
    <row r="371" spans="1:4" x14ac:dyDescent="0.3">
      <c r="A371" t="s">
        <v>57</v>
      </c>
      <c r="B371" t="s">
        <v>7</v>
      </c>
      <c r="C371" t="s">
        <v>59</v>
      </c>
      <c r="D371">
        <v>91488</v>
      </c>
    </row>
    <row r="372" spans="1:4" x14ac:dyDescent="0.3">
      <c r="A372" t="s">
        <v>57</v>
      </c>
      <c r="B372" t="s">
        <v>9</v>
      </c>
      <c r="C372" t="s">
        <v>60</v>
      </c>
      <c r="D372">
        <v>92830</v>
      </c>
    </row>
    <row r="373" spans="1:4" x14ac:dyDescent="0.3">
      <c r="A373" t="s">
        <v>57</v>
      </c>
      <c r="B373" t="s">
        <v>11</v>
      </c>
      <c r="C373" t="s">
        <v>61</v>
      </c>
      <c r="D373">
        <v>93947</v>
      </c>
    </row>
    <row r="374" spans="1:4" x14ac:dyDescent="0.3">
      <c r="A374" t="s">
        <v>57</v>
      </c>
      <c r="B374" t="s">
        <v>13</v>
      </c>
      <c r="C374" t="s">
        <v>62</v>
      </c>
      <c r="D374">
        <v>94421</v>
      </c>
    </row>
    <row r="375" spans="1:4" x14ac:dyDescent="0.3">
      <c r="A375" t="s">
        <v>57</v>
      </c>
      <c r="B375" t="s">
        <v>15</v>
      </c>
      <c r="C375" t="s">
        <v>63</v>
      </c>
      <c r="D375">
        <v>100731</v>
      </c>
    </row>
    <row r="376" spans="1:4" x14ac:dyDescent="0.3">
      <c r="A376" t="s">
        <v>57</v>
      </c>
      <c r="B376" t="s">
        <v>17</v>
      </c>
      <c r="C376" t="s">
        <v>64</v>
      </c>
      <c r="D376">
        <v>101789</v>
      </c>
    </row>
    <row r="377" spans="1:4" x14ac:dyDescent="0.3">
      <c r="A377" t="s">
        <v>57</v>
      </c>
      <c r="B377" t="s">
        <v>19</v>
      </c>
      <c r="C377" t="s">
        <v>65</v>
      </c>
      <c r="D377">
        <v>103997</v>
      </c>
    </row>
    <row r="378" spans="1:4" x14ac:dyDescent="0.3">
      <c r="A378" t="s">
        <v>136</v>
      </c>
      <c r="B378" t="s">
        <v>288</v>
      </c>
      <c r="C378" t="s">
        <v>525</v>
      </c>
      <c r="D378">
        <v>26389</v>
      </c>
    </row>
    <row r="379" spans="1:4" x14ac:dyDescent="0.3">
      <c r="A379" t="s">
        <v>136</v>
      </c>
      <c r="B379" t="s">
        <v>210</v>
      </c>
      <c r="C379" t="s">
        <v>526</v>
      </c>
      <c r="D379">
        <v>19890</v>
      </c>
    </row>
    <row r="380" spans="1:4" x14ac:dyDescent="0.3">
      <c r="A380" t="s">
        <v>136</v>
      </c>
      <c r="B380" t="s">
        <v>212</v>
      </c>
      <c r="C380" t="s">
        <v>527</v>
      </c>
      <c r="D380">
        <v>23436</v>
      </c>
    </row>
    <row r="381" spans="1:4" x14ac:dyDescent="0.3">
      <c r="A381" t="s">
        <v>136</v>
      </c>
      <c r="B381" t="s">
        <v>214</v>
      </c>
      <c r="C381" t="s">
        <v>528</v>
      </c>
      <c r="D381">
        <v>27478</v>
      </c>
    </row>
    <row r="382" spans="1:4" x14ac:dyDescent="0.3">
      <c r="A382" t="s">
        <v>136</v>
      </c>
      <c r="B382" t="s">
        <v>216</v>
      </c>
      <c r="C382" t="s">
        <v>529</v>
      </c>
      <c r="D382">
        <v>30890</v>
      </c>
    </row>
    <row r="383" spans="1:4" x14ac:dyDescent="0.3">
      <c r="A383" t="s">
        <v>136</v>
      </c>
      <c r="B383" t="s">
        <v>218</v>
      </c>
      <c r="C383" t="s">
        <v>530</v>
      </c>
      <c r="D383">
        <v>42422</v>
      </c>
    </row>
    <row r="384" spans="1:4" x14ac:dyDescent="0.3">
      <c r="A384" t="s">
        <v>136</v>
      </c>
      <c r="B384" t="s">
        <v>220</v>
      </c>
      <c r="C384" t="s">
        <v>531</v>
      </c>
      <c r="D384">
        <v>57103</v>
      </c>
    </row>
    <row r="385" spans="1:4" x14ac:dyDescent="0.3">
      <c r="A385" t="s">
        <v>136</v>
      </c>
      <c r="B385" t="s">
        <v>222</v>
      </c>
      <c r="C385" t="s">
        <v>532</v>
      </c>
      <c r="D385">
        <v>59715</v>
      </c>
    </row>
    <row r="386" spans="1:4" x14ac:dyDescent="0.3">
      <c r="A386" t="s">
        <v>136</v>
      </c>
      <c r="B386" t="s">
        <v>224</v>
      </c>
      <c r="C386" t="s">
        <v>533</v>
      </c>
      <c r="D386">
        <v>47152</v>
      </c>
    </row>
    <row r="387" spans="1:4" x14ac:dyDescent="0.3">
      <c r="A387" t="s">
        <v>136</v>
      </c>
      <c r="B387" t="s">
        <v>226</v>
      </c>
      <c r="C387" t="s">
        <v>534</v>
      </c>
      <c r="D387">
        <v>45056</v>
      </c>
    </row>
    <row r="388" spans="1:4" x14ac:dyDescent="0.3">
      <c r="A388" t="s">
        <v>136</v>
      </c>
      <c r="B388" t="s">
        <v>228</v>
      </c>
      <c r="C388" t="s">
        <v>535</v>
      </c>
      <c r="D388">
        <v>45561</v>
      </c>
    </row>
    <row r="389" spans="1:4" x14ac:dyDescent="0.3">
      <c r="A389" t="s">
        <v>136</v>
      </c>
      <c r="B389" t="s">
        <v>230</v>
      </c>
      <c r="C389" t="s">
        <v>536</v>
      </c>
      <c r="D389">
        <v>45707</v>
      </c>
    </row>
    <row r="390" spans="1:4" x14ac:dyDescent="0.3">
      <c r="A390" t="s">
        <v>136</v>
      </c>
      <c r="B390" t="s">
        <v>232</v>
      </c>
      <c r="C390" t="s">
        <v>537</v>
      </c>
      <c r="D390">
        <v>46309</v>
      </c>
    </row>
    <row r="391" spans="1:4" x14ac:dyDescent="0.3">
      <c r="A391" t="s">
        <v>136</v>
      </c>
      <c r="B391" t="s">
        <v>234</v>
      </c>
      <c r="C391" t="s">
        <v>538</v>
      </c>
      <c r="D391">
        <v>47148</v>
      </c>
    </row>
    <row r="392" spans="1:4" x14ac:dyDescent="0.3">
      <c r="A392" t="s">
        <v>136</v>
      </c>
      <c r="B392" t="s">
        <v>236</v>
      </c>
      <c r="C392" t="s">
        <v>539</v>
      </c>
      <c r="D392">
        <v>47979</v>
      </c>
    </row>
    <row r="393" spans="1:4" x14ac:dyDescent="0.3">
      <c r="A393" t="s">
        <v>136</v>
      </c>
      <c r="B393" t="s">
        <v>238</v>
      </c>
      <c r="C393" t="s">
        <v>540</v>
      </c>
      <c r="D393">
        <v>48844</v>
      </c>
    </row>
    <row r="394" spans="1:4" x14ac:dyDescent="0.3">
      <c r="A394" t="s">
        <v>136</v>
      </c>
      <c r="B394" t="s">
        <v>240</v>
      </c>
      <c r="C394" t="s">
        <v>541</v>
      </c>
      <c r="D394">
        <v>50575</v>
      </c>
    </row>
    <row r="395" spans="1:4" x14ac:dyDescent="0.3">
      <c r="A395" t="s">
        <v>136</v>
      </c>
      <c r="B395" t="s">
        <v>242</v>
      </c>
      <c r="C395" t="s">
        <v>542</v>
      </c>
      <c r="D395">
        <v>50977</v>
      </c>
    </row>
    <row r="396" spans="1:4" x14ac:dyDescent="0.3">
      <c r="A396" t="s">
        <v>136</v>
      </c>
      <c r="B396" t="s">
        <v>244</v>
      </c>
      <c r="C396" t="s">
        <v>543</v>
      </c>
      <c r="D396">
        <v>51335</v>
      </c>
    </row>
    <row r="397" spans="1:4" x14ac:dyDescent="0.3">
      <c r="A397" t="s">
        <v>136</v>
      </c>
      <c r="B397" t="s">
        <v>246</v>
      </c>
      <c r="C397" t="s">
        <v>544</v>
      </c>
      <c r="D397">
        <v>51783</v>
      </c>
    </row>
    <row r="398" spans="1:4" x14ac:dyDescent="0.3">
      <c r="A398" t="s">
        <v>136</v>
      </c>
      <c r="B398" t="s">
        <v>248</v>
      </c>
      <c r="C398" t="s">
        <v>545</v>
      </c>
      <c r="D398">
        <v>51827</v>
      </c>
    </row>
    <row r="399" spans="1:4" x14ac:dyDescent="0.3">
      <c r="A399" t="s">
        <v>136</v>
      </c>
      <c r="B399" t="s">
        <v>250</v>
      </c>
      <c r="C399" t="s">
        <v>546</v>
      </c>
      <c r="D399">
        <v>52151</v>
      </c>
    </row>
    <row r="400" spans="1:4" x14ac:dyDescent="0.3">
      <c r="A400" t="s">
        <v>136</v>
      </c>
      <c r="B400" t="s">
        <v>252</v>
      </c>
      <c r="C400" t="s">
        <v>547</v>
      </c>
      <c r="D400">
        <v>52913</v>
      </c>
    </row>
    <row r="401" spans="1:4" x14ac:dyDescent="0.3">
      <c r="A401" t="s">
        <v>136</v>
      </c>
      <c r="B401" t="s">
        <v>254</v>
      </c>
      <c r="C401" t="s">
        <v>548</v>
      </c>
      <c r="D401">
        <v>54105</v>
      </c>
    </row>
    <row r="402" spans="1:4" x14ac:dyDescent="0.3">
      <c r="A402" t="s">
        <v>136</v>
      </c>
      <c r="B402" t="s">
        <v>256</v>
      </c>
      <c r="C402" t="s">
        <v>549</v>
      </c>
      <c r="D402">
        <v>55128</v>
      </c>
    </row>
    <row r="403" spans="1:4" x14ac:dyDescent="0.3">
      <c r="A403" t="s">
        <v>136</v>
      </c>
      <c r="B403" t="s">
        <v>258</v>
      </c>
      <c r="C403" t="s">
        <v>550</v>
      </c>
      <c r="D403">
        <v>56695</v>
      </c>
    </row>
    <row r="404" spans="1:4" x14ac:dyDescent="0.3">
      <c r="A404" t="s">
        <v>136</v>
      </c>
      <c r="B404" t="s">
        <v>260</v>
      </c>
      <c r="C404" t="s">
        <v>551</v>
      </c>
      <c r="D404">
        <v>57693</v>
      </c>
    </row>
    <row r="405" spans="1:4" x14ac:dyDescent="0.3">
      <c r="A405" t="s">
        <v>136</v>
      </c>
      <c r="B405" t="s">
        <v>5</v>
      </c>
      <c r="C405" t="s">
        <v>137</v>
      </c>
      <c r="D405">
        <v>58859</v>
      </c>
    </row>
    <row r="406" spans="1:4" x14ac:dyDescent="0.3">
      <c r="A406" t="s">
        <v>136</v>
      </c>
      <c r="B406" t="s">
        <v>7</v>
      </c>
      <c r="C406" t="s">
        <v>138</v>
      </c>
      <c r="D406">
        <v>60206</v>
      </c>
    </row>
    <row r="407" spans="1:4" x14ac:dyDescent="0.3">
      <c r="A407" t="s">
        <v>136</v>
      </c>
      <c r="B407" t="s">
        <v>9</v>
      </c>
      <c r="C407" t="s">
        <v>139</v>
      </c>
      <c r="D407">
        <v>61302</v>
      </c>
    </row>
    <row r="408" spans="1:4" x14ac:dyDescent="0.3">
      <c r="A408" t="s">
        <v>136</v>
      </c>
      <c r="B408" t="s">
        <v>11</v>
      </c>
      <c r="C408" t="s">
        <v>140</v>
      </c>
      <c r="D408">
        <v>62537</v>
      </c>
    </row>
    <row r="409" spans="1:4" x14ac:dyDescent="0.3">
      <c r="A409" t="s">
        <v>136</v>
      </c>
      <c r="B409" t="s">
        <v>13</v>
      </c>
      <c r="C409" t="s">
        <v>141</v>
      </c>
      <c r="D409">
        <v>63808</v>
      </c>
    </row>
    <row r="410" spans="1:4" x14ac:dyDescent="0.3">
      <c r="A410" t="s">
        <v>136</v>
      </c>
      <c r="B410" t="s">
        <v>15</v>
      </c>
      <c r="C410" t="s">
        <v>142</v>
      </c>
      <c r="D410">
        <v>65267</v>
      </c>
    </row>
    <row r="411" spans="1:4" x14ac:dyDescent="0.3">
      <c r="A411" t="s">
        <v>136</v>
      </c>
      <c r="B411" t="s">
        <v>17</v>
      </c>
      <c r="C411" t="s">
        <v>143</v>
      </c>
      <c r="D411">
        <v>66450</v>
      </c>
    </row>
    <row r="412" spans="1:4" x14ac:dyDescent="0.3">
      <c r="A412" t="s">
        <v>136</v>
      </c>
      <c r="B412" t="s">
        <v>19</v>
      </c>
      <c r="C412" t="s">
        <v>144</v>
      </c>
      <c r="D412">
        <v>68147</v>
      </c>
    </row>
    <row r="413" spans="1:4" x14ac:dyDescent="0.3">
      <c r="A413" t="s">
        <v>163</v>
      </c>
      <c r="B413" t="s">
        <v>210</v>
      </c>
      <c r="C413" t="s">
        <v>552</v>
      </c>
      <c r="D413">
        <v>27582</v>
      </c>
    </row>
    <row r="414" spans="1:4" x14ac:dyDescent="0.3">
      <c r="A414" t="s">
        <v>163</v>
      </c>
      <c r="B414" t="s">
        <v>212</v>
      </c>
      <c r="C414" t="s">
        <v>553</v>
      </c>
      <c r="D414">
        <v>24597</v>
      </c>
    </row>
    <row r="415" spans="1:4" x14ac:dyDescent="0.3">
      <c r="A415" t="s">
        <v>163</v>
      </c>
      <c r="B415" t="s">
        <v>214</v>
      </c>
      <c r="C415" t="s">
        <v>554</v>
      </c>
      <c r="D415">
        <v>28785</v>
      </c>
    </row>
    <row r="416" spans="1:4" x14ac:dyDescent="0.3">
      <c r="A416" t="s">
        <v>163</v>
      </c>
      <c r="B416" t="s">
        <v>216</v>
      </c>
      <c r="C416" t="s">
        <v>555</v>
      </c>
      <c r="D416">
        <v>30706</v>
      </c>
    </row>
    <row r="417" spans="1:4" x14ac:dyDescent="0.3">
      <c r="A417" t="s">
        <v>163</v>
      </c>
      <c r="B417" t="s">
        <v>218</v>
      </c>
      <c r="C417" t="s">
        <v>556</v>
      </c>
      <c r="D417">
        <v>39078</v>
      </c>
    </row>
    <row r="418" spans="1:4" x14ac:dyDescent="0.3">
      <c r="A418" t="s">
        <v>163</v>
      </c>
      <c r="B418" t="s">
        <v>220</v>
      </c>
      <c r="C418" t="s">
        <v>557</v>
      </c>
      <c r="D418">
        <v>49320</v>
      </c>
    </row>
    <row r="419" spans="1:4" x14ac:dyDescent="0.3">
      <c r="A419" t="s">
        <v>163</v>
      </c>
      <c r="B419" t="s">
        <v>222</v>
      </c>
      <c r="C419" t="s">
        <v>558</v>
      </c>
      <c r="D419">
        <v>51005</v>
      </c>
    </row>
    <row r="420" spans="1:4" x14ac:dyDescent="0.3">
      <c r="A420" t="s">
        <v>163</v>
      </c>
      <c r="B420" t="s">
        <v>224</v>
      </c>
      <c r="C420" t="s">
        <v>559</v>
      </c>
      <c r="D420">
        <v>51883</v>
      </c>
    </row>
    <row r="421" spans="1:4" x14ac:dyDescent="0.3">
      <c r="A421" t="s">
        <v>163</v>
      </c>
      <c r="B421" t="s">
        <v>226</v>
      </c>
      <c r="C421" t="s">
        <v>560</v>
      </c>
      <c r="D421">
        <v>52508</v>
      </c>
    </row>
    <row r="422" spans="1:4" x14ac:dyDescent="0.3">
      <c r="A422" t="s">
        <v>163</v>
      </c>
      <c r="B422" t="s">
        <v>228</v>
      </c>
      <c r="C422" t="s">
        <v>561</v>
      </c>
      <c r="D422">
        <v>52680</v>
      </c>
    </row>
    <row r="423" spans="1:4" x14ac:dyDescent="0.3">
      <c r="A423" t="s">
        <v>163</v>
      </c>
      <c r="B423" t="s">
        <v>230</v>
      </c>
      <c r="C423" t="s">
        <v>562</v>
      </c>
      <c r="D423">
        <v>52713</v>
      </c>
    </row>
    <row r="424" spans="1:4" x14ac:dyDescent="0.3">
      <c r="A424" t="s">
        <v>163</v>
      </c>
      <c r="B424" t="s">
        <v>232</v>
      </c>
      <c r="C424" t="s">
        <v>563</v>
      </c>
      <c r="D424">
        <v>52957</v>
      </c>
    </row>
    <row r="425" spans="1:4" x14ac:dyDescent="0.3">
      <c r="A425" t="s">
        <v>163</v>
      </c>
      <c r="B425" t="s">
        <v>234</v>
      </c>
      <c r="C425" t="s">
        <v>564</v>
      </c>
      <c r="D425">
        <v>52985</v>
      </c>
    </row>
    <row r="426" spans="1:4" x14ac:dyDescent="0.3">
      <c r="A426" t="s">
        <v>163</v>
      </c>
      <c r="B426" t="s">
        <v>236</v>
      </c>
      <c r="C426" t="s">
        <v>565</v>
      </c>
      <c r="D426">
        <v>53078</v>
      </c>
    </row>
    <row r="427" spans="1:4" x14ac:dyDescent="0.3">
      <c r="A427" t="s">
        <v>163</v>
      </c>
      <c r="B427" t="s">
        <v>238</v>
      </c>
      <c r="C427" t="s">
        <v>566</v>
      </c>
      <c r="D427">
        <v>52898</v>
      </c>
    </row>
    <row r="428" spans="1:4" x14ac:dyDescent="0.3">
      <c r="A428" t="s">
        <v>163</v>
      </c>
      <c r="B428" t="s">
        <v>240</v>
      </c>
      <c r="C428" t="s">
        <v>567</v>
      </c>
      <c r="D428">
        <v>51517</v>
      </c>
    </row>
    <row r="429" spans="1:4" x14ac:dyDescent="0.3">
      <c r="A429" t="s">
        <v>163</v>
      </c>
      <c r="B429" t="s">
        <v>242</v>
      </c>
      <c r="C429" t="s">
        <v>568</v>
      </c>
      <c r="D429">
        <v>50602</v>
      </c>
    </row>
    <row r="430" spans="1:4" x14ac:dyDescent="0.3">
      <c r="A430" t="s">
        <v>163</v>
      </c>
      <c r="B430" t="s">
        <v>244</v>
      </c>
      <c r="C430" t="s">
        <v>569</v>
      </c>
      <c r="D430">
        <v>49910</v>
      </c>
    </row>
    <row r="431" spans="1:4" x14ac:dyDescent="0.3">
      <c r="A431" t="s">
        <v>163</v>
      </c>
      <c r="B431" t="s">
        <v>246</v>
      </c>
      <c r="C431" t="s">
        <v>570</v>
      </c>
      <c r="D431">
        <v>49094</v>
      </c>
    </row>
    <row r="432" spans="1:4" x14ac:dyDescent="0.3">
      <c r="A432" t="s">
        <v>163</v>
      </c>
      <c r="B432" t="s">
        <v>248</v>
      </c>
      <c r="C432" t="s">
        <v>571</v>
      </c>
      <c r="D432">
        <v>47780</v>
      </c>
    </row>
    <row r="433" spans="1:4" x14ac:dyDescent="0.3">
      <c r="A433" t="s">
        <v>163</v>
      </c>
      <c r="B433" t="s">
        <v>250</v>
      </c>
      <c r="C433" t="s">
        <v>572</v>
      </c>
      <c r="D433">
        <v>46473</v>
      </c>
    </row>
    <row r="434" spans="1:4" x14ac:dyDescent="0.3">
      <c r="A434" t="s">
        <v>163</v>
      </c>
      <c r="B434" t="s">
        <v>252</v>
      </c>
      <c r="C434" t="s">
        <v>573</v>
      </c>
      <c r="D434">
        <v>45465</v>
      </c>
    </row>
    <row r="435" spans="1:4" x14ac:dyDescent="0.3">
      <c r="A435" t="s">
        <v>163</v>
      </c>
      <c r="B435" t="s">
        <v>254</v>
      </c>
      <c r="C435" t="s">
        <v>574</v>
      </c>
      <c r="D435">
        <v>44353</v>
      </c>
    </row>
    <row r="436" spans="1:4" x14ac:dyDescent="0.3">
      <c r="A436" t="s">
        <v>163</v>
      </c>
      <c r="B436" t="s">
        <v>256</v>
      </c>
      <c r="C436" t="s">
        <v>575</v>
      </c>
      <c r="D436">
        <v>43240</v>
      </c>
    </row>
    <row r="437" spans="1:4" x14ac:dyDescent="0.3">
      <c r="A437" t="s">
        <v>163</v>
      </c>
      <c r="B437" t="s">
        <v>258</v>
      </c>
      <c r="C437" t="s">
        <v>576</v>
      </c>
      <c r="D437">
        <v>42027</v>
      </c>
    </row>
    <row r="438" spans="1:4" x14ac:dyDescent="0.3">
      <c r="A438" t="s">
        <v>163</v>
      </c>
      <c r="B438" t="s">
        <v>260</v>
      </c>
      <c r="C438" t="s">
        <v>577</v>
      </c>
      <c r="D438">
        <v>40776</v>
      </c>
    </row>
    <row r="439" spans="1:4" x14ac:dyDescent="0.3">
      <c r="A439" t="s">
        <v>163</v>
      </c>
      <c r="B439" t="s">
        <v>5</v>
      </c>
      <c r="C439" t="s">
        <v>164</v>
      </c>
      <c r="D439">
        <v>38728</v>
      </c>
    </row>
    <row r="440" spans="1:4" x14ac:dyDescent="0.3">
      <c r="A440" t="s">
        <v>163</v>
      </c>
      <c r="B440" t="s">
        <v>7</v>
      </c>
      <c r="C440" t="s">
        <v>165</v>
      </c>
      <c r="D440">
        <v>37726</v>
      </c>
    </row>
    <row r="441" spans="1:4" x14ac:dyDescent="0.3">
      <c r="A441" t="s">
        <v>163</v>
      </c>
      <c r="B441" t="s">
        <v>9</v>
      </c>
      <c r="C441" t="s">
        <v>166</v>
      </c>
      <c r="D441">
        <v>37773</v>
      </c>
    </row>
    <row r="442" spans="1:4" x14ac:dyDescent="0.3">
      <c r="A442" t="s">
        <v>163</v>
      </c>
      <c r="B442" t="s">
        <v>11</v>
      </c>
      <c r="C442" t="s">
        <v>167</v>
      </c>
      <c r="D442">
        <v>37364</v>
      </c>
    </row>
    <row r="443" spans="1:4" x14ac:dyDescent="0.3">
      <c r="A443" t="s">
        <v>163</v>
      </c>
      <c r="B443" t="s">
        <v>13</v>
      </c>
      <c r="C443" t="s">
        <v>208</v>
      </c>
      <c r="D443">
        <v>44351</v>
      </c>
    </row>
    <row r="444" spans="1:4" x14ac:dyDescent="0.3">
      <c r="A444" t="s">
        <v>163</v>
      </c>
      <c r="B444" t="s">
        <v>15</v>
      </c>
      <c r="C444" t="s">
        <v>168</v>
      </c>
      <c r="D444">
        <v>44429</v>
      </c>
    </row>
    <row r="445" spans="1:4" x14ac:dyDescent="0.3">
      <c r="A445" t="s">
        <v>163</v>
      </c>
      <c r="B445" t="s">
        <v>17</v>
      </c>
      <c r="C445" t="s">
        <v>169</v>
      </c>
      <c r="D445">
        <v>44762</v>
      </c>
    </row>
    <row r="446" spans="1:4" x14ac:dyDescent="0.3">
      <c r="A446" t="s">
        <v>163</v>
      </c>
      <c r="B446" t="s">
        <v>19</v>
      </c>
      <c r="C446" t="s">
        <v>170</v>
      </c>
      <c r="D446">
        <v>45755</v>
      </c>
    </row>
    <row r="447" spans="1:4" x14ac:dyDescent="0.3">
      <c r="A447" t="s">
        <v>154</v>
      </c>
      <c r="B447" t="s">
        <v>288</v>
      </c>
      <c r="C447" t="s">
        <v>578</v>
      </c>
      <c r="D447">
        <v>33947</v>
      </c>
    </row>
    <row r="448" spans="1:4" x14ac:dyDescent="0.3">
      <c r="A448" t="s">
        <v>154</v>
      </c>
      <c r="B448" t="s">
        <v>210</v>
      </c>
      <c r="C448" t="s">
        <v>579</v>
      </c>
      <c r="D448">
        <v>20269</v>
      </c>
    </row>
    <row r="449" spans="1:4" x14ac:dyDescent="0.3">
      <c r="A449" t="s">
        <v>154</v>
      </c>
      <c r="B449" t="s">
        <v>212</v>
      </c>
      <c r="C449" t="s">
        <v>580</v>
      </c>
      <c r="D449">
        <v>20173</v>
      </c>
    </row>
    <row r="450" spans="1:4" x14ac:dyDescent="0.3">
      <c r="A450" t="s">
        <v>154</v>
      </c>
      <c r="B450" t="s">
        <v>214</v>
      </c>
      <c r="C450" t="s">
        <v>581</v>
      </c>
      <c r="D450">
        <v>22785</v>
      </c>
    </row>
    <row r="451" spans="1:4" x14ac:dyDescent="0.3">
      <c r="A451" t="s">
        <v>154</v>
      </c>
      <c r="B451" t="s">
        <v>216</v>
      </c>
      <c r="C451" t="s">
        <v>582</v>
      </c>
      <c r="D451">
        <v>26390</v>
      </c>
    </row>
    <row r="452" spans="1:4" x14ac:dyDescent="0.3">
      <c r="A452" t="s">
        <v>154</v>
      </c>
      <c r="B452" t="s">
        <v>218</v>
      </c>
      <c r="C452" t="s">
        <v>583</v>
      </c>
      <c r="D452">
        <v>32865</v>
      </c>
    </row>
    <row r="453" spans="1:4" x14ac:dyDescent="0.3">
      <c r="A453" t="s">
        <v>154</v>
      </c>
      <c r="B453" t="s">
        <v>220</v>
      </c>
      <c r="C453" t="s">
        <v>584</v>
      </c>
      <c r="D453">
        <v>42445</v>
      </c>
    </row>
    <row r="454" spans="1:4" x14ac:dyDescent="0.3">
      <c r="A454" t="s">
        <v>154</v>
      </c>
      <c r="B454" t="s">
        <v>222</v>
      </c>
      <c r="C454" t="s">
        <v>585</v>
      </c>
      <c r="D454">
        <v>43945</v>
      </c>
    </row>
    <row r="455" spans="1:4" x14ac:dyDescent="0.3">
      <c r="A455" t="s">
        <v>154</v>
      </c>
      <c r="B455" t="s">
        <v>224</v>
      </c>
      <c r="C455" t="s">
        <v>586</v>
      </c>
      <c r="D455">
        <v>44819</v>
      </c>
    </row>
    <row r="456" spans="1:4" x14ac:dyDescent="0.3">
      <c r="A456" t="s">
        <v>154</v>
      </c>
      <c r="B456" t="s">
        <v>226</v>
      </c>
      <c r="C456" t="s">
        <v>587</v>
      </c>
      <c r="D456">
        <v>45082</v>
      </c>
    </row>
    <row r="457" spans="1:4" x14ac:dyDescent="0.3">
      <c r="A457" t="s">
        <v>154</v>
      </c>
      <c r="B457" t="s">
        <v>228</v>
      </c>
      <c r="C457" t="s">
        <v>588</v>
      </c>
      <c r="D457">
        <v>45144</v>
      </c>
    </row>
    <row r="458" spans="1:4" x14ac:dyDescent="0.3">
      <c r="A458" t="s">
        <v>154</v>
      </c>
      <c r="B458" t="s">
        <v>230</v>
      </c>
      <c r="C458" t="s">
        <v>589</v>
      </c>
      <c r="D458">
        <v>45340</v>
      </c>
    </row>
    <row r="459" spans="1:4" x14ac:dyDescent="0.3">
      <c r="A459" t="s">
        <v>154</v>
      </c>
      <c r="B459" t="s">
        <v>232</v>
      </c>
      <c r="C459" t="s">
        <v>590</v>
      </c>
      <c r="D459">
        <v>45608</v>
      </c>
    </row>
    <row r="460" spans="1:4" x14ac:dyDescent="0.3">
      <c r="A460" t="s">
        <v>154</v>
      </c>
      <c r="B460" t="s">
        <v>234</v>
      </c>
      <c r="C460" t="s">
        <v>591</v>
      </c>
      <c r="D460">
        <v>45950</v>
      </c>
    </row>
    <row r="461" spans="1:4" x14ac:dyDescent="0.3">
      <c r="A461" t="s">
        <v>154</v>
      </c>
      <c r="B461" t="s">
        <v>236</v>
      </c>
      <c r="C461" t="s">
        <v>592</v>
      </c>
      <c r="D461">
        <v>46353</v>
      </c>
    </row>
    <row r="462" spans="1:4" x14ac:dyDescent="0.3">
      <c r="A462" t="s">
        <v>154</v>
      </c>
      <c r="B462" t="s">
        <v>238</v>
      </c>
      <c r="C462" t="s">
        <v>593</v>
      </c>
      <c r="D462">
        <v>46698</v>
      </c>
    </row>
    <row r="463" spans="1:4" x14ac:dyDescent="0.3">
      <c r="A463" t="s">
        <v>154</v>
      </c>
      <c r="B463" t="s">
        <v>240</v>
      </c>
      <c r="C463" t="s">
        <v>594</v>
      </c>
      <c r="D463">
        <v>46858</v>
      </c>
    </row>
    <row r="464" spans="1:4" x14ac:dyDescent="0.3">
      <c r="A464" t="s">
        <v>154</v>
      </c>
      <c r="B464" t="s">
        <v>242</v>
      </c>
      <c r="C464" t="s">
        <v>595</v>
      </c>
      <c r="D464">
        <v>47852</v>
      </c>
    </row>
    <row r="465" spans="1:4" x14ac:dyDescent="0.3">
      <c r="A465" t="s">
        <v>154</v>
      </c>
      <c r="B465" t="s">
        <v>244</v>
      </c>
      <c r="C465" t="s">
        <v>596</v>
      </c>
      <c r="D465">
        <v>49207</v>
      </c>
    </row>
    <row r="466" spans="1:4" x14ac:dyDescent="0.3">
      <c r="A466" t="s">
        <v>154</v>
      </c>
      <c r="B466" t="s">
        <v>246</v>
      </c>
      <c r="C466" t="s">
        <v>597</v>
      </c>
      <c r="D466">
        <v>50070</v>
      </c>
    </row>
    <row r="467" spans="1:4" x14ac:dyDescent="0.3">
      <c r="A467" t="s">
        <v>154</v>
      </c>
      <c r="B467" t="s">
        <v>248</v>
      </c>
      <c r="C467" t="s">
        <v>598</v>
      </c>
      <c r="D467">
        <v>50552</v>
      </c>
    </row>
    <row r="468" spans="1:4" x14ac:dyDescent="0.3">
      <c r="A468" t="s">
        <v>154</v>
      </c>
      <c r="B468" t="s">
        <v>250</v>
      </c>
      <c r="C468" t="s">
        <v>599</v>
      </c>
      <c r="D468">
        <v>51576</v>
      </c>
    </row>
    <row r="469" spans="1:4" x14ac:dyDescent="0.3">
      <c r="A469" t="s">
        <v>154</v>
      </c>
      <c r="B469" t="s">
        <v>252</v>
      </c>
      <c r="C469" t="s">
        <v>600</v>
      </c>
      <c r="D469">
        <v>51852</v>
      </c>
    </row>
    <row r="470" spans="1:4" x14ac:dyDescent="0.3">
      <c r="A470" t="s">
        <v>154</v>
      </c>
      <c r="B470" t="s">
        <v>254</v>
      </c>
      <c r="C470" t="s">
        <v>601</v>
      </c>
      <c r="D470">
        <v>53215</v>
      </c>
    </row>
    <row r="471" spans="1:4" x14ac:dyDescent="0.3">
      <c r="A471" t="s">
        <v>154</v>
      </c>
      <c r="B471" t="s">
        <v>256</v>
      </c>
      <c r="C471" t="s">
        <v>602</v>
      </c>
      <c r="D471">
        <v>54594</v>
      </c>
    </row>
    <row r="472" spans="1:4" x14ac:dyDescent="0.3">
      <c r="A472" t="s">
        <v>154</v>
      </c>
      <c r="B472" t="s">
        <v>258</v>
      </c>
      <c r="C472" t="s">
        <v>603</v>
      </c>
      <c r="D472">
        <v>56355</v>
      </c>
    </row>
    <row r="473" spans="1:4" x14ac:dyDescent="0.3">
      <c r="A473" t="s">
        <v>154</v>
      </c>
      <c r="B473" t="s">
        <v>260</v>
      </c>
      <c r="C473" t="s">
        <v>604</v>
      </c>
      <c r="D473">
        <v>58949</v>
      </c>
    </row>
    <row r="474" spans="1:4" x14ac:dyDescent="0.3">
      <c r="A474" t="s">
        <v>154</v>
      </c>
      <c r="B474" t="s">
        <v>5</v>
      </c>
      <c r="C474" t="s">
        <v>155</v>
      </c>
      <c r="D474">
        <v>61591</v>
      </c>
    </row>
    <row r="475" spans="1:4" x14ac:dyDescent="0.3">
      <c r="A475" t="s">
        <v>154</v>
      </c>
      <c r="B475" t="s">
        <v>7</v>
      </c>
      <c r="C475" t="s">
        <v>156</v>
      </c>
      <c r="D475">
        <v>63426</v>
      </c>
    </row>
    <row r="476" spans="1:4" x14ac:dyDescent="0.3">
      <c r="A476" t="s">
        <v>154</v>
      </c>
      <c r="B476" t="s">
        <v>9</v>
      </c>
      <c r="C476" t="s">
        <v>157</v>
      </c>
      <c r="D476">
        <v>65373</v>
      </c>
    </row>
    <row r="477" spans="1:4" x14ac:dyDescent="0.3">
      <c r="A477" t="s">
        <v>154</v>
      </c>
      <c r="B477" t="s">
        <v>11</v>
      </c>
      <c r="C477" t="s">
        <v>158</v>
      </c>
      <c r="D477">
        <v>67149</v>
      </c>
    </row>
    <row r="478" spans="1:4" x14ac:dyDescent="0.3">
      <c r="A478" t="s">
        <v>154</v>
      </c>
      <c r="B478" t="s">
        <v>13</v>
      </c>
      <c r="C478" t="s">
        <v>159</v>
      </c>
      <c r="D478">
        <v>59694</v>
      </c>
    </row>
    <row r="479" spans="1:4" x14ac:dyDescent="0.3">
      <c r="A479" t="s">
        <v>154</v>
      </c>
      <c r="B479" t="s">
        <v>15</v>
      </c>
      <c r="C479" t="s">
        <v>160</v>
      </c>
      <c r="D479">
        <v>61655</v>
      </c>
    </row>
    <row r="480" spans="1:4" x14ac:dyDescent="0.3">
      <c r="A480" t="s">
        <v>154</v>
      </c>
      <c r="B480" t="s">
        <v>17</v>
      </c>
      <c r="C480" t="s">
        <v>161</v>
      </c>
      <c r="D480">
        <v>63307</v>
      </c>
    </row>
    <row r="481" spans="1:4" x14ac:dyDescent="0.3">
      <c r="A481" t="s">
        <v>154</v>
      </c>
      <c r="B481" t="s">
        <v>19</v>
      </c>
      <c r="C481" t="s">
        <v>162</v>
      </c>
      <c r="D481">
        <v>65314</v>
      </c>
    </row>
    <row r="482" spans="1:4" x14ac:dyDescent="0.3">
      <c r="A482" t="s">
        <v>127</v>
      </c>
      <c r="B482" t="s">
        <v>288</v>
      </c>
      <c r="C482" t="s">
        <v>605</v>
      </c>
      <c r="D482">
        <v>36128</v>
      </c>
    </row>
    <row r="483" spans="1:4" x14ac:dyDescent="0.3">
      <c r="A483" t="s">
        <v>127</v>
      </c>
      <c r="B483" t="s">
        <v>210</v>
      </c>
      <c r="C483" t="s">
        <v>606</v>
      </c>
      <c r="D483">
        <v>13981</v>
      </c>
    </row>
    <row r="484" spans="1:4" x14ac:dyDescent="0.3">
      <c r="A484" t="s">
        <v>127</v>
      </c>
      <c r="B484" t="s">
        <v>212</v>
      </c>
      <c r="C484" t="s">
        <v>607</v>
      </c>
      <c r="D484">
        <v>26749</v>
      </c>
    </row>
    <row r="485" spans="1:4" x14ac:dyDescent="0.3">
      <c r="A485" t="s">
        <v>127</v>
      </c>
      <c r="B485" t="s">
        <v>214</v>
      </c>
      <c r="C485" t="s">
        <v>608</v>
      </c>
      <c r="D485">
        <v>45051</v>
      </c>
    </row>
    <row r="486" spans="1:4" x14ac:dyDescent="0.3">
      <c r="A486" t="s">
        <v>127</v>
      </c>
      <c r="B486" t="s">
        <v>216</v>
      </c>
      <c r="C486" t="s">
        <v>609</v>
      </c>
      <c r="D486">
        <v>42728</v>
      </c>
    </row>
    <row r="487" spans="1:4" x14ac:dyDescent="0.3">
      <c r="A487" t="s">
        <v>127</v>
      </c>
      <c r="B487" t="s">
        <v>218</v>
      </c>
      <c r="C487" t="s">
        <v>610</v>
      </c>
      <c r="D487">
        <v>65114</v>
      </c>
    </row>
    <row r="488" spans="1:4" x14ac:dyDescent="0.3">
      <c r="A488" t="s">
        <v>127</v>
      </c>
      <c r="B488" t="s">
        <v>220</v>
      </c>
      <c r="C488" t="s">
        <v>611</v>
      </c>
      <c r="D488">
        <v>86952</v>
      </c>
    </row>
    <row r="489" spans="1:4" x14ac:dyDescent="0.3">
      <c r="A489" t="s">
        <v>127</v>
      </c>
      <c r="B489" t="s">
        <v>222</v>
      </c>
      <c r="C489" t="s">
        <v>612</v>
      </c>
      <c r="D489">
        <v>92538</v>
      </c>
    </row>
    <row r="490" spans="1:4" x14ac:dyDescent="0.3">
      <c r="A490" t="s">
        <v>127</v>
      </c>
      <c r="B490" t="s">
        <v>224</v>
      </c>
      <c r="C490" t="s">
        <v>613</v>
      </c>
      <c r="D490">
        <v>92732</v>
      </c>
    </row>
    <row r="491" spans="1:4" x14ac:dyDescent="0.3">
      <c r="A491" t="s">
        <v>127</v>
      </c>
      <c r="B491" t="s">
        <v>226</v>
      </c>
      <c r="C491" t="s">
        <v>614</v>
      </c>
      <c r="D491">
        <v>90780</v>
      </c>
    </row>
    <row r="492" spans="1:4" x14ac:dyDescent="0.3">
      <c r="A492" t="s">
        <v>127</v>
      </c>
      <c r="B492" t="s">
        <v>228</v>
      </c>
      <c r="C492" t="s">
        <v>615</v>
      </c>
      <c r="D492">
        <v>91382</v>
      </c>
    </row>
    <row r="493" spans="1:4" x14ac:dyDescent="0.3">
      <c r="A493" t="s">
        <v>127</v>
      </c>
      <c r="B493" t="s">
        <v>230</v>
      </c>
      <c r="C493" t="s">
        <v>616</v>
      </c>
      <c r="D493">
        <v>92922</v>
      </c>
    </row>
    <row r="494" spans="1:4" x14ac:dyDescent="0.3">
      <c r="A494" t="s">
        <v>127</v>
      </c>
      <c r="B494" t="s">
        <v>232</v>
      </c>
      <c r="C494" t="s">
        <v>617</v>
      </c>
      <c r="D494">
        <v>94548</v>
      </c>
    </row>
    <row r="495" spans="1:4" x14ac:dyDescent="0.3">
      <c r="A495" t="s">
        <v>127</v>
      </c>
      <c r="B495" t="s">
        <v>234</v>
      </c>
      <c r="C495" t="s">
        <v>618</v>
      </c>
      <c r="D495">
        <v>95946</v>
      </c>
    </row>
    <row r="496" spans="1:4" x14ac:dyDescent="0.3">
      <c r="A496" t="s">
        <v>127</v>
      </c>
      <c r="B496" t="s">
        <v>236</v>
      </c>
      <c r="C496" t="s">
        <v>619</v>
      </c>
      <c r="D496">
        <v>97212</v>
      </c>
    </row>
    <row r="497" spans="1:4" x14ac:dyDescent="0.3">
      <c r="A497" t="s">
        <v>127</v>
      </c>
      <c r="B497" t="s">
        <v>238</v>
      </c>
      <c r="C497" t="s">
        <v>620</v>
      </c>
      <c r="D497">
        <v>98774</v>
      </c>
    </row>
    <row r="498" spans="1:4" x14ac:dyDescent="0.3">
      <c r="A498" t="s">
        <v>127</v>
      </c>
      <c r="B498" t="s">
        <v>240</v>
      </c>
      <c r="C498" t="s">
        <v>621</v>
      </c>
      <c r="D498">
        <v>99950</v>
      </c>
    </row>
    <row r="499" spans="1:4" x14ac:dyDescent="0.3">
      <c r="A499" t="s">
        <v>127</v>
      </c>
      <c r="B499" t="s">
        <v>242</v>
      </c>
      <c r="C499" t="s">
        <v>622</v>
      </c>
      <c r="D499">
        <v>100060</v>
      </c>
    </row>
    <row r="500" spans="1:4" x14ac:dyDescent="0.3">
      <c r="A500" t="s">
        <v>127</v>
      </c>
      <c r="B500" t="s">
        <v>244</v>
      </c>
      <c r="C500" t="s">
        <v>623</v>
      </c>
      <c r="D500">
        <v>100054</v>
      </c>
    </row>
    <row r="501" spans="1:4" x14ac:dyDescent="0.3">
      <c r="A501" t="s">
        <v>127</v>
      </c>
      <c r="B501" t="s">
        <v>246</v>
      </c>
      <c r="C501" t="s">
        <v>624</v>
      </c>
      <c r="D501">
        <v>99730</v>
      </c>
    </row>
    <row r="502" spans="1:4" x14ac:dyDescent="0.3">
      <c r="A502" t="s">
        <v>127</v>
      </c>
      <c r="B502" t="s">
        <v>248</v>
      </c>
      <c r="C502" t="s">
        <v>625</v>
      </c>
      <c r="D502">
        <v>98631</v>
      </c>
    </row>
    <row r="503" spans="1:4" x14ac:dyDescent="0.3">
      <c r="A503" t="s">
        <v>127</v>
      </c>
      <c r="B503" t="s">
        <v>250</v>
      </c>
      <c r="C503" t="s">
        <v>626</v>
      </c>
      <c r="D503">
        <v>96801</v>
      </c>
    </row>
    <row r="504" spans="1:4" x14ac:dyDescent="0.3">
      <c r="A504" t="s">
        <v>127</v>
      </c>
      <c r="B504" t="s">
        <v>252</v>
      </c>
      <c r="C504" t="s">
        <v>627</v>
      </c>
      <c r="D504">
        <v>95112</v>
      </c>
    </row>
    <row r="505" spans="1:4" x14ac:dyDescent="0.3">
      <c r="A505" t="s">
        <v>127</v>
      </c>
      <c r="B505" t="s">
        <v>254</v>
      </c>
      <c r="C505" t="s">
        <v>628</v>
      </c>
      <c r="D505">
        <v>94627</v>
      </c>
    </row>
    <row r="506" spans="1:4" x14ac:dyDescent="0.3">
      <c r="A506" t="s">
        <v>127</v>
      </c>
      <c r="B506" t="s">
        <v>256</v>
      </c>
      <c r="C506" t="s">
        <v>629</v>
      </c>
      <c r="D506">
        <v>94244</v>
      </c>
    </row>
    <row r="507" spans="1:4" x14ac:dyDescent="0.3">
      <c r="A507" t="s">
        <v>127</v>
      </c>
      <c r="B507" t="s">
        <v>258</v>
      </c>
      <c r="C507" t="s">
        <v>630</v>
      </c>
      <c r="D507">
        <v>94463</v>
      </c>
    </row>
    <row r="508" spans="1:4" x14ac:dyDescent="0.3">
      <c r="A508" t="s">
        <v>127</v>
      </c>
      <c r="B508" t="s">
        <v>260</v>
      </c>
      <c r="C508" t="s">
        <v>631</v>
      </c>
      <c r="D508">
        <v>95575</v>
      </c>
    </row>
    <row r="509" spans="1:4" x14ac:dyDescent="0.3">
      <c r="A509" t="s">
        <v>127</v>
      </c>
      <c r="B509" t="s">
        <v>5</v>
      </c>
      <c r="C509" t="s">
        <v>128</v>
      </c>
      <c r="D509">
        <v>97876</v>
      </c>
    </row>
    <row r="510" spans="1:4" x14ac:dyDescent="0.3">
      <c r="A510" t="s">
        <v>127</v>
      </c>
      <c r="B510" t="s">
        <v>7</v>
      </c>
      <c r="C510" t="s">
        <v>129</v>
      </c>
      <c r="D510">
        <v>99240</v>
      </c>
    </row>
    <row r="511" spans="1:4" x14ac:dyDescent="0.3">
      <c r="A511" t="s">
        <v>127</v>
      </c>
      <c r="B511" t="s">
        <v>9</v>
      </c>
      <c r="C511" t="s">
        <v>130</v>
      </c>
      <c r="D511">
        <v>103543</v>
      </c>
    </row>
    <row r="512" spans="1:4" x14ac:dyDescent="0.3">
      <c r="A512" t="s">
        <v>127</v>
      </c>
      <c r="B512" t="s">
        <v>11</v>
      </c>
      <c r="C512" t="s">
        <v>131</v>
      </c>
      <c r="D512">
        <v>103191</v>
      </c>
    </row>
    <row r="513" spans="1:4" x14ac:dyDescent="0.3">
      <c r="A513" t="s">
        <v>127</v>
      </c>
      <c r="B513" t="s">
        <v>13</v>
      </c>
      <c r="C513" t="s">
        <v>132</v>
      </c>
      <c r="D513">
        <v>106212</v>
      </c>
    </row>
    <row r="514" spans="1:4" x14ac:dyDescent="0.3">
      <c r="A514" t="s">
        <v>127</v>
      </c>
      <c r="B514" t="s">
        <v>15</v>
      </c>
      <c r="C514" t="s">
        <v>133</v>
      </c>
      <c r="D514">
        <v>106292</v>
      </c>
    </row>
    <row r="515" spans="1:4" x14ac:dyDescent="0.3">
      <c r="A515" t="s">
        <v>127</v>
      </c>
      <c r="B515" t="s">
        <v>17</v>
      </c>
      <c r="C515" t="s">
        <v>134</v>
      </c>
      <c r="D515">
        <v>107513</v>
      </c>
    </row>
    <row r="516" spans="1:4" x14ac:dyDescent="0.3">
      <c r="A516" t="s">
        <v>127</v>
      </c>
      <c r="B516" t="s">
        <v>19</v>
      </c>
      <c r="C516" t="s">
        <v>135</v>
      </c>
      <c r="D516">
        <v>109605</v>
      </c>
    </row>
    <row r="517" spans="1:4" x14ac:dyDescent="0.3">
      <c r="A517" t="s">
        <v>111</v>
      </c>
      <c r="B517" t="s">
        <v>288</v>
      </c>
      <c r="C517" t="s">
        <v>632</v>
      </c>
      <c r="D517">
        <v>78307</v>
      </c>
    </row>
    <row r="518" spans="1:4" x14ac:dyDescent="0.3">
      <c r="A518" t="s">
        <v>111</v>
      </c>
      <c r="B518" t="s">
        <v>210</v>
      </c>
      <c r="C518" t="s">
        <v>633</v>
      </c>
      <c r="D518">
        <v>56384</v>
      </c>
    </row>
    <row r="519" spans="1:4" x14ac:dyDescent="0.3">
      <c r="A519" t="s">
        <v>111</v>
      </c>
      <c r="B519" t="s">
        <v>212</v>
      </c>
      <c r="C519" t="s">
        <v>634</v>
      </c>
      <c r="D519">
        <v>55252</v>
      </c>
    </row>
    <row r="520" spans="1:4" x14ac:dyDescent="0.3">
      <c r="A520" t="s">
        <v>111</v>
      </c>
      <c r="B520" t="s">
        <v>214</v>
      </c>
      <c r="C520" t="s">
        <v>635</v>
      </c>
      <c r="D520">
        <v>52525</v>
      </c>
    </row>
    <row r="521" spans="1:4" x14ac:dyDescent="0.3">
      <c r="A521" t="s">
        <v>111</v>
      </c>
      <c r="B521" t="s">
        <v>216</v>
      </c>
      <c r="C521" t="s">
        <v>636</v>
      </c>
      <c r="D521">
        <v>63600</v>
      </c>
    </row>
    <row r="522" spans="1:4" x14ac:dyDescent="0.3">
      <c r="A522" t="s">
        <v>111</v>
      </c>
      <c r="B522" t="s">
        <v>218</v>
      </c>
      <c r="C522" t="s">
        <v>637</v>
      </c>
      <c r="D522">
        <v>80559</v>
      </c>
    </row>
    <row r="523" spans="1:4" x14ac:dyDescent="0.3">
      <c r="A523" t="s">
        <v>111</v>
      </c>
      <c r="B523" t="s">
        <v>220</v>
      </c>
      <c r="C523" t="s">
        <v>638</v>
      </c>
      <c r="D523">
        <v>100088</v>
      </c>
    </row>
    <row r="524" spans="1:4" x14ac:dyDescent="0.3">
      <c r="A524" t="s">
        <v>111</v>
      </c>
      <c r="B524" t="s">
        <v>222</v>
      </c>
      <c r="C524" t="s">
        <v>639</v>
      </c>
      <c r="D524">
        <v>103364</v>
      </c>
    </row>
    <row r="525" spans="1:4" x14ac:dyDescent="0.3">
      <c r="A525" t="s">
        <v>111</v>
      </c>
      <c r="B525" t="s">
        <v>224</v>
      </c>
      <c r="C525" t="s">
        <v>640</v>
      </c>
      <c r="D525">
        <v>103771</v>
      </c>
    </row>
    <row r="526" spans="1:4" x14ac:dyDescent="0.3">
      <c r="A526" t="s">
        <v>111</v>
      </c>
      <c r="B526" t="s">
        <v>226</v>
      </c>
      <c r="C526" t="s">
        <v>641</v>
      </c>
      <c r="D526">
        <v>104307</v>
      </c>
    </row>
    <row r="527" spans="1:4" x14ac:dyDescent="0.3">
      <c r="A527" t="s">
        <v>111</v>
      </c>
      <c r="B527" t="s">
        <v>228</v>
      </c>
      <c r="C527" t="s">
        <v>642</v>
      </c>
      <c r="D527">
        <v>104023</v>
      </c>
    </row>
    <row r="528" spans="1:4" x14ac:dyDescent="0.3">
      <c r="A528" t="s">
        <v>111</v>
      </c>
      <c r="B528" t="s">
        <v>230</v>
      </c>
      <c r="C528" t="s">
        <v>643</v>
      </c>
      <c r="D528">
        <v>103408</v>
      </c>
    </row>
    <row r="529" spans="1:4" x14ac:dyDescent="0.3">
      <c r="A529" t="s">
        <v>111</v>
      </c>
      <c r="B529" t="s">
        <v>232</v>
      </c>
      <c r="C529" t="s">
        <v>644</v>
      </c>
      <c r="D529">
        <v>103086</v>
      </c>
    </row>
    <row r="530" spans="1:4" x14ac:dyDescent="0.3">
      <c r="A530" t="s">
        <v>111</v>
      </c>
      <c r="B530" t="s">
        <v>234</v>
      </c>
      <c r="C530" t="s">
        <v>645</v>
      </c>
      <c r="D530">
        <v>102947</v>
      </c>
    </row>
    <row r="531" spans="1:4" x14ac:dyDescent="0.3">
      <c r="A531" t="s">
        <v>111</v>
      </c>
      <c r="B531" t="s">
        <v>236</v>
      </c>
      <c r="C531" t="s">
        <v>646</v>
      </c>
      <c r="D531">
        <v>102489</v>
      </c>
    </row>
    <row r="532" spans="1:4" x14ac:dyDescent="0.3">
      <c r="A532" t="s">
        <v>111</v>
      </c>
      <c r="B532" t="s">
        <v>238</v>
      </c>
      <c r="C532" t="s">
        <v>647</v>
      </c>
      <c r="D532">
        <v>101391</v>
      </c>
    </row>
    <row r="533" spans="1:4" x14ac:dyDescent="0.3">
      <c r="A533" t="s">
        <v>111</v>
      </c>
      <c r="B533" t="s">
        <v>240</v>
      </c>
      <c r="C533" t="s">
        <v>648</v>
      </c>
      <c r="D533">
        <v>99268</v>
      </c>
    </row>
    <row r="534" spans="1:4" x14ac:dyDescent="0.3">
      <c r="A534" t="s">
        <v>111</v>
      </c>
      <c r="B534" t="s">
        <v>242</v>
      </c>
      <c r="C534" t="s">
        <v>649</v>
      </c>
      <c r="D534">
        <v>97507</v>
      </c>
    </row>
    <row r="535" spans="1:4" x14ac:dyDescent="0.3">
      <c r="A535" t="s">
        <v>111</v>
      </c>
      <c r="B535" t="s">
        <v>244</v>
      </c>
      <c r="C535" t="s">
        <v>650</v>
      </c>
      <c r="D535">
        <v>95389</v>
      </c>
    </row>
    <row r="536" spans="1:4" x14ac:dyDescent="0.3">
      <c r="A536" t="s">
        <v>111</v>
      </c>
      <c r="B536" t="s">
        <v>246</v>
      </c>
      <c r="C536" t="s">
        <v>651</v>
      </c>
      <c r="D536">
        <v>95113</v>
      </c>
    </row>
    <row r="537" spans="1:4" x14ac:dyDescent="0.3">
      <c r="A537" t="s">
        <v>111</v>
      </c>
      <c r="B537" t="s">
        <v>248</v>
      </c>
      <c r="C537" t="s">
        <v>652</v>
      </c>
      <c r="D537">
        <v>90714</v>
      </c>
    </row>
    <row r="538" spans="1:4" x14ac:dyDescent="0.3">
      <c r="A538" t="s">
        <v>111</v>
      </c>
      <c r="B538" t="s">
        <v>250</v>
      </c>
      <c r="C538" t="s">
        <v>653</v>
      </c>
      <c r="D538">
        <v>86741</v>
      </c>
    </row>
    <row r="539" spans="1:4" x14ac:dyDescent="0.3">
      <c r="A539" t="s">
        <v>111</v>
      </c>
      <c r="B539" t="s">
        <v>252</v>
      </c>
      <c r="C539" t="s">
        <v>654</v>
      </c>
      <c r="D539">
        <v>84722</v>
      </c>
    </row>
    <row r="540" spans="1:4" x14ac:dyDescent="0.3">
      <c r="A540" t="s">
        <v>111</v>
      </c>
      <c r="B540" t="s">
        <v>254</v>
      </c>
      <c r="C540" t="s">
        <v>655</v>
      </c>
      <c r="D540">
        <v>83376</v>
      </c>
    </row>
    <row r="541" spans="1:4" x14ac:dyDescent="0.3">
      <c r="A541" t="s">
        <v>111</v>
      </c>
      <c r="B541" t="s">
        <v>256</v>
      </c>
      <c r="C541" t="s">
        <v>656</v>
      </c>
      <c r="D541">
        <v>82443</v>
      </c>
    </row>
    <row r="542" spans="1:4" x14ac:dyDescent="0.3">
      <c r="A542" t="s">
        <v>111</v>
      </c>
      <c r="B542" t="s">
        <v>258</v>
      </c>
      <c r="C542" t="s">
        <v>657</v>
      </c>
      <c r="D542">
        <v>82820</v>
      </c>
    </row>
    <row r="543" spans="1:4" x14ac:dyDescent="0.3">
      <c r="A543" t="s">
        <v>111</v>
      </c>
      <c r="B543" t="s">
        <v>260</v>
      </c>
      <c r="C543" t="s">
        <v>658</v>
      </c>
      <c r="D543">
        <v>84109</v>
      </c>
    </row>
    <row r="544" spans="1:4" x14ac:dyDescent="0.3">
      <c r="A544" t="s">
        <v>111</v>
      </c>
      <c r="B544" t="s">
        <v>5</v>
      </c>
      <c r="C544" t="s">
        <v>112</v>
      </c>
      <c r="D544">
        <v>85411</v>
      </c>
    </row>
    <row r="545" spans="1:4" x14ac:dyDescent="0.3">
      <c r="A545" t="s">
        <v>111</v>
      </c>
      <c r="B545" t="s">
        <v>7</v>
      </c>
      <c r="C545" t="s">
        <v>113</v>
      </c>
      <c r="D545">
        <v>85705</v>
      </c>
    </row>
    <row r="546" spans="1:4" x14ac:dyDescent="0.3">
      <c r="A546" t="s">
        <v>111</v>
      </c>
      <c r="B546" t="s">
        <v>9</v>
      </c>
      <c r="C546" t="s">
        <v>114</v>
      </c>
      <c r="D546">
        <v>86818</v>
      </c>
    </row>
    <row r="547" spans="1:4" x14ac:dyDescent="0.3">
      <c r="A547" t="s">
        <v>111</v>
      </c>
      <c r="B547" t="s">
        <v>11</v>
      </c>
      <c r="C547" t="s">
        <v>115</v>
      </c>
      <c r="D547">
        <v>85898</v>
      </c>
    </row>
    <row r="548" spans="1:4" x14ac:dyDescent="0.3">
      <c r="A548" t="s">
        <v>111</v>
      </c>
      <c r="B548" t="s">
        <v>13</v>
      </c>
      <c r="C548" t="s">
        <v>116</v>
      </c>
      <c r="D548">
        <v>90107</v>
      </c>
    </row>
    <row r="549" spans="1:4" x14ac:dyDescent="0.3">
      <c r="A549" t="s">
        <v>111</v>
      </c>
      <c r="B549" t="s">
        <v>15</v>
      </c>
      <c r="C549" t="s">
        <v>117</v>
      </c>
      <c r="D549">
        <v>90421</v>
      </c>
    </row>
    <row r="550" spans="1:4" x14ac:dyDescent="0.3">
      <c r="A550" t="s">
        <v>111</v>
      </c>
      <c r="B550" t="s">
        <v>17</v>
      </c>
      <c r="C550" t="s">
        <v>118</v>
      </c>
      <c r="D550">
        <v>91660</v>
      </c>
    </row>
    <row r="551" spans="1:4" x14ac:dyDescent="0.3">
      <c r="A551" t="s">
        <v>111</v>
      </c>
      <c r="B551" t="s">
        <v>19</v>
      </c>
      <c r="C551" t="s">
        <v>119</v>
      </c>
      <c r="D551">
        <v>94041</v>
      </c>
    </row>
    <row r="552" spans="1:4" x14ac:dyDescent="0.3">
      <c r="A552" t="s">
        <v>145</v>
      </c>
      <c r="B552" t="s">
        <v>288</v>
      </c>
      <c r="C552" t="s">
        <v>659</v>
      </c>
      <c r="D552">
        <v>10385</v>
      </c>
    </row>
    <row r="553" spans="1:4" x14ac:dyDescent="0.3">
      <c r="A553" t="s">
        <v>145</v>
      </c>
      <c r="B553" t="s">
        <v>210</v>
      </c>
      <c r="C553" t="s">
        <v>660</v>
      </c>
      <c r="D553">
        <v>30362</v>
      </c>
    </row>
    <row r="554" spans="1:4" x14ac:dyDescent="0.3">
      <c r="A554" t="s">
        <v>145</v>
      </c>
      <c r="B554" t="s">
        <v>212</v>
      </c>
      <c r="C554" t="s">
        <v>661</v>
      </c>
      <c r="D554">
        <v>118387</v>
      </c>
    </row>
    <row r="555" spans="1:4" x14ac:dyDescent="0.3">
      <c r="A555" t="s">
        <v>145</v>
      </c>
      <c r="B555" t="s">
        <v>214</v>
      </c>
      <c r="C555" t="s">
        <v>662</v>
      </c>
      <c r="D555">
        <v>223695</v>
      </c>
    </row>
    <row r="556" spans="1:4" x14ac:dyDescent="0.3">
      <c r="A556" t="s">
        <v>145</v>
      </c>
      <c r="B556" t="s">
        <v>216</v>
      </c>
      <c r="C556" t="s">
        <v>663</v>
      </c>
      <c r="D556">
        <v>23286</v>
      </c>
    </row>
    <row r="557" spans="1:4" x14ac:dyDescent="0.3">
      <c r="A557" t="s">
        <v>145</v>
      </c>
      <c r="B557" t="s">
        <v>218</v>
      </c>
      <c r="C557" t="s">
        <v>664</v>
      </c>
      <c r="D557">
        <v>50684</v>
      </c>
    </row>
    <row r="558" spans="1:4" x14ac:dyDescent="0.3">
      <c r="A558" t="s">
        <v>145</v>
      </c>
      <c r="B558" t="s">
        <v>220</v>
      </c>
      <c r="C558" t="s">
        <v>665</v>
      </c>
      <c r="D558">
        <v>85737</v>
      </c>
    </row>
    <row r="559" spans="1:4" x14ac:dyDescent="0.3">
      <c r="A559" t="s">
        <v>145</v>
      </c>
      <c r="B559" t="s">
        <v>222</v>
      </c>
      <c r="C559" t="s">
        <v>666</v>
      </c>
      <c r="D559">
        <v>86884</v>
      </c>
    </row>
    <row r="560" spans="1:4" x14ac:dyDescent="0.3">
      <c r="A560" t="s">
        <v>145</v>
      </c>
      <c r="B560" t="s">
        <v>224</v>
      </c>
      <c r="C560" t="s">
        <v>667</v>
      </c>
      <c r="D560">
        <v>85655</v>
      </c>
    </row>
    <row r="561" spans="1:4" x14ac:dyDescent="0.3">
      <c r="A561" t="s">
        <v>145</v>
      </c>
      <c r="B561" t="s">
        <v>226</v>
      </c>
      <c r="C561" t="s">
        <v>668</v>
      </c>
      <c r="D561">
        <v>82634</v>
      </c>
    </row>
    <row r="562" spans="1:4" x14ac:dyDescent="0.3">
      <c r="A562" t="s">
        <v>145</v>
      </c>
      <c r="B562" t="s">
        <v>228</v>
      </c>
      <c r="C562" t="s">
        <v>669</v>
      </c>
      <c r="D562">
        <v>82457</v>
      </c>
    </row>
    <row r="563" spans="1:4" x14ac:dyDescent="0.3">
      <c r="A563" t="s">
        <v>145</v>
      </c>
      <c r="B563" t="s">
        <v>230</v>
      </c>
      <c r="C563" t="s">
        <v>670</v>
      </c>
      <c r="D563">
        <v>82167</v>
      </c>
    </row>
    <row r="564" spans="1:4" x14ac:dyDescent="0.3">
      <c r="A564" t="s">
        <v>145</v>
      </c>
      <c r="B564" t="s">
        <v>232</v>
      </c>
      <c r="C564" t="s">
        <v>671</v>
      </c>
      <c r="D564">
        <v>82210</v>
      </c>
    </row>
    <row r="565" spans="1:4" x14ac:dyDescent="0.3">
      <c r="A565" t="s">
        <v>145</v>
      </c>
      <c r="B565" t="s">
        <v>234</v>
      </c>
      <c r="C565" t="s">
        <v>672</v>
      </c>
      <c r="D565">
        <v>81932</v>
      </c>
    </row>
    <row r="566" spans="1:4" x14ac:dyDescent="0.3">
      <c r="A566" t="s">
        <v>145</v>
      </c>
      <c r="B566" t="s">
        <v>236</v>
      </c>
      <c r="C566" t="s">
        <v>673</v>
      </c>
      <c r="D566">
        <v>81799</v>
      </c>
    </row>
    <row r="567" spans="1:4" x14ac:dyDescent="0.3">
      <c r="A567" t="s">
        <v>145</v>
      </c>
      <c r="B567" t="s">
        <v>238</v>
      </c>
      <c r="C567" t="s">
        <v>674</v>
      </c>
      <c r="D567">
        <v>82157</v>
      </c>
    </row>
    <row r="568" spans="1:4" x14ac:dyDescent="0.3">
      <c r="A568" t="s">
        <v>145</v>
      </c>
      <c r="B568" t="s">
        <v>240</v>
      </c>
      <c r="C568" t="s">
        <v>675</v>
      </c>
      <c r="D568">
        <v>83271</v>
      </c>
    </row>
    <row r="569" spans="1:4" x14ac:dyDescent="0.3">
      <c r="A569" t="s">
        <v>145</v>
      </c>
      <c r="B569" t="s">
        <v>242</v>
      </c>
      <c r="C569" t="s">
        <v>676</v>
      </c>
      <c r="D569">
        <v>85041</v>
      </c>
    </row>
    <row r="570" spans="1:4" x14ac:dyDescent="0.3">
      <c r="A570" t="s">
        <v>145</v>
      </c>
      <c r="B570" t="s">
        <v>244</v>
      </c>
      <c r="C570" t="s">
        <v>677</v>
      </c>
      <c r="D570">
        <v>86497</v>
      </c>
    </row>
    <row r="571" spans="1:4" x14ac:dyDescent="0.3">
      <c r="A571" t="s">
        <v>145</v>
      </c>
      <c r="B571" t="s">
        <v>246</v>
      </c>
      <c r="C571" t="s">
        <v>678</v>
      </c>
      <c r="D571">
        <v>88590</v>
      </c>
    </row>
    <row r="572" spans="1:4" x14ac:dyDescent="0.3">
      <c r="A572" t="s">
        <v>145</v>
      </c>
      <c r="B572" t="s">
        <v>248</v>
      </c>
      <c r="C572" t="s">
        <v>679</v>
      </c>
      <c r="D572">
        <v>87623</v>
      </c>
    </row>
    <row r="573" spans="1:4" x14ac:dyDescent="0.3">
      <c r="A573" t="s">
        <v>145</v>
      </c>
      <c r="B573" t="s">
        <v>250</v>
      </c>
      <c r="C573" t="s">
        <v>680</v>
      </c>
      <c r="D573">
        <v>89212</v>
      </c>
    </row>
    <row r="574" spans="1:4" x14ac:dyDescent="0.3">
      <c r="A574" t="s">
        <v>145</v>
      </c>
      <c r="B574" t="s">
        <v>252</v>
      </c>
      <c r="C574" t="s">
        <v>681</v>
      </c>
      <c r="D574">
        <v>89412</v>
      </c>
    </row>
    <row r="575" spans="1:4" x14ac:dyDescent="0.3">
      <c r="A575" t="s">
        <v>145</v>
      </c>
      <c r="B575" t="s">
        <v>254</v>
      </c>
      <c r="C575" t="s">
        <v>682</v>
      </c>
      <c r="D575">
        <v>89570</v>
      </c>
    </row>
    <row r="576" spans="1:4" x14ac:dyDescent="0.3">
      <c r="A576" t="s">
        <v>145</v>
      </c>
      <c r="B576" t="s">
        <v>256</v>
      </c>
      <c r="C576" t="s">
        <v>683</v>
      </c>
      <c r="D576">
        <v>89882</v>
      </c>
    </row>
    <row r="577" spans="1:4" x14ac:dyDescent="0.3">
      <c r="A577" t="s">
        <v>145</v>
      </c>
      <c r="B577" t="s">
        <v>258</v>
      </c>
      <c r="C577" t="s">
        <v>684</v>
      </c>
      <c r="D577">
        <v>90775</v>
      </c>
    </row>
    <row r="578" spans="1:4" x14ac:dyDescent="0.3">
      <c r="A578" t="s">
        <v>145</v>
      </c>
      <c r="B578" t="s">
        <v>260</v>
      </c>
      <c r="C578" t="s">
        <v>685</v>
      </c>
      <c r="D578">
        <v>92927</v>
      </c>
    </row>
    <row r="579" spans="1:4" x14ac:dyDescent="0.3">
      <c r="A579" t="s">
        <v>145</v>
      </c>
      <c r="B579" t="s">
        <v>5</v>
      </c>
      <c r="C579" t="s">
        <v>146</v>
      </c>
      <c r="D579">
        <v>94922</v>
      </c>
    </row>
    <row r="580" spans="1:4" x14ac:dyDescent="0.3">
      <c r="A580" t="s">
        <v>145</v>
      </c>
      <c r="B580" t="s">
        <v>7</v>
      </c>
      <c r="C580" t="s">
        <v>147</v>
      </c>
      <c r="D580">
        <v>96031</v>
      </c>
    </row>
    <row r="581" spans="1:4" x14ac:dyDescent="0.3">
      <c r="A581" t="s">
        <v>145</v>
      </c>
      <c r="B581" t="s">
        <v>9</v>
      </c>
      <c r="C581" t="s">
        <v>148</v>
      </c>
      <c r="D581">
        <v>97917</v>
      </c>
    </row>
    <row r="582" spans="1:4" x14ac:dyDescent="0.3">
      <c r="A582" t="s">
        <v>145</v>
      </c>
      <c r="B582" t="s">
        <v>11</v>
      </c>
      <c r="C582" t="s">
        <v>149</v>
      </c>
      <c r="D582">
        <v>98969</v>
      </c>
    </row>
    <row r="583" spans="1:4" x14ac:dyDescent="0.3">
      <c r="A583" t="s">
        <v>145</v>
      </c>
      <c r="B583" t="s">
        <v>13</v>
      </c>
      <c r="C583" t="s">
        <v>150</v>
      </c>
      <c r="D583">
        <v>99947</v>
      </c>
    </row>
    <row r="584" spans="1:4" x14ac:dyDescent="0.3">
      <c r="A584" t="s">
        <v>145</v>
      </c>
      <c r="B584" t="s">
        <v>15</v>
      </c>
      <c r="C584" t="s">
        <v>151</v>
      </c>
      <c r="D584">
        <v>100939</v>
      </c>
    </row>
    <row r="585" spans="1:4" x14ac:dyDescent="0.3">
      <c r="A585" t="s">
        <v>145</v>
      </c>
      <c r="B585" t="s">
        <v>17</v>
      </c>
      <c r="C585" t="s">
        <v>152</v>
      </c>
      <c r="D585">
        <v>101876</v>
      </c>
    </row>
    <row r="586" spans="1:4" x14ac:dyDescent="0.3">
      <c r="A586" t="s">
        <v>145</v>
      </c>
      <c r="B586" t="s">
        <v>19</v>
      </c>
      <c r="C586" t="s">
        <v>153</v>
      </c>
      <c r="D586">
        <v>104074</v>
      </c>
    </row>
    <row r="587" spans="1:4" x14ac:dyDescent="0.3">
      <c r="A587" t="s">
        <v>120</v>
      </c>
      <c r="B587" t="s">
        <v>224</v>
      </c>
      <c r="C587" t="s">
        <v>686</v>
      </c>
      <c r="D587">
        <v>12191</v>
      </c>
    </row>
    <row r="588" spans="1:4" x14ac:dyDescent="0.3">
      <c r="A588" t="s">
        <v>120</v>
      </c>
      <c r="B588" t="s">
        <v>226</v>
      </c>
      <c r="C588" t="s">
        <v>687</v>
      </c>
      <c r="D588">
        <v>12517</v>
      </c>
    </row>
    <row r="589" spans="1:4" x14ac:dyDescent="0.3">
      <c r="A589" t="s">
        <v>120</v>
      </c>
      <c r="B589" t="s">
        <v>228</v>
      </c>
      <c r="C589" t="s">
        <v>688</v>
      </c>
      <c r="D589">
        <v>12492</v>
      </c>
    </row>
    <row r="590" spans="1:4" x14ac:dyDescent="0.3">
      <c r="A590" t="s">
        <v>120</v>
      </c>
      <c r="B590" t="s">
        <v>230</v>
      </c>
      <c r="C590" t="s">
        <v>689</v>
      </c>
      <c r="D590">
        <v>13055</v>
      </c>
    </row>
    <row r="591" spans="1:4" x14ac:dyDescent="0.3">
      <c r="A591" t="s">
        <v>120</v>
      </c>
      <c r="B591" t="s">
        <v>232</v>
      </c>
      <c r="C591" t="s">
        <v>690</v>
      </c>
      <c r="D591">
        <v>13012</v>
      </c>
    </row>
    <row r="592" spans="1:4" x14ac:dyDescent="0.3">
      <c r="A592" t="s">
        <v>120</v>
      </c>
      <c r="B592" t="s">
        <v>234</v>
      </c>
      <c r="C592" t="s">
        <v>691</v>
      </c>
      <c r="D592">
        <v>12833</v>
      </c>
    </row>
    <row r="593" spans="1:4" x14ac:dyDescent="0.3">
      <c r="A593" t="s">
        <v>120</v>
      </c>
      <c r="B593" t="s">
        <v>236</v>
      </c>
      <c r="C593" t="s">
        <v>692</v>
      </c>
      <c r="D593">
        <v>12665</v>
      </c>
    </row>
    <row r="594" spans="1:4" x14ac:dyDescent="0.3">
      <c r="A594" t="s">
        <v>120</v>
      </c>
      <c r="B594" t="s">
        <v>238</v>
      </c>
      <c r="C594" t="s">
        <v>693</v>
      </c>
      <c r="D594">
        <v>12520</v>
      </c>
    </row>
    <row r="595" spans="1:4" x14ac:dyDescent="0.3">
      <c r="A595" t="s">
        <v>120</v>
      </c>
      <c r="B595" t="s">
        <v>240</v>
      </c>
      <c r="C595" t="s">
        <v>694</v>
      </c>
      <c r="D595">
        <v>12230</v>
      </c>
    </row>
    <row r="596" spans="1:4" x14ac:dyDescent="0.3">
      <c r="A596" t="s">
        <v>120</v>
      </c>
      <c r="B596" t="s">
        <v>242</v>
      </c>
      <c r="C596" t="s">
        <v>695</v>
      </c>
      <c r="D596">
        <v>12264</v>
      </c>
    </row>
    <row r="597" spans="1:4" x14ac:dyDescent="0.3">
      <c r="A597" t="s">
        <v>120</v>
      </c>
      <c r="B597" t="s">
        <v>244</v>
      </c>
      <c r="C597" t="s">
        <v>696</v>
      </c>
      <c r="D597">
        <v>12343</v>
      </c>
    </row>
    <row r="598" spans="1:4" x14ac:dyDescent="0.3">
      <c r="A598" t="s">
        <v>120</v>
      </c>
      <c r="B598" t="s">
        <v>246</v>
      </c>
      <c r="C598" t="s">
        <v>697</v>
      </c>
      <c r="D598">
        <v>12327</v>
      </c>
    </row>
    <row r="599" spans="1:4" x14ac:dyDescent="0.3">
      <c r="A599" t="s">
        <v>120</v>
      </c>
      <c r="B599" t="s">
        <v>248</v>
      </c>
      <c r="C599" t="s">
        <v>698</v>
      </c>
      <c r="D599">
        <v>12069</v>
      </c>
    </row>
    <row r="600" spans="1:4" x14ac:dyDescent="0.3">
      <c r="A600" t="s">
        <v>120</v>
      </c>
      <c r="B600" t="s">
        <v>250</v>
      </c>
      <c r="C600" t="s">
        <v>699</v>
      </c>
      <c r="D600">
        <v>12065</v>
      </c>
    </row>
    <row r="601" spans="1:4" x14ac:dyDescent="0.3">
      <c r="A601" t="s">
        <v>120</v>
      </c>
      <c r="B601" t="s">
        <v>252</v>
      </c>
      <c r="C601" t="s">
        <v>700</v>
      </c>
      <c r="D601">
        <v>11984</v>
      </c>
    </row>
    <row r="602" spans="1:4" x14ac:dyDescent="0.3">
      <c r="A602" t="s">
        <v>120</v>
      </c>
      <c r="B602" t="s">
        <v>254</v>
      </c>
      <c r="C602" t="s">
        <v>701</v>
      </c>
      <c r="D602">
        <v>12015</v>
      </c>
    </row>
    <row r="603" spans="1:4" x14ac:dyDescent="0.3">
      <c r="A603" t="s">
        <v>120</v>
      </c>
      <c r="B603" t="s">
        <v>256</v>
      </c>
      <c r="C603" t="s">
        <v>702</v>
      </c>
      <c r="D603">
        <v>12224</v>
      </c>
    </row>
    <row r="604" spans="1:4" x14ac:dyDescent="0.3">
      <c r="A604" t="s">
        <v>120</v>
      </c>
      <c r="B604" t="s">
        <v>258</v>
      </c>
      <c r="C604" t="s">
        <v>703</v>
      </c>
      <c r="D604">
        <v>12511</v>
      </c>
    </row>
    <row r="605" spans="1:4" x14ac:dyDescent="0.3">
      <c r="A605" t="s">
        <v>120</v>
      </c>
      <c r="B605" t="s">
        <v>260</v>
      </c>
      <c r="C605" t="s">
        <v>704</v>
      </c>
      <c r="D605">
        <v>12886</v>
      </c>
    </row>
    <row r="606" spans="1:4" x14ac:dyDescent="0.3">
      <c r="A606" t="s">
        <v>120</v>
      </c>
      <c r="B606" t="s">
        <v>5</v>
      </c>
      <c r="C606" t="s">
        <v>121</v>
      </c>
      <c r="D606">
        <v>13323</v>
      </c>
    </row>
    <row r="607" spans="1:4" x14ac:dyDescent="0.3">
      <c r="A607" t="s">
        <v>120</v>
      </c>
      <c r="B607" t="s">
        <v>7</v>
      </c>
      <c r="C607" t="s">
        <v>122</v>
      </c>
      <c r="D607">
        <v>13859</v>
      </c>
    </row>
    <row r="608" spans="1:4" x14ac:dyDescent="0.3">
      <c r="A608" t="s">
        <v>120</v>
      </c>
      <c r="B608" t="s">
        <v>9</v>
      </c>
      <c r="C608" t="s">
        <v>123</v>
      </c>
      <c r="D608">
        <v>14308</v>
      </c>
    </row>
    <row r="609" spans="1:4" x14ac:dyDescent="0.3">
      <c r="A609" t="s">
        <v>120</v>
      </c>
      <c r="B609" t="s">
        <v>11</v>
      </c>
      <c r="C609" t="s">
        <v>124</v>
      </c>
      <c r="D609">
        <v>14801</v>
      </c>
    </row>
    <row r="610" spans="1:4" x14ac:dyDescent="0.3">
      <c r="A610" t="s">
        <v>120</v>
      </c>
      <c r="B610" t="s">
        <v>13</v>
      </c>
      <c r="C610" t="s">
        <v>207</v>
      </c>
      <c r="D610">
        <v>16058</v>
      </c>
    </row>
    <row r="611" spans="1:4" x14ac:dyDescent="0.3">
      <c r="A611" t="s">
        <v>120</v>
      </c>
      <c r="B611" t="s">
        <v>15</v>
      </c>
      <c r="C611" t="s">
        <v>705</v>
      </c>
      <c r="D611">
        <v>16522</v>
      </c>
    </row>
    <row r="612" spans="1:4" x14ac:dyDescent="0.3">
      <c r="A612" t="s">
        <v>120</v>
      </c>
      <c r="B612" t="s">
        <v>17</v>
      </c>
      <c r="C612" t="s">
        <v>125</v>
      </c>
      <c r="D612">
        <v>16926</v>
      </c>
    </row>
    <row r="613" spans="1:4" x14ac:dyDescent="0.3">
      <c r="A613" t="s">
        <v>120</v>
      </c>
      <c r="B613" t="s">
        <v>19</v>
      </c>
      <c r="C613" t="s">
        <v>126</v>
      </c>
      <c r="D613">
        <v>17383</v>
      </c>
    </row>
    <row r="614" spans="1:4" x14ac:dyDescent="0.3">
      <c r="A614" t="s">
        <v>171</v>
      </c>
      <c r="B614" t="s">
        <v>288</v>
      </c>
      <c r="C614" t="s">
        <v>706</v>
      </c>
      <c r="D614">
        <v>59211</v>
      </c>
    </row>
    <row r="615" spans="1:4" x14ac:dyDescent="0.3">
      <c r="A615" t="s">
        <v>171</v>
      </c>
      <c r="B615" t="s">
        <v>210</v>
      </c>
      <c r="C615" t="s">
        <v>707</v>
      </c>
      <c r="D615">
        <v>30875</v>
      </c>
    </row>
    <row r="616" spans="1:4" x14ac:dyDescent="0.3">
      <c r="A616" t="s">
        <v>171</v>
      </c>
      <c r="B616" t="s">
        <v>212</v>
      </c>
      <c r="C616" t="s">
        <v>708</v>
      </c>
      <c r="D616">
        <v>35111</v>
      </c>
    </row>
    <row r="617" spans="1:4" x14ac:dyDescent="0.3">
      <c r="A617" t="s">
        <v>171</v>
      </c>
      <c r="B617" t="s">
        <v>214</v>
      </c>
      <c r="C617" t="s">
        <v>709</v>
      </c>
      <c r="D617">
        <v>36066</v>
      </c>
    </row>
    <row r="618" spans="1:4" x14ac:dyDescent="0.3">
      <c r="A618" t="s">
        <v>171</v>
      </c>
      <c r="B618" t="s">
        <v>216</v>
      </c>
      <c r="C618" t="s">
        <v>710</v>
      </c>
      <c r="D618">
        <v>42870</v>
      </c>
    </row>
    <row r="619" spans="1:4" x14ac:dyDescent="0.3">
      <c r="A619" t="s">
        <v>171</v>
      </c>
      <c r="B619" t="s">
        <v>218</v>
      </c>
      <c r="C619" t="s">
        <v>711</v>
      </c>
      <c r="D619">
        <v>58838</v>
      </c>
    </row>
    <row r="620" spans="1:4" x14ac:dyDescent="0.3">
      <c r="A620" t="s">
        <v>171</v>
      </c>
      <c r="B620" t="s">
        <v>220</v>
      </c>
      <c r="C620" t="s">
        <v>712</v>
      </c>
      <c r="D620">
        <v>81073</v>
      </c>
    </row>
    <row r="621" spans="1:4" x14ac:dyDescent="0.3">
      <c r="A621" t="s">
        <v>171</v>
      </c>
      <c r="B621" t="s">
        <v>222</v>
      </c>
      <c r="C621" t="s">
        <v>713</v>
      </c>
      <c r="D621">
        <v>82995</v>
      </c>
    </row>
    <row r="622" spans="1:4" x14ac:dyDescent="0.3">
      <c r="A622" t="s">
        <v>171</v>
      </c>
      <c r="B622" t="s">
        <v>224</v>
      </c>
      <c r="C622" t="s">
        <v>714</v>
      </c>
      <c r="D622">
        <v>82220</v>
      </c>
    </row>
    <row r="623" spans="1:4" x14ac:dyDescent="0.3">
      <c r="A623" t="s">
        <v>171</v>
      </c>
      <c r="B623" t="s">
        <v>226</v>
      </c>
      <c r="C623" t="s">
        <v>715</v>
      </c>
      <c r="D623">
        <v>80001</v>
      </c>
    </row>
    <row r="624" spans="1:4" x14ac:dyDescent="0.3">
      <c r="A624" t="s">
        <v>171</v>
      </c>
      <c r="B624" t="s">
        <v>228</v>
      </c>
      <c r="C624" t="s">
        <v>716</v>
      </c>
      <c r="D624">
        <v>79999</v>
      </c>
    </row>
    <row r="625" spans="1:4" x14ac:dyDescent="0.3">
      <c r="A625" t="s">
        <v>171</v>
      </c>
      <c r="B625" t="s">
        <v>230</v>
      </c>
      <c r="C625" t="s">
        <v>717</v>
      </c>
      <c r="D625">
        <v>79574</v>
      </c>
    </row>
    <row r="626" spans="1:4" x14ac:dyDescent="0.3">
      <c r="A626" t="s">
        <v>171</v>
      </c>
      <c r="B626" t="s">
        <v>232</v>
      </c>
      <c r="C626" t="s">
        <v>718</v>
      </c>
      <c r="D626">
        <v>79235</v>
      </c>
    </row>
    <row r="627" spans="1:4" x14ac:dyDescent="0.3">
      <c r="A627" t="s">
        <v>171</v>
      </c>
      <c r="B627" t="s">
        <v>234</v>
      </c>
      <c r="C627" t="s">
        <v>719</v>
      </c>
      <c r="D627">
        <v>78524</v>
      </c>
    </row>
    <row r="628" spans="1:4" x14ac:dyDescent="0.3">
      <c r="A628" t="s">
        <v>171</v>
      </c>
      <c r="B628" t="s">
        <v>236</v>
      </c>
      <c r="C628" t="s">
        <v>720</v>
      </c>
      <c r="D628">
        <v>77838</v>
      </c>
    </row>
    <row r="629" spans="1:4" x14ac:dyDescent="0.3">
      <c r="A629" t="s">
        <v>171</v>
      </c>
      <c r="B629" t="s">
        <v>238</v>
      </c>
      <c r="C629" t="s">
        <v>721</v>
      </c>
      <c r="D629">
        <v>76906</v>
      </c>
    </row>
    <row r="630" spans="1:4" x14ac:dyDescent="0.3">
      <c r="A630" t="s">
        <v>171</v>
      </c>
      <c r="B630" t="s">
        <v>240</v>
      </c>
      <c r="C630" t="s">
        <v>722</v>
      </c>
      <c r="D630">
        <v>75373</v>
      </c>
    </row>
    <row r="631" spans="1:4" x14ac:dyDescent="0.3">
      <c r="A631" t="s">
        <v>171</v>
      </c>
      <c r="B631" t="s">
        <v>242</v>
      </c>
      <c r="C631" t="s">
        <v>723</v>
      </c>
      <c r="D631">
        <v>73819</v>
      </c>
    </row>
    <row r="632" spans="1:4" x14ac:dyDescent="0.3">
      <c r="A632" t="s">
        <v>171</v>
      </c>
      <c r="B632" t="s">
        <v>244</v>
      </c>
      <c r="C632" t="s">
        <v>724</v>
      </c>
      <c r="D632">
        <v>73762</v>
      </c>
    </row>
    <row r="633" spans="1:4" x14ac:dyDescent="0.3">
      <c r="A633" t="s">
        <v>171</v>
      </c>
      <c r="B633" t="s">
        <v>246</v>
      </c>
      <c r="C633" t="s">
        <v>725</v>
      </c>
      <c r="D633">
        <v>73592</v>
      </c>
    </row>
    <row r="634" spans="1:4" x14ac:dyDescent="0.3">
      <c r="A634" t="s">
        <v>171</v>
      </c>
      <c r="B634" t="s">
        <v>248</v>
      </c>
      <c r="C634" t="s">
        <v>726</v>
      </c>
      <c r="D634">
        <v>72884</v>
      </c>
    </row>
    <row r="635" spans="1:4" x14ac:dyDescent="0.3">
      <c r="A635" t="s">
        <v>171</v>
      </c>
      <c r="B635" t="s">
        <v>250</v>
      </c>
      <c r="C635" t="s">
        <v>727</v>
      </c>
      <c r="D635">
        <v>71889</v>
      </c>
    </row>
    <row r="636" spans="1:4" x14ac:dyDescent="0.3">
      <c r="A636" t="s">
        <v>171</v>
      </c>
      <c r="B636" t="s">
        <v>252</v>
      </c>
      <c r="C636" t="s">
        <v>728</v>
      </c>
      <c r="D636">
        <v>71202</v>
      </c>
    </row>
    <row r="637" spans="1:4" x14ac:dyDescent="0.3">
      <c r="A637" t="s">
        <v>171</v>
      </c>
      <c r="B637" t="s">
        <v>254</v>
      </c>
      <c r="C637" t="s">
        <v>729</v>
      </c>
      <c r="D637">
        <v>70985</v>
      </c>
    </row>
    <row r="638" spans="1:4" x14ac:dyDescent="0.3">
      <c r="A638" t="s">
        <v>171</v>
      </c>
      <c r="B638" t="s">
        <v>256</v>
      </c>
      <c r="C638" t="s">
        <v>730</v>
      </c>
      <c r="D638">
        <v>69938</v>
      </c>
    </row>
    <row r="639" spans="1:4" x14ac:dyDescent="0.3">
      <c r="A639" t="s">
        <v>171</v>
      </c>
      <c r="B639" t="s">
        <v>258</v>
      </c>
      <c r="C639" t="s">
        <v>731</v>
      </c>
      <c r="D639">
        <v>70251</v>
      </c>
    </row>
    <row r="640" spans="1:4" x14ac:dyDescent="0.3">
      <c r="A640" t="s">
        <v>171</v>
      </c>
      <c r="B640" t="s">
        <v>260</v>
      </c>
      <c r="C640" t="s">
        <v>732</v>
      </c>
      <c r="D640">
        <v>69924</v>
      </c>
    </row>
    <row r="641" spans="1:4" x14ac:dyDescent="0.3">
      <c r="A641" t="s">
        <v>171</v>
      </c>
      <c r="B641" t="s">
        <v>5</v>
      </c>
      <c r="C641" t="s">
        <v>172</v>
      </c>
      <c r="D641">
        <v>69552</v>
      </c>
    </row>
    <row r="642" spans="1:4" x14ac:dyDescent="0.3">
      <c r="A642" t="s">
        <v>171</v>
      </c>
      <c r="B642" t="s">
        <v>7</v>
      </c>
      <c r="C642" t="s">
        <v>173</v>
      </c>
      <c r="D642">
        <v>70214</v>
      </c>
    </row>
    <row r="643" spans="1:4" x14ac:dyDescent="0.3">
      <c r="A643" t="s">
        <v>171</v>
      </c>
      <c r="B643" t="s">
        <v>9</v>
      </c>
      <c r="C643" t="s">
        <v>174</v>
      </c>
      <c r="D643">
        <v>71275</v>
      </c>
    </row>
    <row r="644" spans="1:4" x14ac:dyDescent="0.3">
      <c r="A644" t="s">
        <v>171</v>
      </c>
      <c r="B644" t="s">
        <v>11</v>
      </c>
      <c r="C644" t="s">
        <v>175</v>
      </c>
      <c r="D644">
        <v>71529</v>
      </c>
    </row>
    <row r="645" spans="1:4" x14ac:dyDescent="0.3">
      <c r="A645" t="s">
        <v>171</v>
      </c>
      <c r="B645" t="s">
        <v>13</v>
      </c>
      <c r="C645" t="s">
        <v>176</v>
      </c>
      <c r="D645">
        <v>75194</v>
      </c>
    </row>
    <row r="646" spans="1:4" x14ac:dyDescent="0.3">
      <c r="A646" t="s">
        <v>171</v>
      </c>
      <c r="B646" t="s">
        <v>15</v>
      </c>
      <c r="C646" t="s">
        <v>177</v>
      </c>
      <c r="D646">
        <v>76476</v>
      </c>
    </row>
    <row r="647" spans="1:4" x14ac:dyDescent="0.3">
      <c r="A647" t="s">
        <v>171</v>
      </c>
      <c r="B647" t="s">
        <v>17</v>
      </c>
      <c r="C647" t="s">
        <v>178</v>
      </c>
      <c r="D647">
        <v>77579</v>
      </c>
    </row>
    <row r="648" spans="1:4" x14ac:dyDescent="0.3">
      <c r="A648" t="s">
        <v>171</v>
      </c>
      <c r="B648" t="s">
        <v>19</v>
      </c>
      <c r="C648" t="s">
        <v>179</v>
      </c>
      <c r="D648">
        <v>79445</v>
      </c>
    </row>
    <row r="649" spans="1:4" x14ac:dyDescent="0.3">
      <c r="A649" t="s">
        <v>180</v>
      </c>
      <c r="B649" t="s">
        <v>210</v>
      </c>
      <c r="C649" t="s">
        <v>733</v>
      </c>
      <c r="D649">
        <v>31050</v>
      </c>
    </row>
    <row r="650" spans="1:4" x14ac:dyDescent="0.3">
      <c r="A650" t="s">
        <v>180</v>
      </c>
      <c r="B650" t="s">
        <v>212</v>
      </c>
      <c r="C650" t="s">
        <v>734</v>
      </c>
      <c r="D650">
        <v>30723</v>
      </c>
    </row>
    <row r="651" spans="1:4" x14ac:dyDescent="0.3">
      <c r="A651" t="s">
        <v>180</v>
      </c>
      <c r="B651" t="s">
        <v>214</v>
      </c>
      <c r="C651" t="s">
        <v>735</v>
      </c>
      <c r="D651">
        <v>32051</v>
      </c>
    </row>
    <row r="652" spans="1:4" x14ac:dyDescent="0.3">
      <c r="A652" t="s">
        <v>180</v>
      </c>
      <c r="B652" t="s">
        <v>216</v>
      </c>
      <c r="C652" t="s">
        <v>736</v>
      </c>
      <c r="D652">
        <v>35290</v>
      </c>
    </row>
    <row r="653" spans="1:4" x14ac:dyDescent="0.3">
      <c r="A653" t="s">
        <v>180</v>
      </c>
      <c r="B653" t="s">
        <v>218</v>
      </c>
      <c r="C653" t="s">
        <v>737</v>
      </c>
      <c r="D653">
        <v>43036</v>
      </c>
    </row>
    <row r="654" spans="1:4" x14ac:dyDescent="0.3">
      <c r="A654" t="s">
        <v>180</v>
      </c>
      <c r="B654" t="s">
        <v>220</v>
      </c>
      <c r="C654" t="s">
        <v>738</v>
      </c>
      <c r="D654">
        <v>50846</v>
      </c>
    </row>
    <row r="655" spans="1:4" x14ac:dyDescent="0.3">
      <c r="A655" t="s">
        <v>180</v>
      </c>
      <c r="B655" t="s">
        <v>222</v>
      </c>
      <c r="C655" t="s">
        <v>739</v>
      </c>
      <c r="D655">
        <v>53197</v>
      </c>
    </row>
    <row r="656" spans="1:4" x14ac:dyDescent="0.3">
      <c r="A656" t="s">
        <v>180</v>
      </c>
      <c r="B656" t="s">
        <v>224</v>
      </c>
      <c r="C656" t="s">
        <v>740</v>
      </c>
      <c r="D656">
        <v>54909</v>
      </c>
    </row>
    <row r="657" spans="1:4" x14ac:dyDescent="0.3">
      <c r="A657" t="s">
        <v>180</v>
      </c>
      <c r="B657" t="s">
        <v>226</v>
      </c>
      <c r="C657" t="s">
        <v>741</v>
      </c>
      <c r="D657">
        <v>55862</v>
      </c>
    </row>
    <row r="658" spans="1:4" x14ac:dyDescent="0.3">
      <c r="A658" t="s">
        <v>180</v>
      </c>
      <c r="B658" t="s">
        <v>228</v>
      </c>
      <c r="C658" t="s">
        <v>742</v>
      </c>
      <c r="D658">
        <v>56206</v>
      </c>
    </row>
    <row r="659" spans="1:4" x14ac:dyDescent="0.3">
      <c r="A659" t="s">
        <v>180</v>
      </c>
      <c r="B659" t="s">
        <v>230</v>
      </c>
      <c r="C659" t="s">
        <v>743</v>
      </c>
      <c r="D659">
        <v>56613</v>
      </c>
    </row>
    <row r="660" spans="1:4" x14ac:dyDescent="0.3">
      <c r="A660" t="s">
        <v>180</v>
      </c>
      <c r="B660" t="s">
        <v>232</v>
      </c>
      <c r="C660" t="s">
        <v>744</v>
      </c>
      <c r="D660">
        <v>56870</v>
      </c>
    </row>
    <row r="661" spans="1:4" x14ac:dyDescent="0.3">
      <c r="A661" t="s">
        <v>180</v>
      </c>
      <c r="B661" t="s">
        <v>234</v>
      </c>
      <c r="C661" t="s">
        <v>745</v>
      </c>
      <c r="D661">
        <v>57016</v>
      </c>
    </row>
    <row r="662" spans="1:4" x14ac:dyDescent="0.3">
      <c r="A662" t="s">
        <v>180</v>
      </c>
      <c r="B662" t="s">
        <v>236</v>
      </c>
      <c r="C662" t="s">
        <v>746</v>
      </c>
      <c r="D662">
        <v>56922</v>
      </c>
    </row>
    <row r="663" spans="1:4" x14ac:dyDescent="0.3">
      <c r="A663" t="s">
        <v>180</v>
      </c>
      <c r="B663" t="s">
        <v>238</v>
      </c>
      <c r="C663" t="s">
        <v>747</v>
      </c>
      <c r="D663">
        <v>56727</v>
      </c>
    </row>
    <row r="664" spans="1:4" x14ac:dyDescent="0.3">
      <c r="A664" t="s">
        <v>180</v>
      </c>
      <c r="B664" t="s">
        <v>240</v>
      </c>
      <c r="C664" t="s">
        <v>748</v>
      </c>
      <c r="D664">
        <v>56166</v>
      </c>
    </row>
    <row r="665" spans="1:4" x14ac:dyDescent="0.3">
      <c r="A665" t="s">
        <v>180</v>
      </c>
      <c r="B665" t="s">
        <v>242</v>
      </c>
      <c r="C665" t="s">
        <v>749</v>
      </c>
      <c r="D665">
        <v>55537</v>
      </c>
    </row>
    <row r="666" spans="1:4" x14ac:dyDescent="0.3">
      <c r="A666" t="s">
        <v>180</v>
      </c>
      <c r="B666" t="s">
        <v>244</v>
      </c>
      <c r="C666" t="s">
        <v>750</v>
      </c>
      <c r="D666">
        <v>55383</v>
      </c>
    </row>
    <row r="667" spans="1:4" x14ac:dyDescent="0.3">
      <c r="A667" t="s">
        <v>180</v>
      </c>
      <c r="B667" t="s">
        <v>246</v>
      </c>
      <c r="C667" t="s">
        <v>751</v>
      </c>
      <c r="D667">
        <v>55143</v>
      </c>
    </row>
    <row r="668" spans="1:4" x14ac:dyDescent="0.3">
      <c r="A668" t="s">
        <v>180</v>
      </c>
      <c r="B668" t="s">
        <v>248</v>
      </c>
      <c r="C668" t="s">
        <v>752</v>
      </c>
      <c r="D668">
        <v>55109</v>
      </c>
    </row>
    <row r="669" spans="1:4" x14ac:dyDescent="0.3">
      <c r="A669" t="s">
        <v>180</v>
      </c>
      <c r="B669" t="s">
        <v>250</v>
      </c>
      <c r="C669" t="s">
        <v>753</v>
      </c>
      <c r="D669">
        <v>54918</v>
      </c>
    </row>
    <row r="670" spans="1:4" x14ac:dyDescent="0.3">
      <c r="A670" t="s">
        <v>180</v>
      </c>
      <c r="B670" t="s">
        <v>252</v>
      </c>
      <c r="C670" t="s">
        <v>754</v>
      </c>
      <c r="D670">
        <v>54040</v>
      </c>
    </row>
    <row r="671" spans="1:4" x14ac:dyDescent="0.3">
      <c r="A671" t="s">
        <v>180</v>
      </c>
      <c r="B671" t="s">
        <v>254</v>
      </c>
      <c r="C671" t="s">
        <v>755</v>
      </c>
      <c r="D671">
        <v>53270</v>
      </c>
    </row>
    <row r="672" spans="1:4" x14ac:dyDescent="0.3">
      <c r="A672" t="s">
        <v>180</v>
      </c>
      <c r="B672" t="s">
        <v>256</v>
      </c>
      <c r="C672" t="s">
        <v>756</v>
      </c>
      <c r="D672">
        <v>52514</v>
      </c>
    </row>
    <row r="673" spans="1:4" x14ac:dyDescent="0.3">
      <c r="A673" t="s">
        <v>180</v>
      </c>
      <c r="B673" t="s">
        <v>258</v>
      </c>
      <c r="C673" t="s">
        <v>757</v>
      </c>
      <c r="D673">
        <v>51982</v>
      </c>
    </row>
    <row r="674" spans="1:4" x14ac:dyDescent="0.3">
      <c r="A674" t="s">
        <v>180</v>
      </c>
      <c r="B674" t="s">
        <v>260</v>
      </c>
      <c r="C674" t="s">
        <v>758</v>
      </c>
      <c r="D674">
        <v>51681</v>
      </c>
    </row>
    <row r="675" spans="1:4" x14ac:dyDescent="0.3">
      <c r="A675" t="s">
        <v>180</v>
      </c>
      <c r="B675" t="s">
        <v>5</v>
      </c>
      <c r="C675" t="s">
        <v>181</v>
      </c>
      <c r="D675">
        <v>51422</v>
      </c>
    </row>
    <row r="676" spans="1:4" x14ac:dyDescent="0.3">
      <c r="A676" t="s">
        <v>180</v>
      </c>
      <c r="B676" t="s">
        <v>7</v>
      </c>
      <c r="C676" t="s">
        <v>182</v>
      </c>
      <c r="D676">
        <v>51782</v>
      </c>
    </row>
    <row r="677" spans="1:4" x14ac:dyDescent="0.3">
      <c r="A677" t="s">
        <v>180</v>
      </c>
      <c r="B677" t="s">
        <v>9</v>
      </c>
      <c r="C677" t="s">
        <v>183</v>
      </c>
      <c r="D677">
        <v>52646</v>
      </c>
    </row>
    <row r="678" spans="1:4" x14ac:dyDescent="0.3">
      <c r="A678" t="s">
        <v>180</v>
      </c>
      <c r="B678" t="s">
        <v>11</v>
      </c>
      <c r="C678" t="s">
        <v>184</v>
      </c>
      <c r="D678">
        <v>53147</v>
      </c>
    </row>
    <row r="679" spans="1:4" x14ac:dyDescent="0.3">
      <c r="A679" t="s">
        <v>180</v>
      </c>
      <c r="B679" t="s">
        <v>13</v>
      </c>
      <c r="C679" t="s">
        <v>185</v>
      </c>
      <c r="D679">
        <v>57423</v>
      </c>
    </row>
    <row r="680" spans="1:4" x14ac:dyDescent="0.3">
      <c r="A680" t="s">
        <v>180</v>
      </c>
      <c r="B680" t="s">
        <v>15</v>
      </c>
      <c r="C680" t="s">
        <v>186</v>
      </c>
      <c r="D680">
        <v>59034</v>
      </c>
    </row>
    <row r="681" spans="1:4" x14ac:dyDescent="0.3">
      <c r="A681" t="s">
        <v>180</v>
      </c>
      <c r="B681" t="s">
        <v>17</v>
      </c>
      <c r="C681" t="s">
        <v>187</v>
      </c>
      <c r="D681">
        <v>59810</v>
      </c>
    </row>
    <row r="682" spans="1:4" x14ac:dyDescent="0.3">
      <c r="A682" t="s">
        <v>180</v>
      </c>
      <c r="B682" t="s">
        <v>19</v>
      </c>
      <c r="C682" t="s">
        <v>188</v>
      </c>
      <c r="D682">
        <v>61131</v>
      </c>
    </row>
    <row r="683" spans="1:4" x14ac:dyDescent="0.3">
      <c r="A683" t="s">
        <v>189</v>
      </c>
      <c r="B683" t="s">
        <v>288</v>
      </c>
      <c r="C683" t="s">
        <v>759</v>
      </c>
      <c r="D683">
        <v>53557</v>
      </c>
    </row>
    <row r="684" spans="1:4" x14ac:dyDescent="0.3">
      <c r="A684" t="s">
        <v>189</v>
      </c>
      <c r="B684" t="s">
        <v>210</v>
      </c>
      <c r="C684" t="s">
        <v>760</v>
      </c>
      <c r="D684">
        <v>35486</v>
      </c>
    </row>
    <row r="685" spans="1:4" x14ac:dyDescent="0.3">
      <c r="A685" t="s">
        <v>189</v>
      </c>
      <c r="B685" t="s">
        <v>212</v>
      </c>
      <c r="C685" t="s">
        <v>761</v>
      </c>
      <c r="D685">
        <v>34831</v>
      </c>
    </row>
    <row r="686" spans="1:4" x14ac:dyDescent="0.3">
      <c r="A686" t="s">
        <v>189</v>
      </c>
      <c r="B686" t="s">
        <v>214</v>
      </c>
      <c r="C686" t="s">
        <v>762</v>
      </c>
      <c r="D686">
        <v>36734</v>
      </c>
    </row>
    <row r="687" spans="1:4" x14ac:dyDescent="0.3">
      <c r="A687" t="s">
        <v>189</v>
      </c>
      <c r="B687" t="s">
        <v>216</v>
      </c>
      <c r="C687" t="s">
        <v>763</v>
      </c>
      <c r="D687">
        <v>40122</v>
      </c>
    </row>
    <row r="688" spans="1:4" x14ac:dyDescent="0.3">
      <c r="A688" t="s">
        <v>189</v>
      </c>
      <c r="B688" t="s">
        <v>218</v>
      </c>
      <c r="C688" t="s">
        <v>764</v>
      </c>
      <c r="D688">
        <v>52803</v>
      </c>
    </row>
    <row r="689" spans="1:4" x14ac:dyDescent="0.3">
      <c r="A689" t="s">
        <v>189</v>
      </c>
      <c r="B689" t="s">
        <v>220</v>
      </c>
      <c r="C689" t="s">
        <v>765</v>
      </c>
      <c r="D689">
        <v>73804</v>
      </c>
    </row>
    <row r="690" spans="1:4" x14ac:dyDescent="0.3">
      <c r="A690" t="s">
        <v>189</v>
      </c>
      <c r="B690" t="s">
        <v>222</v>
      </c>
      <c r="C690" t="s">
        <v>766</v>
      </c>
      <c r="D690">
        <v>76408</v>
      </c>
    </row>
    <row r="691" spans="1:4" x14ac:dyDescent="0.3">
      <c r="A691" t="s">
        <v>189</v>
      </c>
      <c r="B691" t="s">
        <v>224</v>
      </c>
      <c r="C691" t="s">
        <v>767</v>
      </c>
      <c r="D691">
        <v>74498</v>
      </c>
    </row>
    <row r="692" spans="1:4" x14ac:dyDescent="0.3">
      <c r="A692" t="s">
        <v>189</v>
      </c>
      <c r="B692" t="s">
        <v>226</v>
      </c>
      <c r="C692" t="s">
        <v>768</v>
      </c>
      <c r="D692">
        <v>72232</v>
      </c>
    </row>
    <row r="693" spans="1:4" x14ac:dyDescent="0.3">
      <c r="A693" t="s">
        <v>189</v>
      </c>
      <c r="B693" t="s">
        <v>228</v>
      </c>
      <c r="C693" t="s">
        <v>769</v>
      </c>
      <c r="D693">
        <v>72461</v>
      </c>
    </row>
    <row r="694" spans="1:4" x14ac:dyDescent="0.3">
      <c r="A694" t="s">
        <v>189</v>
      </c>
      <c r="B694" t="s">
        <v>230</v>
      </c>
      <c r="C694" t="s">
        <v>770</v>
      </c>
      <c r="D694">
        <v>72722</v>
      </c>
    </row>
    <row r="695" spans="1:4" x14ac:dyDescent="0.3">
      <c r="A695" t="s">
        <v>189</v>
      </c>
      <c r="B695" t="s">
        <v>232</v>
      </c>
      <c r="C695" t="s">
        <v>771</v>
      </c>
      <c r="D695">
        <v>72989</v>
      </c>
    </row>
    <row r="696" spans="1:4" x14ac:dyDescent="0.3">
      <c r="A696" t="s">
        <v>189</v>
      </c>
      <c r="B696" t="s">
        <v>234</v>
      </c>
      <c r="C696" t="s">
        <v>772</v>
      </c>
      <c r="D696">
        <v>73291</v>
      </c>
    </row>
    <row r="697" spans="1:4" x14ac:dyDescent="0.3">
      <c r="A697" t="s">
        <v>189</v>
      </c>
      <c r="B697" t="s">
        <v>236</v>
      </c>
      <c r="C697" t="s">
        <v>773</v>
      </c>
      <c r="D697">
        <v>73278</v>
      </c>
    </row>
    <row r="698" spans="1:4" x14ac:dyDescent="0.3">
      <c r="A698" t="s">
        <v>189</v>
      </c>
      <c r="B698" t="s">
        <v>238</v>
      </c>
      <c r="C698" t="s">
        <v>774</v>
      </c>
      <c r="D698">
        <v>72766</v>
      </c>
    </row>
    <row r="699" spans="1:4" x14ac:dyDescent="0.3">
      <c r="A699" t="s">
        <v>189</v>
      </c>
      <c r="B699" t="s">
        <v>240</v>
      </c>
      <c r="C699" t="s">
        <v>775</v>
      </c>
      <c r="D699">
        <v>70946</v>
      </c>
    </row>
    <row r="700" spans="1:4" x14ac:dyDescent="0.3">
      <c r="A700" t="s">
        <v>189</v>
      </c>
      <c r="B700" t="s">
        <v>242</v>
      </c>
      <c r="C700" t="s">
        <v>776</v>
      </c>
      <c r="D700">
        <v>70861</v>
      </c>
    </row>
    <row r="701" spans="1:4" x14ac:dyDescent="0.3">
      <c r="A701" t="s">
        <v>189</v>
      </c>
      <c r="B701" t="s">
        <v>244</v>
      </c>
      <c r="C701" t="s">
        <v>777</v>
      </c>
      <c r="D701">
        <v>70717</v>
      </c>
    </row>
    <row r="702" spans="1:4" x14ac:dyDescent="0.3">
      <c r="A702" t="s">
        <v>189</v>
      </c>
      <c r="B702" t="s">
        <v>246</v>
      </c>
      <c r="C702" t="s">
        <v>778</v>
      </c>
      <c r="D702">
        <v>70359</v>
      </c>
    </row>
    <row r="703" spans="1:4" x14ac:dyDescent="0.3">
      <c r="A703" t="s">
        <v>189</v>
      </c>
      <c r="B703" t="s">
        <v>248</v>
      </c>
      <c r="C703" t="s">
        <v>779</v>
      </c>
      <c r="D703">
        <v>68935</v>
      </c>
    </row>
    <row r="704" spans="1:4" x14ac:dyDescent="0.3">
      <c r="A704" t="s">
        <v>189</v>
      </c>
      <c r="B704" t="s">
        <v>250</v>
      </c>
      <c r="C704" t="s">
        <v>780</v>
      </c>
      <c r="D704">
        <v>68517</v>
      </c>
    </row>
    <row r="705" spans="1:4" x14ac:dyDescent="0.3">
      <c r="A705" t="s">
        <v>189</v>
      </c>
      <c r="B705" t="s">
        <v>252</v>
      </c>
      <c r="C705" t="s">
        <v>781</v>
      </c>
      <c r="D705">
        <v>67571</v>
      </c>
    </row>
    <row r="706" spans="1:4" x14ac:dyDescent="0.3">
      <c r="A706" t="s">
        <v>189</v>
      </c>
      <c r="B706" t="s">
        <v>254</v>
      </c>
      <c r="C706" t="s">
        <v>782</v>
      </c>
      <c r="D706">
        <v>67363</v>
      </c>
    </row>
    <row r="707" spans="1:4" x14ac:dyDescent="0.3">
      <c r="A707" t="s">
        <v>189</v>
      </c>
      <c r="B707" t="s">
        <v>256</v>
      </c>
      <c r="C707" t="s">
        <v>783</v>
      </c>
      <c r="D707">
        <v>67036</v>
      </c>
    </row>
    <row r="708" spans="1:4" x14ac:dyDescent="0.3">
      <c r="A708" t="s">
        <v>189</v>
      </c>
      <c r="B708" t="s">
        <v>258</v>
      </c>
      <c r="C708" t="s">
        <v>784</v>
      </c>
      <c r="D708">
        <v>66223</v>
      </c>
    </row>
    <row r="709" spans="1:4" x14ac:dyDescent="0.3">
      <c r="A709" t="s">
        <v>189</v>
      </c>
      <c r="B709" t="s">
        <v>260</v>
      </c>
      <c r="C709" t="s">
        <v>785</v>
      </c>
      <c r="D709">
        <v>66144</v>
      </c>
    </row>
    <row r="710" spans="1:4" x14ac:dyDescent="0.3">
      <c r="A710" t="s">
        <v>189</v>
      </c>
      <c r="B710" t="s">
        <v>5</v>
      </c>
      <c r="C710" t="s">
        <v>190</v>
      </c>
      <c r="D710">
        <v>65942</v>
      </c>
    </row>
    <row r="711" spans="1:4" x14ac:dyDescent="0.3">
      <c r="A711" t="s">
        <v>189</v>
      </c>
      <c r="B711" t="s">
        <v>7</v>
      </c>
      <c r="C711" t="s">
        <v>191</v>
      </c>
      <c r="D711">
        <v>66447</v>
      </c>
    </row>
    <row r="712" spans="1:4" x14ac:dyDescent="0.3">
      <c r="A712" t="s">
        <v>189</v>
      </c>
      <c r="B712" t="s">
        <v>9</v>
      </c>
      <c r="C712" t="s">
        <v>192</v>
      </c>
      <c r="D712">
        <v>67466</v>
      </c>
    </row>
    <row r="713" spans="1:4" x14ac:dyDescent="0.3">
      <c r="A713" t="s">
        <v>189</v>
      </c>
      <c r="B713" t="s">
        <v>11</v>
      </c>
      <c r="C713" t="s">
        <v>193</v>
      </c>
      <c r="D713">
        <v>67489</v>
      </c>
    </row>
    <row r="714" spans="1:4" x14ac:dyDescent="0.3">
      <c r="A714" t="s">
        <v>189</v>
      </c>
      <c r="B714" t="s">
        <v>13</v>
      </c>
      <c r="C714" t="s">
        <v>194</v>
      </c>
      <c r="D714">
        <v>71212</v>
      </c>
    </row>
    <row r="715" spans="1:4" x14ac:dyDescent="0.3">
      <c r="A715" t="s">
        <v>189</v>
      </c>
      <c r="B715" t="s">
        <v>15</v>
      </c>
      <c r="C715" t="s">
        <v>195</v>
      </c>
      <c r="D715">
        <v>72609</v>
      </c>
    </row>
    <row r="716" spans="1:4" x14ac:dyDescent="0.3">
      <c r="A716" t="s">
        <v>189</v>
      </c>
      <c r="B716" t="s">
        <v>17</v>
      </c>
      <c r="C716" t="s">
        <v>196</v>
      </c>
      <c r="D716">
        <v>73663</v>
      </c>
    </row>
    <row r="717" spans="1:4" x14ac:dyDescent="0.3">
      <c r="A717" t="s">
        <v>189</v>
      </c>
      <c r="B717" t="s">
        <v>19</v>
      </c>
      <c r="C717" t="s">
        <v>197</v>
      </c>
      <c r="D717">
        <v>75683</v>
      </c>
    </row>
    <row r="718" spans="1:4" x14ac:dyDescent="0.3">
      <c r="A718" t="s">
        <v>198</v>
      </c>
      <c r="B718" t="s">
        <v>288</v>
      </c>
      <c r="C718" t="s">
        <v>786</v>
      </c>
      <c r="D718">
        <v>10385</v>
      </c>
    </row>
    <row r="719" spans="1:4" x14ac:dyDescent="0.3">
      <c r="A719" t="s">
        <v>198</v>
      </c>
      <c r="B719" t="s">
        <v>210</v>
      </c>
      <c r="C719" t="s">
        <v>787</v>
      </c>
      <c r="D719">
        <v>15647</v>
      </c>
    </row>
    <row r="720" spans="1:4" x14ac:dyDescent="0.3">
      <c r="A720" t="s">
        <v>198</v>
      </c>
      <c r="B720" t="s">
        <v>212</v>
      </c>
      <c r="C720" t="s">
        <v>788</v>
      </c>
      <c r="D720">
        <v>118387</v>
      </c>
    </row>
    <row r="721" spans="1:4" x14ac:dyDescent="0.3">
      <c r="A721" t="s">
        <v>198</v>
      </c>
      <c r="B721" t="s">
        <v>214</v>
      </c>
      <c r="C721" t="s">
        <v>789</v>
      </c>
      <c r="D721">
        <v>223695</v>
      </c>
    </row>
    <row r="722" spans="1:4" x14ac:dyDescent="0.3">
      <c r="A722" t="s">
        <v>198</v>
      </c>
      <c r="B722" t="s">
        <v>216</v>
      </c>
      <c r="C722" t="s">
        <v>790</v>
      </c>
      <c r="D722">
        <v>267375</v>
      </c>
    </row>
    <row r="723" spans="1:4" x14ac:dyDescent="0.3">
      <c r="A723" t="s">
        <v>198</v>
      </c>
      <c r="B723" t="s">
        <v>218</v>
      </c>
      <c r="C723" t="s">
        <v>791</v>
      </c>
      <c r="D723">
        <v>402283</v>
      </c>
    </row>
    <row r="724" spans="1:4" x14ac:dyDescent="0.3">
      <c r="A724" t="s">
        <v>198</v>
      </c>
      <c r="B724" t="s">
        <v>220</v>
      </c>
      <c r="C724" t="s">
        <v>792</v>
      </c>
      <c r="D724">
        <v>548393</v>
      </c>
    </row>
    <row r="725" spans="1:4" x14ac:dyDescent="0.3">
      <c r="A725" t="s">
        <v>198</v>
      </c>
      <c r="B725" t="s">
        <v>222</v>
      </c>
      <c r="C725" t="s">
        <v>793</v>
      </c>
      <c r="D725">
        <v>586228</v>
      </c>
    </row>
    <row r="726" spans="1:4" x14ac:dyDescent="0.3">
      <c r="A726" t="s">
        <v>198</v>
      </c>
      <c r="B726" t="s">
        <v>224</v>
      </c>
      <c r="C726" t="s">
        <v>794</v>
      </c>
      <c r="D726">
        <v>591489</v>
      </c>
    </row>
    <row r="727" spans="1:4" x14ac:dyDescent="0.3">
      <c r="A727" t="s">
        <v>198</v>
      </c>
      <c r="B727" t="s">
        <v>226</v>
      </c>
      <c r="C727" t="s">
        <v>795</v>
      </c>
      <c r="D727">
        <v>586651</v>
      </c>
    </row>
    <row r="728" spans="1:4" x14ac:dyDescent="0.3">
      <c r="A728" t="s">
        <v>198</v>
      </c>
      <c r="B728" t="s">
        <v>228</v>
      </c>
      <c r="C728" t="s">
        <v>796</v>
      </c>
      <c r="D728">
        <v>601609</v>
      </c>
    </row>
    <row r="729" spans="1:4" x14ac:dyDescent="0.3">
      <c r="A729" t="s">
        <v>198</v>
      </c>
      <c r="B729" t="s">
        <v>230</v>
      </c>
      <c r="C729" t="s">
        <v>797</v>
      </c>
      <c r="D729">
        <v>621557</v>
      </c>
    </row>
    <row r="730" spans="1:4" x14ac:dyDescent="0.3">
      <c r="A730" t="s">
        <v>198</v>
      </c>
      <c r="B730" t="s">
        <v>232</v>
      </c>
      <c r="C730" t="s">
        <v>798</v>
      </c>
      <c r="D730">
        <v>642036</v>
      </c>
    </row>
    <row r="731" spans="1:4" x14ac:dyDescent="0.3">
      <c r="A731" t="s">
        <v>198</v>
      </c>
      <c r="B731" t="s">
        <v>234</v>
      </c>
      <c r="C731" t="s">
        <v>799</v>
      </c>
      <c r="D731">
        <v>663231</v>
      </c>
    </row>
    <row r="732" spans="1:4" x14ac:dyDescent="0.3">
      <c r="A732" t="s">
        <v>198</v>
      </c>
      <c r="B732" t="s">
        <v>236</v>
      </c>
      <c r="C732" t="s">
        <v>800</v>
      </c>
      <c r="D732">
        <v>685983</v>
      </c>
    </row>
    <row r="733" spans="1:4" x14ac:dyDescent="0.3">
      <c r="A733" t="s">
        <v>198</v>
      </c>
      <c r="B733" t="s">
        <v>238</v>
      </c>
      <c r="C733" t="s">
        <v>801</v>
      </c>
      <c r="D733">
        <v>714657</v>
      </c>
    </row>
    <row r="734" spans="1:4" x14ac:dyDescent="0.3">
      <c r="A734" t="s">
        <v>198</v>
      </c>
      <c r="B734" t="s">
        <v>240</v>
      </c>
      <c r="C734" t="s">
        <v>802</v>
      </c>
      <c r="D734">
        <v>760077</v>
      </c>
    </row>
    <row r="735" spans="1:4" x14ac:dyDescent="0.3">
      <c r="A735" t="s">
        <v>198</v>
      </c>
      <c r="B735" t="s">
        <v>242</v>
      </c>
      <c r="C735" t="s">
        <v>803</v>
      </c>
      <c r="D735">
        <v>794730</v>
      </c>
    </row>
    <row r="736" spans="1:4" x14ac:dyDescent="0.3">
      <c r="A736" t="s">
        <v>198</v>
      </c>
      <c r="B736" t="s">
        <v>244</v>
      </c>
      <c r="C736" t="s">
        <v>804</v>
      </c>
      <c r="D736">
        <v>828989</v>
      </c>
    </row>
    <row r="737" spans="1:4" x14ac:dyDescent="0.3">
      <c r="A737" t="s">
        <v>198</v>
      </c>
      <c r="B737" t="s">
        <v>246</v>
      </c>
      <c r="C737" t="s">
        <v>805</v>
      </c>
      <c r="D737">
        <v>871524</v>
      </c>
    </row>
    <row r="738" spans="1:4" x14ac:dyDescent="0.3">
      <c r="A738" t="s">
        <v>198</v>
      </c>
      <c r="B738" t="s">
        <v>248</v>
      </c>
      <c r="C738" t="s">
        <v>806</v>
      </c>
      <c r="D738">
        <v>927103</v>
      </c>
    </row>
    <row r="739" spans="1:4" x14ac:dyDescent="0.3">
      <c r="A739" t="s">
        <v>198</v>
      </c>
      <c r="B739" t="s">
        <v>250</v>
      </c>
      <c r="C739" t="s">
        <v>807</v>
      </c>
      <c r="D739">
        <v>970619</v>
      </c>
    </row>
    <row r="740" spans="1:4" x14ac:dyDescent="0.3">
      <c r="A740" t="s">
        <v>198</v>
      </c>
      <c r="B740" t="s">
        <v>252</v>
      </c>
      <c r="C740" t="s">
        <v>808</v>
      </c>
      <c r="D740">
        <v>1015950</v>
      </c>
    </row>
    <row r="741" spans="1:4" x14ac:dyDescent="0.3">
      <c r="A741" t="s">
        <v>198</v>
      </c>
      <c r="B741" t="s">
        <v>254</v>
      </c>
      <c r="C741" t="s">
        <v>809</v>
      </c>
      <c r="D741">
        <v>1053518</v>
      </c>
    </row>
    <row r="742" spans="1:4" x14ac:dyDescent="0.3">
      <c r="A742" t="s">
        <v>198</v>
      </c>
      <c r="B742" t="s">
        <v>256</v>
      </c>
      <c r="C742" t="s">
        <v>810</v>
      </c>
      <c r="D742">
        <v>1098799</v>
      </c>
    </row>
    <row r="743" spans="1:4" x14ac:dyDescent="0.3">
      <c r="A743" t="s">
        <v>198</v>
      </c>
      <c r="B743" t="s">
        <v>258</v>
      </c>
      <c r="C743" t="s">
        <v>811</v>
      </c>
      <c r="D743">
        <v>1147670</v>
      </c>
    </row>
    <row r="744" spans="1:4" x14ac:dyDescent="0.3">
      <c r="A744" t="s">
        <v>198</v>
      </c>
      <c r="B744" t="s">
        <v>260</v>
      </c>
      <c r="C744" t="s">
        <v>812</v>
      </c>
      <c r="D744">
        <v>1196797</v>
      </c>
    </row>
    <row r="745" spans="1:4" x14ac:dyDescent="0.3">
      <c r="A745" t="s">
        <v>198</v>
      </c>
      <c r="B745" t="s">
        <v>5</v>
      </c>
      <c r="C745" t="s">
        <v>199</v>
      </c>
      <c r="D745">
        <v>1244449</v>
      </c>
    </row>
    <row r="746" spans="1:4" x14ac:dyDescent="0.3">
      <c r="A746" t="s">
        <v>198</v>
      </c>
      <c r="B746" t="s">
        <v>7</v>
      </c>
      <c r="C746" t="s">
        <v>200</v>
      </c>
      <c r="D746">
        <v>1287100</v>
      </c>
    </row>
    <row r="747" spans="1:4" x14ac:dyDescent="0.3">
      <c r="A747" t="s">
        <v>198</v>
      </c>
      <c r="B747" t="s">
        <v>9</v>
      </c>
      <c r="C747" t="s">
        <v>201</v>
      </c>
      <c r="D747">
        <v>1318130</v>
      </c>
    </row>
    <row r="748" spans="1:4" x14ac:dyDescent="0.3">
      <c r="A748" t="s">
        <v>198</v>
      </c>
      <c r="B748" t="s">
        <v>11</v>
      </c>
      <c r="C748" t="s">
        <v>202</v>
      </c>
      <c r="D748">
        <v>1372042</v>
      </c>
    </row>
    <row r="749" spans="1:4" x14ac:dyDescent="0.3">
      <c r="A749" t="s">
        <v>198</v>
      </c>
      <c r="B749" t="s">
        <v>13</v>
      </c>
      <c r="C749" t="s">
        <v>203</v>
      </c>
      <c r="D749">
        <v>1362974</v>
      </c>
    </row>
    <row r="750" spans="1:4" x14ac:dyDescent="0.3">
      <c r="A750" t="s">
        <v>198</v>
      </c>
      <c r="B750" t="s">
        <v>15</v>
      </c>
      <c r="C750" t="s">
        <v>204</v>
      </c>
      <c r="D750">
        <v>1396288</v>
      </c>
    </row>
    <row r="751" spans="1:4" x14ac:dyDescent="0.3">
      <c r="A751" t="s">
        <v>198</v>
      </c>
      <c r="B751" t="s">
        <v>17</v>
      </c>
      <c r="C751" t="s">
        <v>205</v>
      </c>
      <c r="D751">
        <v>1440447</v>
      </c>
    </row>
    <row r="752" spans="1:4" x14ac:dyDescent="0.3">
      <c r="A752" t="s">
        <v>198</v>
      </c>
      <c r="B752" t="s">
        <v>19</v>
      </c>
      <c r="C752" t="s">
        <v>206</v>
      </c>
      <c r="D752">
        <v>1462973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02B9-CE80-4F53-82C6-079C48052B5F}">
  <dimension ref="A1:F9"/>
  <sheetViews>
    <sheetView workbookViewId="0">
      <selection activeCell="D8" sqref="D8"/>
    </sheetView>
  </sheetViews>
  <sheetFormatPr defaultRowHeight="14.4" x14ac:dyDescent="0.3"/>
  <cols>
    <col min="1" max="3" width="21.33203125" customWidth="1"/>
    <col min="4" max="4" width="18" customWidth="1"/>
    <col min="5" max="6" width="12" customWidth="1"/>
  </cols>
  <sheetData>
    <row r="1" spans="1:6" x14ac:dyDescent="0.3">
      <c r="A1" t="s">
        <v>0</v>
      </c>
      <c r="B1" t="s">
        <v>817</v>
      </c>
      <c r="C1" t="s">
        <v>818</v>
      </c>
      <c r="D1" t="s">
        <v>813</v>
      </c>
      <c r="E1" t="s">
        <v>821</v>
      </c>
      <c r="F1" t="s">
        <v>822</v>
      </c>
    </row>
    <row r="2" spans="1:6" x14ac:dyDescent="0.3">
      <c r="A2">
        <v>2010</v>
      </c>
      <c r="B2">
        <v>230</v>
      </c>
      <c r="C2">
        <v>727</v>
      </c>
      <c r="D2">
        <f>VLOOKUP('Suicide-Murder Rate'!A2,Population!I:J,2,FALSE)</f>
        <v>2760968</v>
      </c>
      <c r="E2">
        <f>B2/D2*100000</f>
        <v>8.3304116527246972</v>
      </c>
      <c r="F2">
        <f>C2/D2*100000</f>
        <v>26.331344658829803</v>
      </c>
    </row>
    <row r="3" spans="1:6" x14ac:dyDescent="0.3">
      <c r="A3">
        <v>2011</v>
      </c>
      <c r="B3">
        <v>262</v>
      </c>
      <c r="C3">
        <v>314</v>
      </c>
      <c r="D3">
        <f>VLOOKUP('Suicide-Murder Rate'!A3,Population!I:J,2,FALSE)</f>
        <v>2811666</v>
      </c>
      <c r="E3">
        <f t="shared" ref="E3:E9" si="0">B3/D3*100000</f>
        <v>9.3183187476748657</v>
      </c>
      <c r="F3">
        <f t="shared" ref="F3:F9" si="1">C3/D3*100000</f>
        <v>11.167756056373694</v>
      </c>
    </row>
    <row r="4" spans="1:6" x14ac:dyDescent="0.3">
      <c r="A4">
        <v>2012</v>
      </c>
      <c r="B4">
        <v>231</v>
      </c>
      <c r="C4">
        <v>324</v>
      </c>
      <c r="D4">
        <f>VLOOKUP('Suicide-Murder Rate'!A4,Population!I:J,2,FALSE)</f>
        <v>2867744</v>
      </c>
      <c r="E4">
        <f t="shared" si="0"/>
        <v>8.0551123112802259</v>
      </c>
      <c r="F4">
        <f t="shared" si="1"/>
        <v>11.298079605432006</v>
      </c>
    </row>
    <row r="5" spans="1:6" x14ac:dyDescent="0.3">
      <c r="A5">
        <v>2013</v>
      </c>
      <c r="B5">
        <v>204</v>
      </c>
      <c r="C5">
        <v>323</v>
      </c>
      <c r="D5">
        <f>VLOOKUP('Suicide-Murder Rate'!A5,Population!I:J,2,FALSE)</f>
        <v>2930277</v>
      </c>
      <c r="E5">
        <f t="shared" si="0"/>
        <v>6.9617991746172798</v>
      </c>
      <c r="F5">
        <f t="shared" si="1"/>
        <v>11.022848693144027</v>
      </c>
    </row>
    <row r="6" spans="1:6" x14ac:dyDescent="0.3">
      <c r="A6">
        <v>2014</v>
      </c>
      <c r="B6">
        <v>211</v>
      </c>
      <c r="C6">
        <v>288</v>
      </c>
      <c r="D6">
        <f>VLOOKUP('Suicide-Murder Rate'!A6,Population!I:J,2,FALSE)</f>
        <v>2995949</v>
      </c>
      <c r="E6">
        <f t="shared" si="0"/>
        <v>7.0428435196994341</v>
      </c>
      <c r="F6">
        <f t="shared" si="1"/>
        <v>9.6129807283101272</v>
      </c>
    </row>
    <row r="7" spans="1:6" x14ac:dyDescent="0.3">
      <c r="A7">
        <v>2015</v>
      </c>
      <c r="B7">
        <v>204</v>
      </c>
      <c r="C7">
        <v>144</v>
      </c>
      <c r="D7">
        <f>VLOOKUP('Suicide-Murder Rate'!A7,Population!I:J,2,FALSE)</f>
        <v>3057778</v>
      </c>
      <c r="E7">
        <f t="shared" si="0"/>
        <v>6.6715111430587832</v>
      </c>
      <c r="F7">
        <f t="shared" si="1"/>
        <v>4.709301983335612</v>
      </c>
    </row>
    <row r="8" spans="1:6" x14ac:dyDescent="0.3">
      <c r="A8">
        <v>2016</v>
      </c>
      <c r="B8">
        <v>174</v>
      </c>
      <c r="C8">
        <v>206</v>
      </c>
      <c r="D8">
        <f>VLOOKUP('Suicide-Murder Rate'!A8,Population!I:J,2,FALSE)</f>
        <v>3119935</v>
      </c>
      <c r="E8">
        <f t="shared" si="0"/>
        <v>5.5770392652411029</v>
      </c>
      <c r="F8">
        <f t="shared" si="1"/>
        <v>6.6027016588486616</v>
      </c>
    </row>
    <row r="9" spans="1:6" x14ac:dyDescent="0.3">
      <c r="A9">
        <v>2017</v>
      </c>
      <c r="B9">
        <v>189</v>
      </c>
      <c r="C9">
        <v>470</v>
      </c>
      <c r="D9">
        <f>VLOOKUP('Suicide-Murder Rate'!A9,Population!I:J,2,FALSE)</f>
        <v>3177899</v>
      </c>
      <c r="E9">
        <f t="shared" si="0"/>
        <v>5.9473255757970911</v>
      </c>
      <c r="F9">
        <f t="shared" si="1"/>
        <v>14.789645611770544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5939-E84D-426C-A835-D79A2007B089}">
  <dimension ref="A1:C23"/>
  <sheetViews>
    <sheetView workbookViewId="0">
      <selection activeCell="C4" sqref="C4"/>
    </sheetView>
  </sheetViews>
  <sheetFormatPr defaultRowHeight="14.4" x14ac:dyDescent="0.3"/>
  <cols>
    <col min="1" max="1" width="16.88671875" customWidth="1"/>
  </cols>
  <sheetData>
    <row r="1" spans="1:3" x14ac:dyDescent="0.3">
      <c r="A1" t="s">
        <v>209</v>
      </c>
      <c r="B1" t="s">
        <v>823</v>
      </c>
      <c r="C1" t="s">
        <v>824</v>
      </c>
    </row>
    <row r="2" spans="1:3" x14ac:dyDescent="0.3">
      <c r="A2" t="s">
        <v>4</v>
      </c>
      <c r="B2">
        <v>3</v>
      </c>
      <c r="C2">
        <v>3.5</v>
      </c>
    </row>
    <row r="3" spans="1:3" x14ac:dyDescent="0.3">
      <c r="A3" t="s">
        <v>21</v>
      </c>
      <c r="B3">
        <v>3</v>
      </c>
      <c r="C3">
        <v>2.5</v>
      </c>
    </row>
    <row r="4" spans="1:3" x14ac:dyDescent="0.3">
      <c r="A4" t="s">
        <v>30</v>
      </c>
      <c r="B4">
        <v>1</v>
      </c>
      <c r="C4">
        <v>4</v>
      </c>
    </row>
    <row r="5" spans="1:3" x14ac:dyDescent="0.3">
      <c r="A5" t="s">
        <v>39</v>
      </c>
      <c r="B5">
        <v>2</v>
      </c>
      <c r="C5">
        <v>3</v>
      </c>
    </row>
    <row r="6" spans="1:3" x14ac:dyDescent="0.3">
      <c r="A6" t="s">
        <v>48</v>
      </c>
      <c r="B6">
        <v>2</v>
      </c>
      <c r="C6">
        <v>4</v>
      </c>
    </row>
    <row r="7" spans="1:3" x14ac:dyDescent="0.3">
      <c r="A7" t="s">
        <v>57</v>
      </c>
      <c r="B7">
        <v>5</v>
      </c>
      <c r="C7">
        <v>3</v>
      </c>
    </row>
    <row r="8" spans="1:3" x14ac:dyDescent="0.3">
      <c r="A8" t="s">
        <v>66</v>
      </c>
      <c r="B8">
        <v>5</v>
      </c>
      <c r="C8">
        <v>2</v>
      </c>
    </row>
    <row r="9" spans="1:3" x14ac:dyDescent="0.3">
      <c r="A9" t="s">
        <v>75</v>
      </c>
      <c r="B9">
        <v>5</v>
      </c>
      <c r="C9">
        <v>4</v>
      </c>
    </row>
    <row r="10" spans="1:3" x14ac:dyDescent="0.3">
      <c r="A10" t="s">
        <v>84</v>
      </c>
      <c r="B10">
        <v>4</v>
      </c>
      <c r="C10">
        <v>2</v>
      </c>
    </row>
    <row r="11" spans="1:3" x14ac:dyDescent="0.3">
      <c r="A11" t="s">
        <v>93</v>
      </c>
      <c r="B11">
        <v>4</v>
      </c>
      <c r="C11">
        <v>3</v>
      </c>
    </row>
    <row r="12" spans="1:3" x14ac:dyDescent="0.3">
      <c r="A12" t="s">
        <v>102</v>
      </c>
      <c r="B12">
        <v>4</v>
      </c>
      <c r="C12">
        <v>4</v>
      </c>
    </row>
    <row r="13" spans="1:3" x14ac:dyDescent="0.3">
      <c r="A13" t="s">
        <v>111</v>
      </c>
      <c r="B13">
        <v>6</v>
      </c>
      <c r="C13">
        <v>3</v>
      </c>
    </row>
    <row r="14" spans="1:3" x14ac:dyDescent="0.3">
      <c r="A14" t="s">
        <v>120</v>
      </c>
      <c r="B14">
        <v>7</v>
      </c>
      <c r="C14">
        <v>2</v>
      </c>
    </row>
    <row r="15" spans="1:3" x14ac:dyDescent="0.3">
      <c r="A15" t="s">
        <v>127</v>
      </c>
      <c r="B15">
        <v>6</v>
      </c>
      <c r="C15">
        <v>4</v>
      </c>
    </row>
    <row r="16" spans="1:3" x14ac:dyDescent="0.3">
      <c r="A16" t="s">
        <v>136</v>
      </c>
      <c r="B16">
        <v>8</v>
      </c>
      <c r="C16">
        <v>2.5</v>
      </c>
    </row>
    <row r="17" spans="1:3" x14ac:dyDescent="0.3">
      <c r="A17" t="s">
        <v>145</v>
      </c>
      <c r="B17">
        <v>7</v>
      </c>
      <c r="C17">
        <v>4</v>
      </c>
    </row>
    <row r="18" spans="1:3" x14ac:dyDescent="0.3">
      <c r="A18" t="s">
        <v>154</v>
      </c>
      <c r="B18">
        <v>6</v>
      </c>
      <c r="C18">
        <v>1</v>
      </c>
    </row>
    <row r="19" spans="1:3" x14ac:dyDescent="0.3">
      <c r="A19" t="s">
        <v>163</v>
      </c>
      <c r="B19">
        <v>6</v>
      </c>
      <c r="C19">
        <v>2</v>
      </c>
    </row>
    <row r="20" spans="1:3" x14ac:dyDescent="0.3">
      <c r="A20" t="s">
        <v>171</v>
      </c>
      <c r="B20">
        <v>9</v>
      </c>
      <c r="C20">
        <v>4</v>
      </c>
    </row>
    <row r="21" spans="1:3" x14ac:dyDescent="0.3">
      <c r="A21" t="s">
        <v>180</v>
      </c>
      <c r="B21">
        <v>9</v>
      </c>
      <c r="C21">
        <v>3</v>
      </c>
    </row>
    <row r="22" spans="1:3" x14ac:dyDescent="0.3">
      <c r="A22" t="s">
        <v>189</v>
      </c>
      <c r="B22">
        <v>8</v>
      </c>
      <c r="C22">
        <v>3.5</v>
      </c>
    </row>
    <row r="23" spans="1:3" x14ac:dyDescent="0.3">
      <c r="A23" t="s">
        <v>198</v>
      </c>
      <c r="B23">
        <v>7</v>
      </c>
      <c r="C2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</vt:lpstr>
      <vt:lpstr>Population</vt:lpstr>
      <vt:lpstr>Suicide-Murder Rate</vt:lpstr>
      <vt:lpstr>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Ritz</dc:creator>
  <cp:lastModifiedBy>Robert Ritz</cp:lastModifiedBy>
  <dcterms:created xsi:type="dcterms:W3CDTF">2018-11-21T00:40:59Z</dcterms:created>
  <dcterms:modified xsi:type="dcterms:W3CDTF">2018-11-21T05:38:02Z</dcterms:modified>
</cp:coreProperties>
</file>