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10035"/>
  </bookViews>
  <sheets>
    <sheet name="bank" sheetId="1" r:id="rId1"/>
  </sheets>
  <definedNames>
    <definedName name="interarrival">bank!$B$5:$C$10</definedName>
    <definedName name="service">bank!$E$5:$F$9</definedName>
  </definedNames>
  <calcPr calcId="145621"/>
</workbook>
</file>

<file path=xl/calcChain.xml><?xml version="1.0" encoding="utf-8"?>
<calcChain xmlns="http://schemas.openxmlformats.org/spreadsheetml/2006/main">
  <c r="G21" i="1" l="1"/>
  <c r="C21" i="1"/>
  <c r="G20" i="1"/>
  <c r="C20" i="1"/>
  <c r="G19" i="1"/>
  <c r="C19" i="1"/>
  <c r="G18" i="1"/>
  <c r="C18" i="1"/>
  <c r="G17" i="1"/>
  <c r="C17" i="1"/>
  <c r="G16" i="1"/>
  <c r="G15" i="1"/>
  <c r="C16" i="1"/>
  <c r="C15" i="1"/>
  <c r="D15" i="1" s="1"/>
  <c r="E15" i="1" l="1"/>
  <c r="H15" i="1" s="1"/>
  <c r="D16" i="1"/>
  <c r="D17" i="1" l="1"/>
  <c r="I15" i="1"/>
  <c r="E16" i="1"/>
  <c r="H16" i="1" s="1"/>
  <c r="D18" i="1" l="1"/>
  <c r="I16" i="1"/>
  <c r="E17" i="1"/>
  <c r="H17" i="1" s="1"/>
  <c r="D19" i="1" l="1"/>
  <c r="E18" i="1"/>
  <c r="H18" i="1" s="1"/>
  <c r="I17" i="1"/>
  <c r="D20" i="1" l="1"/>
  <c r="E19" i="1"/>
  <c r="H19" i="1" s="1"/>
  <c r="I18" i="1"/>
  <c r="D21" i="1" l="1"/>
  <c r="E20" i="1"/>
  <c r="H20" i="1" s="1"/>
  <c r="I19" i="1"/>
  <c r="E21" i="1" l="1"/>
  <c r="H21" i="1" s="1"/>
  <c r="I20" i="1"/>
  <c r="I21" i="1" l="1"/>
</calcChain>
</file>

<file path=xl/comments1.xml><?xml version="1.0" encoding="utf-8"?>
<comments xmlns="http://schemas.openxmlformats.org/spreadsheetml/2006/main">
  <authors>
    <author>Windows User</author>
  </authors>
  <commentList>
    <comment ref="B14" authorId="0">
      <text>
        <r>
          <rPr>
            <b/>
            <sz val="9"/>
            <color indexed="81"/>
            <rFont val="Tahoma"/>
            <charset val="1"/>
          </rPr>
          <t>For illustrative purposes, these numbers are not generated by RAND(), but are fixed values.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(Arrival time of previous customer) + (Interarrival time of current customer)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max(departure time of previous customer, arrival time of current customer)</t>
        </r>
      </text>
    </comment>
    <comment ref="F14" authorId="0">
      <text>
        <r>
          <rPr>
            <b/>
            <sz val="9"/>
            <color indexed="81"/>
            <rFont val="Tahoma"/>
            <charset val="1"/>
          </rPr>
          <t>For illustrative purposes, these numbers are not generated by RAND(), but are fixed values.</t>
        </r>
      </text>
    </comment>
    <comment ref="H14" authorId="0">
      <text>
        <r>
          <rPr>
            <b/>
            <sz val="9"/>
            <color indexed="81"/>
            <rFont val="Tahoma"/>
            <family val="2"/>
          </rPr>
          <t>(begin service time) + (service time)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(departure time) - (arrival time)</t>
        </r>
      </text>
    </comment>
  </commentList>
</comments>
</file>

<file path=xl/sharedStrings.xml><?xml version="1.0" encoding="utf-8"?>
<sst xmlns="http://schemas.openxmlformats.org/spreadsheetml/2006/main" count="26" uniqueCount="23">
  <si>
    <t>Interarrival time</t>
  </si>
  <si>
    <t>Service time</t>
  </si>
  <si>
    <t>time</t>
  </si>
  <si>
    <t>Input probability distributions</t>
  </si>
  <si>
    <t>Simulation of drive-in customers</t>
  </si>
  <si>
    <t>Arrival time</t>
  </si>
  <si>
    <t>Begin service time</t>
  </si>
  <si>
    <t>Random</t>
  </si>
  <si>
    <t>Departure time</t>
  </si>
  <si>
    <t>Total time at bank</t>
  </si>
  <si>
    <t>Customer</t>
  </si>
  <si>
    <t>endpoints</t>
  </si>
  <si>
    <t>Interarrival time (min)</t>
  </si>
  <si>
    <t>Service time (min)</t>
  </si>
  <si>
    <t>Number of customers in bank</t>
  </si>
  <si>
    <t>time t</t>
  </si>
  <si>
    <t>event</t>
  </si>
  <si>
    <t>N(t)</t>
  </si>
  <si>
    <t>Contribution to N(t) for t in [0,21]</t>
  </si>
  <si>
    <t>Average time the first 7 customers spend at the bank</t>
  </si>
  <si>
    <t>Performance measures</t>
  </si>
  <si>
    <t>Server utilization in the time interval [0,21]</t>
  </si>
  <si>
    <t>Time average number of customers in the time interval [0,21]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</si>
</sst>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2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tabSelected="1" workbookViewId="0"/>
  </sheetViews>
  <sheetFormatPr defaultRowHeight="15" x14ac:dyDescent="0.25"/>
  <cols>
    <col min="1" max="1" width="12.7109375" customWidth="1"/>
    <col min="2" max="2" width="12.28515625" customWidth="1"/>
    <col min="3" max="10" width="12.7109375" customWidth="1"/>
  </cols>
  <sheetData>
    <row r="1" spans="1:10" ht="18.75" x14ac:dyDescent="0.3">
      <c r="A1" s="2" t="s">
        <v>3</v>
      </c>
    </row>
    <row r="3" spans="1:10" x14ac:dyDescent="0.25">
      <c r="B3" s="4" t="s">
        <v>12</v>
      </c>
      <c r="C3" s="5"/>
      <c r="E3" s="4" t="s">
        <v>13</v>
      </c>
      <c r="F3" s="5"/>
    </row>
    <row r="4" spans="1:10" x14ac:dyDescent="0.25">
      <c r="B4" s="4" t="s">
        <v>11</v>
      </c>
      <c r="C4" s="4" t="s">
        <v>2</v>
      </c>
      <c r="E4" s="4" t="s">
        <v>11</v>
      </c>
      <c r="F4" s="4" t="s">
        <v>2</v>
      </c>
    </row>
    <row r="5" spans="1:10" x14ac:dyDescent="0.25">
      <c r="B5" s="1">
        <v>0</v>
      </c>
      <c r="C5" s="1">
        <v>1</v>
      </c>
      <c r="E5" s="1">
        <v>0</v>
      </c>
      <c r="F5" s="1">
        <v>2</v>
      </c>
    </row>
    <row r="6" spans="1:10" x14ac:dyDescent="0.25">
      <c r="B6" s="1">
        <v>0.1</v>
      </c>
      <c r="C6" s="5">
        <v>2</v>
      </c>
      <c r="E6" s="1">
        <v>0.4</v>
      </c>
      <c r="F6" s="5">
        <v>3</v>
      </c>
    </row>
    <row r="7" spans="1:10" x14ac:dyDescent="0.25">
      <c r="B7" s="5">
        <v>0.2</v>
      </c>
      <c r="C7" s="5">
        <v>3</v>
      </c>
      <c r="E7" s="5">
        <v>0.7</v>
      </c>
      <c r="F7" s="5">
        <v>4</v>
      </c>
    </row>
    <row r="8" spans="1:10" x14ac:dyDescent="0.25">
      <c r="B8" s="5">
        <v>0.5</v>
      </c>
      <c r="C8" s="5">
        <v>4</v>
      </c>
      <c r="E8" s="5">
        <v>0.9</v>
      </c>
      <c r="F8" s="5">
        <v>5</v>
      </c>
    </row>
    <row r="9" spans="1:10" x14ac:dyDescent="0.25">
      <c r="B9" s="5">
        <v>0.8</v>
      </c>
      <c r="C9" s="5">
        <v>5</v>
      </c>
      <c r="E9" s="5">
        <v>1</v>
      </c>
      <c r="F9" s="5"/>
    </row>
    <row r="10" spans="1:10" x14ac:dyDescent="0.25">
      <c r="B10" s="5">
        <v>1</v>
      </c>
      <c r="C10" s="5"/>
      <c r="E10" s="5"/>
      <c r="F10" s="5"/>
    </row>
    <row r="13" spans="1:10" ht="18.75" x14ac:dyDescent="0.3">
      <c r="A13" s="2" t="s">
        <v>4</v>
      </c>
    </row>
    <row r="14" spans="1:10" ht="45" x14ac:dyDescent="0.25">
      <c r="A14" s="3" t="s">
        <v>10</v>
      </c>
      <c r="B14" s="3" t="s">
        <v>7</v>
      </c>
      <c r="C14" s="3" t="s">
        <v>0</v>
      </c>
      <c r="D14" s="3" t="s">
        <v>5</v>
      </c>
      <c r="E14" s="3" t="s">
        <v>6</v>
      </c>
      <c r="F14" s="3" t="s">
        <v>7</v>
      </c>
      <c r="G14" s="3" t="s">
        <v>1</v>
      </c>
      <c r="H14" s="3" t="s">
        <v>8</v>
      </c>
      <c r="I14" s="3" t="s">
        <v>9</v>
      </c>
      <c r="J14" s="3" t="s">
        <v>18</v>
      </c>
    </row>
    <row r="15" spans="1:10" x14ac:dyDescent="0.25">
      <c r="A15">
        <v>1</v>
      </c>
      <c r="B15" s="6">
        <v>0.56699999999999995</v>
      </c>
      <c r="C15">
        <f t="shared" ref="C15:C21" si="0">VLOOKUP(B15,interarrival,2)</f>
        <v>4</v>
      </c>
      <c r="D15">
        <f>C15</f>
        <v>4</v>
      </c>
      <c r="E15">
        <f>D15</f>
        <v>4</v>
      </c>
      <c r="F15" s="6">
        <v>0.86299999999999999</v>
      </c>
      <c r="G15">
        <f t="shared" ref="G15:G21" si="1">VLOOKUP(F15,service,2)</f>
        <v>4</v>
      </c>
      <c r="H15">
        <f>E15+G15</f>
        <v>8</v>
      </c>
      <c r="I15">
        <f>H15-D15</f>
        <v>4</v>
      </c>
    </row>
    <row r="16" spans="1:10" x14ac:dyDescent="0.25">
      <c r="A16">
        <v>2</v>
      </c>
      <c r="B16" s="6">
        <v>0.56799999999999995</v>
      </c>
      <c r="C16">
        <f t="shared" si="0"/>
        <v>4</v>
      </c>
      <c r="D16">
        <f>D15+C16</f>
        <v>8</v>
      </c>
      <c r="E16">
        <f>MAX(H15,D16)</f>
        <v>8</v>
      </c>
      <c r="F16" s="6">
        <v>0.20499999999999999</v>
      </c>
      <c r="G16">
        <f t="shared" si="1"/>
        <v>2</v>
      </c>
      <c r="H16">
        <f>E16+G16</f>
        <v>10</v>
      </c>
      <c r="I16">
        <f>H16-D16</f>
        <v>2</v>
      </c>
    </row>
    <row r="17" spans="1:9" x14ac:dyDescent="0.25">
      <c r="A17">
        <v>3</v>
      </c>
      <c r="B17" s="6">
        <v>0.48099999999999998</v>
      </c>
      <c r="C17">
        <f t="shared" si="0"/>
        <v>3</v>
      </c>
      <c r="D17">
        <f t="shared" ref="D17:D21" si="2">D16+C17</f>
        <v>11</v>
      </c>
      <c r="E17">
        <f t="shared" ref="E17:E21" si="3">MAX(H16,D17)</f>
        <v>11</v>
      </c>
      <c r="F17" s="6">
        <v>0.54200000000000004</v>
      </c>
      <c r="G17">
        <f t="shared" si="1"/>
        <v>3</v>
      </c>
      <c r="H17">
        <f t="shared" ref="H17:H21" si="4">E17+G17</f>
        <v>14</v>
      </c>
      <c r="I17">
        <f t="shared" ref="I17:I21" si="5">H17-D17</f>
        <v>3</v>
      </c>
    </row>
    <row r="18" spans="1:9" x14ac:dyDescent="0.25">
      <c r="A18">
        <v>4</v>
      </c>
      <c r="B18" s="6">
        <v>0.68600000000000005</v>
      </c>
      <c r="C18">
        <f t="shared" si="0"/>
        <v>4</v>
      </c>
      <c r="D18">
        <f t="shared" si="2"/>
        <v>15</v>
      </c>
      <c r="E18">
        <f t="shared" si="3"/>
        <v>15</v>
      </c>
      <c r="F18" s="6">
        <v>0.621</v>
      </c>
      <c r="G18">
        <f t="shared" si="1"/>
        <v>3</v>
      </c>
      <c r="H18">
        <f t="shared" si="4"/>
        <v>18</v>
      </c>
      <c r="I18">
        <f t="shared" si="5"/>
        <v>3</v>
      </c>
    </row>
    <row r="19" spans="1:9" x14ac:dyDescent="0.25">
      <c r="A19">
        <v>5</v>
      </c>
      <c r="B19" s="6">
        <v>0.6</v>
      </c>
      <c r="C19">
        <f t="shared" si="0"/>
        <v>4</v>
      </c>
      <c r="D19">
        <f t="shared" si="2"/>
        <v>19</v>
      </c>
      <c r="E19">
        <f t="shared" si="3"/>
        <v>19</v>
      </c>
      <c r="F19" s="6">
        <v>0.27500000000000002</v>
      </c>
      <c r="G19">
        <f t="shared" si="1"/>
        <v>2</v>
      </c>
      <c r="H19">
        <f t="shared" si="4"/>
        <v>21</v>
      </c>
      <c r="I19">
        <f t="shared" si="5"/>
        <v>2</v>
      </c>
    </row>
    <row r="20" spans="1:9" x14ac:dyDescent="0.25">
      <c r="A20">
        <v>6</v>
      </c>
      <c r="B20" s="6">
        <v>6.7000000000000004E-2</v>
      </c>
      <c r="C20">
        <f t="shared" si="0"/>
        <v>1</v>
      </c>
      <c r="D20">
        <f t="shared" si="2"/>
        <v>20</v>
      </c>
      <c r="E20">
        <f t="shared" si="3"/>
        <v>21</v>
      </c>
      <c r="F20" s="6">
        <v>0.109</v>
      </c>
      <c r="G20">
        <f t="shared" si="1"/>
        <v>2</v>
      </c>
      <c r="H20">
        <f t="shared" si="4"/>
        <v>23</v>
      </c>
      <c r="I20">
        <f t="shared" si="5"/>
        <v>3</v>
      </c>
    </row>
    <row r="21" spans="1:9" x14ac:dyDescent="0.25">
      <c r="A21">
        <v>7</v>
      </c>
      <c r="B21" s="6">
        <v>0.192</v>
      </c>
      <c r="C21">
        <f t="shared" si="0"/>
        <v>2</v>
      </c>
      <c r="D21">
        <f t="shared" si="2"/>
        <v>22</v>
      </c>
      <c r="E21">
        <f t="shared" si="3"/>
        <v>23</v>
      </c>
      <c r="F21" s="6">
        <v>0.59</v>
      </c>
      <c r="G21">
        <f t="shared" si="1"/>
        <v>3</v>
      </c>
      <c r="H21">
        <f t="shared" si="4"/>
        <v>26</v>
      </c>
      <c r="I21">
        <f t="shared" si="5"/>
        <v>4</v>
      </c>
    </row>
    <row r="22" spans="1:9" x14ac:dyDescent="0.25">
      <c r="H22" s="8"/>
    </row>
    <row r="24" spans="1:9" ht="18.75" x14ac:dyDescent="0.3">
      <c r="A24" s="2" t="s">
        <v>14</v>
      </c>
      <c r="E24" s="2" t="s">
        <v>20</v>
      </c>
    </row>
    <row r="25" spans="1:9" x14ac:dyDescent="0.25">
      <c r="A25" s="7" t="s">
        <v>15</v>
      </c>
      <c r="B25" s="7" t="s">
        <v>16</v>
      </c>
      <c r="C25" s="7" t="s">
        <v>17</v>
      </c>
      <c r="E25" s="7" t="s">
        <v>19</v>
      </c>
    </row>
    <row r="26" spans="1:9" x14ac:dyDescent="0.25">
      <c r="E26" s="7" t="s">
        <v>21</v>
      </c>
    </row>
    <row r="27" spans="1:9" x14ac:dyDescent="0.25">
      <c r="E27" s="7" t="s">
        <v>22</v>
      </c>
    </row>
  </sheetData>
  <sortState ref="A26:C37">
    <sortCondition ref="A26:A37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bank</vt:lpstr>
      <vt:lpstr>interarrival</vt:lpstr>
      <vt:lpstr>service</vt:lpstr>
    </vt:vector>
  </TitlesOfParts>
  <Company>USNA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2013-01-06T19:41:06Z</dcterms:created>
  <dcterms:modified xsi:type="dcterms:W3CDTF">2013-01-11T13:48:52Z</dcterms:modified>
</cp:coreProperties>
</file>