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wesTechnik\Ioniq28Investigations\GOM_GuessOMeter\"/>
    </mc:Choice>
  </mc:AlternateContent>
  <xr:revisionPtr revIDLastSave="0" documentId="13_ncr:1_{63AD492D-E15C-4161-A6B0-7D84CDC7C81E}" xr6:coauthVersionLast="47" xr6:coauthVersionMax="47" xr10:uidLastSave="{00000000-0000-0000-0000-000000000000}"/>
  <bookViews>
    <workbookView xWindow="150" yWindow="0" windowWidth="20295" windowHeight="113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E41" i="1"/>
  <c r="D39" i="1"/>
  <c r="E37" i="1"/>
  <c r="C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<sst xmlns="http://schemas.openxmlformats.org/spreadsheetml/2006/main" count="10" uniqueCount="10">
  <si>
    <t>km</t>
  </si>
  <si>
    <t>kWh/100km</t>
  </si>
  <si>
    <t>kWh</t>
  </si>
  <si>
    <t>sum</t>
  </si>
  <si>
    <t>estimated range (with 28kWh)</t>
  </si>
  <si>
    <t>average kWh/100km</t>
  </si>
  <si>
    <t>observed GOM value at 100% SOC</t>
  </si>
  <si>
    <t>Conclusion: perfect match</t>
  </si>
  <si>
    <t>index</t>
  </si>
  <si>
    <t>estimated range (with 23kWh)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</si>
</sst>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44"/>
  <sheetViews>
    <sheetView tabSelected="1" topLeftCell="A23" workbookViewId="0">
      <selection activeCell="L42" sqref="L42"/>
    </sheetView>
  </sheetViews>
  <sheetFormatPr baseColWidth="10" defaultColWidth="9.140625" defaultRowHeight="15" x14ac:dyDescent="0.25"/>
  <cols>
    <col min="4" max="4" width="12.5703125" customWidth="1"/>
  </cols>
  <sheetData>
    <row r="5" spans="1:5" x14ac:dyDescent="0.25">
      <c r="A5" t="s">
        <v>8</v>
      </c>
      <c r="C5" t="s">
        <v>0</v>
      </c>
      <c r="D5" t="s">
        <v>1</v>
      </c>
      <c r="E5" t="s">
        <v>2</v>
      </c>
    </row>
    <row r="6" spans="1:5" x14ac:dyDescent="0.25">
      <c r="A6">
        <v>1</v>
      </c>
      <c r="C6">
        <v>6</v>
      </c>
      <c r="D6">
        <v>13.2</v>
      </c>
      <c r="E6">
        <f>D6/100*C6</f>
        <v>0.79200000000000004</v>
      </c>
    </row>
    <row r="7" spans="1:5" x14ac:dyDescent="0.25">
      <c r="A7">
        <v>2</v>
      </c>
      <c r="C7">
        <v>79</v>
      </c>
      <c r="D7">
        <v>9.4</v>
      </c>
      <c r="E7">
        <f t="shared" ref="E7:E35" si="0">D7/100*C7</f>
        <v>7.4260000000000002</v>
      </c>
    </row>
    <row r="8" spans="1:5" x14ac:dyDescent="0.25">
      <c r="A8">
        <v>3</v>
      </c>
      <c r="C8">
        <v>78</v>
      </c>
      <c r="D8">
        <v>12</v>
      </c>
      <c r="E8">
        <f t="shared" si="0"/>
        <v>9.36</v>
      </c>
    </row>
    <row r="9" spans="1:5" x14ac:dyDescent="0.25">
      <c r="A9">
        <v>4</v>
      </c>
      <c r="C9">
        <v>8</v>
      </c>
      <c r="D9">
        <v>9.5</v>
      </c>
      <c r="E9">
        <f t="shared" si="0"/>
        <v>0.76</v>
      </c>
    </row>
    <row r="10" spans="1:5" x14ac:dyDescent="0.25">
      <c r="A10">
        <v>5</v>
      </c>
      <c r="C10">
        <v>12</v>
      </c>
      <c r="D10">
        <v>11.9</v>
      </c>
      <c r="E10">
        <f t="shared" si="0"/>
        <v>1.4280000000000002</v>
      </c>
    </row>
    <row r="11" spans="1:5" x14ac:dyDescent="0.25">
      <c r="A11">
        <v>6</v>
      </c>
      <c r="C11">
        <v>17</v>
      </c>
      <c r="D11">
        <v>9.5</v>
      </c>
      <c r="E11">
        <f t="shared" si="0"/>
        <v>1.615</v>
      </c>
    </row>
    <row r="12" spans="1:5" x14ac:dyDescent="0.25">
      <c r="A12">
        <v>7</v>
      </c>
      <c r="C12">
        <v>5</v>
      </c>
      <c r="D12">
        <v>12.6</v>
      </c>
      <c r="E12">
        <f t="shared" si="0"/>
        <v>0.63</v>
      </c>
    </row>
    <row r="13" spans="1:5" x14ac:dyDescent="0.25">
      <c r="A13">
        <v>8</v>
      </c>
      <c r="C13">
        <v>60</v>
      </c>
      <c r="D13">
        <v>10.4</v>
      </c>
      <c r="E13">
        <f t="shared" si="0"/>
        <v>6.24</v>
      </c>
    </row>
    <row r="14" spans="1:5" x14ac:dyDescent="0.25">
      <c r="A14">
        <v>9</v>
      </c>
      <c r="C14">
        <v>6</v>
      </c>
      <c r="D14">
        <v>12.4</v>
      </c>
      <c r="E14">
        <f t="shared" si="0"/>
        <v>0.74399999999999999</v>
      </c>
    </row>
    <row r="15" spans="1:5" x14ac:dyDescent="0.25">
      <c r="A15">
        <v>10</v>
      </c>
      <c r="C15">
        <v>80</v>
      </c>
      <c r="D15">
        <v>11.3</v>
      </c>
      <c r="E15">
        <f t="shared" si="0"/>
        <v>9.0400000000000009</v>
      </c>
    </row>
    <row r="16" spans="1:5" x14ac:dyDescent="0.25">
      <c r="A16">
        <v>11</v>
      </c>
      <c r="C16">
        <v>104</v>
      </c>
      <c r="D16">
        <v>11.6</v>
      </c>
      <c r="E16">
        <f t="shared" si="0"/>
        <v>12.064</v>
      </c>
    </row>
    <row r="17" spans="1:5" x14ac:dyDescent="0.25">
      <c r="A17">
        <v>12</v>
      </c>
      <c r="C17">
        <v>6</v>
      </c>
      <c r="D17">
        <v>14</v>
      </c>
      <c r="E17">
        <f t="shared" si="0"/>
        <v>0.84000000000000008</v>
      </c>
    </row>
    <row r="18" spans="1:5" x14ac:dyDescent="0.25">
      <c r="A18">
        <v>13</v>
      </c>
      <c r="C18">
        <v>224</v>
      </c>
      <c r="D18">
        <v>11.9</v>
      </c>
      <c r="E18">
        <f t="shared" si="0"/>
        <v>26.656000000000002</v>
      </c>
    </row>
    <row r="19" spans="1:5" x14ac:dyDescent="0.25">
      <c r="A19">
        <v>14</v>
      </c>
      <c r="C19">
        <v>14</v>
      </c>
      <c r="D19">
        <v>14.7</v>
      </c>
      <c r="E19">
        <f t="shared" si="0"/>
        <v>2.0579999999999998</v>
      </c>
    </row>
    <row r="20" spans="1:5" x14ac:dyDescent="0.25">
      <c r="A20">
        <v>15</v>
      </c>
      <c r="C20">
        <v>234</v>
      </c>
      <c r="D20">
        <v>11.5</v>
      </c>
      <c r="E20">
        <f t="shared" si="0"/>
        <v>26.91</v>
      </c>
    </row>
    <row r="21" spans="1:5" x14ac:dyDescent="0.25">
      <c r="A21">
        <v>16</v>
      </c>
      <c r="C21">
        <v>3</v>
      </c>
      <c r="D21">
        <v>11.2</v>
      </c>
      <c r="E21">
        <f t="shared" si="0"/>
        <v>0.33599999999999997</v>
      </c>
    </row>
    <row r="22" spans="1:5" x14ac:dyDescent="0.25">
      <c r="A22">
        <v>17</v>
      </c>
      <c r="C22">
        <v>5</v>
      </c>
      <c r="D22">
        <v>15.4</v>
      </c>
      <c r="E22">
        <f t="shared" si="0"/>
        <v>0.77</v>
      </c>
    </row>
    <row r="23" spans="1:5" x14ac:dyDescent="0.25">
      <c r="A23">
        <v>18</v>
      </c>
      <c r="C23">
        <v>5</v>
      </c>
      <c r="D23">
        <v>11.9</v>
      </c>
      <c r="E23">
        <f t="shared" si="0"/>
        <v>0.59500000000000008</v>
      </c>
    </row>
    <row r="24" spans="1:5" x14ac:dyDescent="0.25">
      <c r="A24">
        <v>19</v>
      </c>
      <c r="C24">
        <v>7</v>
      </c>
      <c r="D24">
        <v>10.8</v>
      </c>
      <c r="E24">
        <f t="shared" si="0"/>
        <v>0.75600000000000012</v>
      </c>
    </row>
    <row r="25" spans="1:5" x14ac:dyDescent="0.25">
      <c r="A25">
        <v>20</v>
      </c>
      <c r="C25">
        <v>12</v>
      </c>
      <c r="D25">
        <v>12.5</v>
      </c>
      <c r="E25">
        <f t="shared" si="0"/>
        <v>1.5</v>
      </c>
    </row>
    <row r="26" spans="1:5" x14ac:dyDescent="0.25">
      <c r="A26">
        <v>21</v>
      </c>
      <c r="C26">
        <v>6</v>
      </c>
      <c r="D26">
        <v>12</v>
      </c>
      <c r="E26">
        <f t="shared" si="0"/>
        <v>0.72</v>
      </c>
    </row>
    <row r="27" spans="1:5" x14ac:dyDescent="0.25">
      <c r="A27">
        <v>22</v>
      </c>
      <c r="C27">
        <v>101</v>
      </c>
      <c r="D27">
        <v>12.4</v>
      </c>
      <c r="E27">
        <f t="shared" si="0"/>
        <v>12.523999999999999</v>
      </c>
    </row>
    <row r="28" spans="1:5" x14ac:dyDescent="0.25">
      <c r="A28">
        <v>23</v>
      </c>
      <c r="C28">
        <v>102</v>
      </c>
      <c r="D28">
        <v>12.6</v>
      </c>
      <c r="E28">
        <f t="shared" si="0"/>
        <v>12.852</v>
      </c>
    </row>
    <row r="29" spans="1:5" x14ac:dyDescent="0.25">
      <c r="A29">
        <v>24</v>
      </c>
      <c r="C29">
        <v>6</v>
      </c>
      <c r="D29">
        <v>13.8</v>
      </c>
      <c r="E29">
        <f t="shared" si="0"/>
        <v>0.82800000000000007</v>
      </c>
    </row>
    <row r="30" spans="1:5" x14ac:dyDescent="0.25">
      <c r="A30">
        <v>25</v>
      </c>
      <c r="C30">
        <v>4</v>
      </c>
      <c r="D30">
        <v>10.4</v>
      </c>
      <c r="E30">
        <f t="shared" si="0"/>
        <v>0.41600000000000004</v>
      </c>
    </row>
    <row r="31" spans="1:5" x14ac:dyDescent="0.25">
      <c r="A31">
        <v>26</v>
      </c>
      <c r="C31">
        <v>6</v>
      </c>
      <c r="D31">
        <v>14.4</v>
      </c>
      <c r="E31">
        <f t="shared" si="0"/>
        <v>0.8640000000000001</v>
      </c>
    </row>
    <row r="32" spans="1:5" x14ac:dyDescent="0.25">
      <c r="A32">
        <v>27</v>
      </c>
      <c r="C32">
        <v>263</v>
      </c>
      <c r="D32">
        <v>11.7</v>
      </c>
      <c r="E32">
        <f t="shared" si="0"/>
        <v>30.770999999999997</v>
      </c>
    </row>
    <row r="33" spans="1:12" x14ac:dyDescent="0.25">
      <c r="A33">
        <v>28</v>
      </c>
      <c r="C33">
        <v>26</v>
      </c>
      <c r="D33">
        <v>10.7</v>
      </c>
      <c r="E33">
        <f t="shared" si="0"/>
        <v>2.782</v>
      </c>
    </row>
    <row r="34" spans="1:12" x14ac:dyDescent="0.25">
      <c r="A34">
        <v>29</v>
      </c>
      <c r="C34">
        <v>233</v>
      </c>
      <c r="D34">
        <v>12.7</v>
      </c>
      <c r="E34">
        <f t="shared" si="0"/>
        <v>29.591000000000001</v>
      </c>
    </row>
    <row r="35" spans="1:12" x14ac:dyDescent="0.25">
      <c r="A35">
        <v>30</v>
      </c>
      <c r="C35">
        <v>263</v>
      </c>
      <c r="D35">
        <v>11.1</v>
      </c>
      <c r="E35">
        <f t="shared" si="0"/>
        <v>29.193000000000001</v>
      </c>
    </row>
    <row r="37" spans="1:12" x14ac:dyDescent="0.25">
      <c r="B37" t="s">
        <v>3</v>
      </c>
      <c r="C37">
        <f>SUM(C6:C35)</f>
        <v>1975</v>
      </c>
      <c r="E37">
        <f>SUM(E6:E35)</f>
        <v>231.06100000000001</v>
      </c>
    </row>
    <row r="39" spans="1:12" x14ac:dyDescent="0.25">
      <c r="B39" t="s">
        <v>5</v>
      </c>
      <c r="D39">
        <f>E37*100/C37</f>
        <v>11.699291139240508</v>
      </c>
    </row>
    <row r="41" spans="1:12" x14ac:dyDescent="0.25">
      <c r="B41" t="s">
        <v>4</v>
      </c>
      <c r="E41">
        <f>28/D39*100</f>
        <v>239.33073950169</v>
      </c>
      <c r="I41" t="s">
        <v>9</v>
      </c>
      <c r="L41">
        <f>23/D39*100</f>
        <v>196.59310744781681</v>
      </c>
    </row>
    <row r="42" spans="1:12" x14ac:dyDescent="0.25">
      <c r="B42" t="s">
        <v>6</v>
      </c>
      <c r="E42">
        <v>240</v>
      </c>
    </row>
    <row r="44" spans="1:12" x14ac:dyDescent="0.25">
      <c r="B4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2015-06-05T18:19:34Z</dcterms:created>
  <dcterms:modified xsi:type="dcterms:W3CDTF">2025-07-10T17:36:17Z</dcterms:modified>
</cp:coreProperties>
</file>