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wesTechnik\stepup-test\doc\"/>
    </mc:Choice>
  </mc:AlternateContent>
  <xr:revisionPtr revIDLastSave="0" documentId="13_ncr:1_{7A21D643-089E-441D-B65D-07BB17B3B54E}" xr6:coauthVersionLast="47" xr6:coauthVersionMax="47" xr10:uidLastSave="{00000000-0000-0000-0000-000000000000}"/>
  <bookViews>
    <workbookView xWindow="1635" yWindow="300" windowWidth="18375" windowHeight="1047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" i="1" l="1"/>
  <c r="K96" i="1" s="1"/>
  <c r="K91" i="1"/>
  <c r="H96" i="1"/>
  <c r="J95" i="1"/>
  <c r="J96" i="1" s="1"/>
  <c r="I95" i="1"/>
  <c r="I96" i="1" s="1"/>
  <c r="H95" i="1"/>
  <c r="G95" i="1"/>
  <c r="G96" i="1" s="1"/>
  <c r="F95" i="1"/>
  <c r="F96" i="1" s="1"/>
  <c r="E95" i="1"/>
  <c r="E96" i="1" s="1"/>
  <c r="J91" i="1"/>
  <c r="I91" i="1"/>
  <c r="H91" i="1"/>
  <c r="G91" i="1"/>
  <c r="F91" i="1"/>
  <c r="E91" i="1"/>
  <c r="J50" i="1"/>
  <c r="J51" i="1" s="1"/>
  <c r="I50" i="1"/>
  <c r="I51" i="1" s="1"/>
  <c r="H50" i="1"/>
  <c r="H51" i="1" s="1"/>
  <c r="G50" i="1"/>
  <c r="G51" i="1" s="1"/>
  <c r="F50" i="1"/>
  <c r="F51" i="1" s="1"/>
  <c r="E50" i="1"/>
  <c r="E51" i="1" s="1"/>
  <c r="J46" i="1"/>
  <c r="I46" i="1"/>
  <c r="H46" i="1"/>
  <c r="G46" i="1"/>
  <c r="F46" i="1"/>
  <c r="E46" i="1"/>
  <c r="E12" i="1"/>
  <c r="E13" i="1" s="1"/>
  <c r="E8" i="1"/>
  <c r="F12" i="1"/>
  <c r="F13" i="1" s="1"/>
  <c r="F8" i="1"/>
  <c r="J12" i="1"/>
  <c r="J13" i="1" s="1"/>
  <c r="J8" i="1"/>
  <c r="I12" i="1"/>
  <c r="I13" i="1" s="1"/>
  <c r="I8" i="1"/>
  <c r="H12" i="1"/>
  <c r="H13" i="1" s="1"/>
  <c r="H8" i="1"/>
  <c r="G12" i="1"/>
  <c r="G13" i="1" s="1"/>
  <c r="G8" i="1"/>
  <c r="K99" i="1" l="1"/>
  <c r="K98" i="1"/>
  <c r="I99" i="1"/>
  <c r="H99" i="1"/>
  <c r="E99" i="1"/>
  <c r="I98" i="1"/>
  <c r="H98" i="1"/>
  <c r="E98" i="1"/>
  <c r="J99" i="1"/>
  <c r="J98" i="1"/>
  <c r="G99" i="1"/>
  <c r="G98" i="1"/>
  <c r="F99" i="1"/>
  <c r="F98" i="1"/>
  <c r="H53" i="1"/>
  <c r="G53" i="1"/>
  <c r="I54" i="1"/>
  <c r="H54" i="1"/>
  <c r="G54" i="1"/>
  <c r="E54" i="1"/>
  <c r="F54" i="1"/>
  <c r="F53" i="1"/>
  <c r="J54" i="1"/>
  <c r="J53" i="1"/>
  <c r="E53" i="1"/>
  <c r="I53" i="1"/>
  <c r="G16" i="1"/>
  <c r="H15" i="1"/>
  <c r="I15" i="1"/>
  <c r="J15" i="1"/>
  <c r="F15" i="1"/>
  <c r="G15" i="1"/>
  <c r="E16" i="1"/>
  <c r="E15" i="1"/>
  <c r="H16" i="1"/>
  <c r="F16" i="1"/>
  <c r="J16" i="1"/>
  <c r="I16" i="1"/>
</calcChain>
</file>

<file path=xl/sharedStrings.xml><?xml version="1.0" encoding="utf-8"?>
<sst xmlns="http://schemas.openxmlformats.org/spreadsheetml/2006/main" count="37" uniqueCount="19">
  <si>
    <t>U_in [V]</t>
  </si>
  <si>
    <t>I_in [A]</t>
  </si>
  <si>
    <t>P_in [W]</t>
  </si>
  <si>
    <t>U_out [V]</t>
  </si>
  <si>
    <t>R_load [kOhm]</t>
  </si>
  <si>
    <t>I_out [mA]</t>
  </si>
  <si>
    <t>P_out[W]</t>
  </si>
  <si>
    <t>efficiency</t>
  </si>
  <si>
    <t>P_loss [W]</t>
  </si>
  <si>
    <t>With "Level 5: The stray inductance", three measures implemented:</t>
  </si>
  <si>
    <t>1. three primary windings in parallel (each with N=2)</t>
  </si>
  <si>
    <t>2. 10nF + 10 ohm damping</t>
  </si>
  <si>
    <t>3. D + (100nF || 12k) spike-smoothing</t>
  </si>
  <si>
    <t>With "Level 6: The gate driver"</t>
  </si>
  <si>
    <t>7 gates of 74HC08 in parallel, to drive the FET.</t>
  </si>
  <si>
    <t>Before</t>
  </si>
  <si>
    <t>After</t>
  </si>
  <si>
    <t>Conclusion: The edges are sharper by ~factor 2. The efficiency stays the same. There is nearly no heating of the FET.</t>
  </si>
  <si>
    <t>With "Level 7: Voltage regulation"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</si>
</sst>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66827</xdr:colOff>
      <xdr:row>0</xdr:row>
      <xdr:rowOff>85725</xdr:rowOff>
    </xdr:from>
    <xdr:to>
      <xdr:col>18</xdr:col>
      <xdr:colOff>191831</xdr:colOff>
      <xdr:row>20</xdr:row>
      <xdr:rowOff>29574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A930BC9-F8BF-E414-E101-DEF445111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202" y="85725"/>
          <a:ext cx="5001804" cy="3753849"/>
        </a:xfrm>
        <a:prstGeom prst="rect">
          <a:avLst/>
        </a:prstGeom>
      </xdr:spPr>
    </xdr:pic>
    <xdr:clientData/>
  </xdr:twoCellAnchor>
  <xdr:twoCellAnchor editAs="oneCell">
    <xdr:from>
      <xdr:col>9</xdr:col>
      <xdr:colOff>441317</xdr:colOff>
      <xdr:row>24</xdr:row>
      <xdr:rowOff>44822</xdr:rowOff>
    </xdr:from>
    <xdr:to>
      <xdr:col>17</xdr:col>
      <xdr:colOff>190500</xdr:colOff>
      <xdr:row>40</xdr:row>
      <xdr:rowOff>72510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BD82CE8-776B-1AD4-E8FE-0B9820513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8229" y="4616822"/>
          <a:ext cx="4466859" cy="3075688"/>
        </a:xfrm>
        <a:prstGeom prst="rect">
          <a:avLst/>
        </a:prstGeom>
      </xdr:spPr>
    </xdr:pic>
    <xdr:clientData/>
  </xdr:twoCellAnchor>
  <xdr:twoCellAnchor editAs="oneCell">
    <xdr:from>
      <xdr:col>2</xdr:col>
      <xdr:colOff>174812</xdr:colOff>
      <xdr:row>24</xdr:row>
      <xdr:rowOff>67236</xdr:rowOff>
    </xdr:from>
    <xdr:to>
      <xdr:col>9</xdr:col>
      <xdr:colOff>246178</xdr:colOff>
      <xdr:row>40</xdr:row>
      <xdr:rowOff>101784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5344B52-9A90-9965-9DCD-8253113EA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5047" y="4639236"/>
          <a:ext cx="4408043" cy="3082548"/>
        </a:xfrm>
        <a:prstGeom prst="rect">
          <a:avLst/>
        </a:prstGeom>
      </xdr:spPr>
    </xdr:pic>
    <xdr:clientData/>
  </xdr:twoCellAnchor>
  <xdr:twoCellAnchor editAs="oneCell">
    <xdr:from>
      <xdr:col>2</xdr:col>
      <xdr:colOff>47452</xdr:colOff>
      <xdr:row>58</xdr:row>
      <xdr:rowOff>78439</xdr:rowOff>
    </xdr:from>
    <xdr:to>
      <xdr:col>13</xdr:col>
      <xdr:colOff>589651</xdr:colOff>
      <xdr:row>86</xdr:row>
      <xdr:rowOff>137158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95F02DB-A611-17BF-3226-C12B70190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7687" y="11127439"/>
          <a:ext cx="7176082" cy="5392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9"/>
  <sheetViews>
    <sheetView tabSelected="1" topLeftCell="A82" zoomScale="85" zoomScaleNormal="85" workbookViewId="0">
      <selection activeCell="N94" sqref="N94"/>
    </sheetView>
  </sheetViews>
  <sheetFormatPr baseColWidth="10" defaultColWidth="9.140625" defaultRowHeight="15" x14ac:dyDescent="0.25"/>
  <cols>
    <col min="3" max="3" width="16.42578125" customWidth="1"/>
    <col min="4" max="4" width="9.140625" customWidth="1"/>
    <col min="5" max="6" width="8.28515625" customWidth="1"/>
    <col min="7" max="7" width="8.140625" customWidth="1"/>
    <col min="8" max="8" width="7.7109375" customWidth="1"/>
    <col min="9" max="9" width="7.28515625" customWidth="1"/>
    <col min="10" max="10" width="7.140625" customWidth="1"/>
  </cols>
  <sheetData>
    <row r="2" spans="2:10" x14ac:dyDescent="0.25">
      <c r="B2" t="s">
        <v>9</v>
      </c>
    </row>
    <row r="3" spans="2:10" x14ac:dyDescent="0.25">
      <c r="D3" t="s">
        <v>10</v>
      </c>
    </row>
    <row r="4" spans="2:10" x14ac:dyDescent="0.25">
      <c r="D4" t="s">
        <v>11</v>
      </c>
    </row>
    <row r="5" spans="2:10" x14ac:dyDescent="0.25">
      <c r="D5" t="s">
        <v>12</v>
      </c>
    </row>
    <row r="6" spans="2:10" x14ac:dyDescent="0.25">
      <c r="C6" s="2" t="s">
        <v>0</v>
      </c>
      <c r="D6" s="2"/>
      <c r="E6" s="2">
        <v>6</v>
      </c>
      <c r="F6" s="2">
        <v>5.6</v>
      </c>
      <c r="G6" s="2">
        <v>5.0999999999999996</v>
      </c>
      <c r="H6" s="2">
        <v>4.5</v>
      </c>
      <c r="I6" s="2">
        <v>4</v>
      </c>
      <c r="J6" s="2">
        <v>3</v>
      </c>
    </row>
    <row r="7" spans="2:10" x14ac:dyDescent="0.25">
      <c r="C7" s="2" t="s">
        <v>1</v>
      </c>
      <c r="D7" s="2"/>
      <c r="E7" s="2">
        <v>1.47</v>
      </c>
      <c r="F7" s="2">
        <v>1.38</v>
      </c>
      <c r="G7" s="2">
        <v>1.25</v>
      </c>
      <c r="H7" s="2">
        <v>1.1000000000000001</v>
      </c>
      <c r="I7" s="2">
        <v>0.97</v>
      </c>
      <c r="J7" s="2">
        <v>0.74</v>
      </c>
    </row>
    <row r="8" spans="2:10" x14ac:dyDescent="0.25">
      <c r="C8" t="s">
        <v>2</v>
      </c>
      <c r="E8">
        <f t="shared" ref="E8:J8" si="0">E6*E7</f>
        <v>8.82</v>
      </c>
      <c r="F8">
        <f t="shared" si="0"/>
        <v>7.7279999999999989</v>
      </c>
      <c r="G8">
        <f t="shared" si="0"/>
        <v>6.375</v>
      </c>
      <c r="H8">
        <f t="shared" si="0"/>
        <v>4.95</v>
      </c>
      <c r="I8">
        <f t="shared" si="0"/>
        <v>3.88</v>
      </c>
      <c r="J8">
        <f t="shared" si="0"/>
        <v>2.2199999999999998</v>
      </c>
    </row>
    <row r="10" spans="2:10" x14ac:dyDescent="0.25">
      <c r="C10" s="2" t="s">
        <v>3</v>
      </c>
      <c r="D10" s="2"/>
      <c r="E10" s="2">
        <v>665</v>
      </c>
      <c r="F10" s="2">
        <v>641</v>
      </c>
      <c r="G10" s="2">
        <v>588</v>
      </c>
      <c r="H10" s="2">
        <v>525</v>
      </c>
      <c r="I10" s="2">
        <v>469</v>
      </c>
      <c r="J10" s="2">
        <v>359</v>
      </c>
    </row>
    <row r="11" spans="2:10" x14ac:dyDescent="0.25">
      <c r="C11" t="s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</row>
    <row r="12" spans="2:10" x14ac:dyDescent="0.25">
      <c r="C12" t="s">
        <v>5</v>
      </c>
      <c r="E12">
        <f t="shared" ref="E12:J12" si="1">E10/E11</f>
        <v>6.65</v>
      </c>
      <c r="F12">
        <f t="shared" si="1"/>
        <v>6.41</v>
      </c>
      <c r="G12">
        <f t="shared" si="1"/>
        <v>5.88</v>
      </c>
      <c r="H12">
        <f t="shared" si="1"/>
        <v>5.25</v>
      </c>
      <c r="I12">
        <f t="shared" si="1"/>
        <v>4.6900000000000004</v>
      </c>
      <c r="J12">
        <f t="shared" si="1"/>
        <v>3.59</v>
      </c>
    </row>
    <row r="13" spans="2:10" x14ac:dyDescent="0.25">
      <c r="C13" t="s">
        <v>6</v>
      </c>
      <c r="E13" s="1">
        <f t="shared" ref="E13:J13" si="2">E10*E12/1000</f>
        <v>4.42225</v>
      </c>
      <c r="F13" s="1">
        <f t="shared" si="2"/>
        <v>4.1088100000000001</v>
      </c>
      <c r="G13" s="1">
        <f t="shared" si="2"/>
        <v>3.4574400000000001</v>
      </c>
      <c r="H13" s="1">
        <f t="shared" si="2"/>
        <v>2.7562500000000001</v>
      </c>
      <c r="I13" s="1">
        <f t="shared" si="2"/>
        <v>2.1996100000000003</v>
      </c>
      <c r="J13" s="1">
        <f t="shared" si="2"/>
        <v>1.28881</v>
      </c>
    </row>
    <row r="14" spans="2:10" x14ac:dyDescent="0.25">
      <c r="E14" s="1"/>
      <c r="F14" s="1"/>
      <c r="G14" s="1"/>
      <c r="H14" s="1"/>
      <c r="I14" s="1"/>
      <c r="J14" s="1"/>
    </row>
    <row r="15" spans="2:10" x14ac:dyDescent="0.25">
      <c r="C15" t="s">
        <v>8</v>
      </c>
      <c r="E15" s="1">
        <f t="shared" ref="E15:J15" si="3">E8-E13</f>
        <v>4.3977500000000003</v>
      </c>
      <c r="F15" s="1">
        <f t="shared" si="3"/>
        <v>3.6191899999999988</v>
      </c>
      <c r="G15" s="1">
        <f t="shared" si="3"/>
        <v>2.9175599999999999</v>
      </c>
      <c r="H15" s="1">
        <f t="shared" si="3"/>
        <v>2.1937500000000001</v>
      </c>
      <c r="I15" s="1">
        <f t="shared" si="3"/>
        <v>1.6803899999999996</v>
      </c>
      <c r="J15" s="1">
        <f t="shared" si="3"/>
        <v>0.93118999999999974</v>
      </c>
    </row>
    <row r="16" spans="2:10" x14ac:dyDescent="0.25">
      <c r="C16" t="s">
        <v>7</v>
      </c>
      <c r="E16" s="1">
        <f t="shared" ref="E16:J16" si="4">E13/E8</f>
        <v>0.50138888888888888</v>
      </c>
      <c r="F16" s="1">
        <f t="shared" si="4"/>
        <v>0.53167831262939969</v>
      </c>
      <c r="G16" s="1">
        <f t="shared" si="4"/>
        <v>0.54234352941176467</v>
      </c>
      <c r="H16" s="1">
        <f t="shared" si="4"/>
        <v>0.55681818181818177</v>
      </c>
      <c r="I16" s="1">
        <f t="shared" si="4"/>
        <v>0.56690979381443307</v>
      </c>
      <c r="J16" s="1">
        <f t="shared" si="4"/>
        <v>0.58054504504504512</v>
      </c>
    </row>
    <row r="22" spans="2:11" x14ac:dyDescent="0.25">
      <c r="B22" t="s">
        <v>13</v>
      </c>
    </row>
    <row r="23" spans="2:11" x14ac:dyDescent="0.25">
      <c r="C23" t="s">
        <v>14</v>
      </c>
    </row>
    <row r="24" spans="2:11" x14ac:dyDescent="0.25">
      <c r="C24" t="s">
        <v>15</v>
      </c>
      <c r="K24" t="s">
        <v>16</v>
      </c>
    </row>
    <row r="44" spans="3:10" x14ac:dyDescent="0.25">
      <c r="C44" s="2" t="s">
        <v>0</v>
      </c>
      <c r="D44" s="2"/>
      <c r="E44" s="2">
        <v>5.3</v>
      </c>
      <c r="F44" s="2">
        <v>5</v>
      </c>
      <c r="G44" s="2">
        <v>4</v>
      </c>
      <c r="H44" s="2">
        <v>3</v>
      </c>
      <c r="I44" s="2">
        <v>2.5</v>
      </c>
      <c r="J44" s="2">
        <v>2</v>
      </c>
    </row>
    <row r="45" spans="3:10" x14ac:dyDescent="0.25">
      <c r="C45" s="2" t="s">
        <v>1</v>
      </c>
      <c r="D45" s="2"/>
      <c r="E45" s="2">
        <v>1.27</v>
      </c>
      <c r="F45" s="2">
        <v>1.21</v>
      </c>
      <c r="G45" s="2">
        <v>0.97</v>
      </c>
      <c r="H45" s="2">
        <v>0.74</v>
      </c>
      <c r="I45" s="2">
        <v>0.62</v>
      </c>
      <c r="J45" s="2">
        <v>0.49</v>
      </c>
    </row>
    <row r="46" spans="3:10" x14ac:dyDescent="0.25">
      <c r="C46" t="s">
        <v>2</v>
      </c>
      <c r="E46">
        <f t="shared" ref="E46" si="5">E44*E45</f>
        <v>6.7309999999999999</v>
      </c>
      <c r="F46">
        <f t="shared" ref="F46" si="6">F44*F45</f>
        <v>6.05</v>
      </c>
      <c r="G46">
        <f t="shared" ref="G46" si="7">G44*G45</f>
        <v>3.88</v>
      </c>
      <c r="H46">
        <f t="shared" ref="H46" si="8">H44*H45</f>
        <v>2.2199999999999998</v>
      </c>
      <c r="I46">
        <f t="shared" ref="I46" si="9">I44*I45</f>
        <v>1.55</v>
      </c>
      <c r="J46">
        <f t="shared" ref="J46" si="10">J44*J45</f>
        <v>0.98</v>
      </c>
    </row>
    <row r="48" spans="3:10" x14ac:dyDescent="0.25">
      <c r="C48" s="2" t="s">
        <v>3</v>
      </c>
      <c r="D48" s="2"/>
      <c r="E48" s="2">
        <v>600</v>
      </c>
      <c r="F48" s="2">
        <v>570</v>
      </c>
      <c r="G48" s="2">
        <v>457</v>
      </c>
      <c r="H48" s="2">
        <v>347</v>
      </c>
      <c r="I48" s="2">
        <v>290</v>
      </c>
      <c r="J48" s="2">
        <v>227</v>
      </c>
    </row>
    <row r="49" spans="2:10" x14ac:dyDescent="0.25">
      <c r="C49" t="s">
        <v>4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</row>
    <row r="50" spans="2:10" x14ac:dyDescent="0.25">
      <c r="C50" t="s">
        <v>5</v>
      </c>
      <c r="E50">
        <f t="shared" ref="E50" si="11">E48/E49</f>
        <v>6</v>
      </c>
      <c r="F50">
        <f t="shared" ref="F50" si="12">F48/F49</f>
        <v>5.7</v>
      </c>
      <c r="G50">
        <f t="shared" ref="G50" si="13">G48/G49</f>
        <v>4.57</v>
      </c>
      <c r="H50">
        <f t="shared" ref="H50" si="14">H48/H49</f>
        <v>3.47</v>
      </c>
      <c r="I50">
        <f t="shared" ref="I50" si="15">I48/I49</f>
        <v>2.9</v>
      </c>
      <c r="J50">
        <f t="shared" ref="J50" si="16">J48/J49</f>
        <v>2.27</v>
      </c>
    </row>
    <row r="51" spans="2:10" x14ac:dyDescent="0.25">
      <c r="C51" t="s">
        <v>6</v>
      </c>
      <c r="E51" s="1">
        <f t="shared" ref="E51" si="17">E48*E50/1000</f>
        <v>3.6</v>
      </c>
      <c r="F51" s="1">
        <f t="shared" ref="F51" si="18">F48*F50/1000</f>
        <v>3.2490000000000001</v>
      </c>
      <c r="G51" s="1">
        <f t="shared" ref="G51" si="19">G48*G50/1000</f>
        <v>2.0884900000000002</v>
      </c>
      <c r="H51" s="1">
        <f t="shared" ref="H51" si="20">H48*H50/1000</f>
        <v>1.2040900000000001</v>
      </c>
      <c r="I51" s="1">
        <f t="shared" ref="I51" si="21">I48*I50/1000</f>
        <v>0.84099999999999997</v>
      </c>
      <c r="J51" s="1">
        <f t="shared" ref="J51" si="22">J48*J50/1000</f>
        <v>0.51528999999999991</v>
      </c>
    </row>
    <row r="52" spans="2:10" x14ac:dyDescent="0.25">
      <c r="E52" s="1"/>
      <c r="F52" s="1"/>
      <c r="G52" s="1"/>
      <c r="H52" s="1"/>
      <c r="I52" s="1"/>
      <c r="J52" s="1"/>
    </row>
    <row r="53" spans="2:10" x14ac:dyDescent="0.25">
      <c r="C53" t="s">
        <v>8</v>
      </c>
      <c r="E53" s="1">
        <f t="shared" ref="E53:J53" si="23">E46-E51</f>
        <v>3.1309999999999998</v>
      </c>
      <c r="F53" s="1">
        <f t="shared" si="23"/>
        <v>2.8009999999999997</v>
      </c>
      <c r="G53" s="1">
        <f t="shared" si="23"/>
        <v>1.7915099999999997</v>
      </c>
      <c r="H53" s="1">
        <f t="shared" si="23"/>
        <v>1.0159099999999996</v>
      </c>
      <c r="I53" s="1">
        <f t="shared" si="23"/>
        <v>0.70900000000000007</v>
      </c>
      <c r="J53" s="1">
        <f t="shared" si="23"/>
        <v>0.46471000000000007</v>
      </c>
    </row>
    <row r="54" spans="2:10" x14ac:dyDescent="0.25">
      <c r="C54" t="s">
        <v>7</v>
      </c>
      <c r="E54" s="1">
        <f t="shared" ref="E54:J54" si="24">E51/E46</f>
        <v>0.53483880552666763</v>
      </c>
      <c r="F54" s="1">
        <f t="shared" si="24"/>
        <v>0.53702479338842979</v>
      </c>
      <c r="G54" s="1">
        <f t="shared" si="24"/>
        <v>0.53827061855670111</v>
      </c>
      <c r="H54" s="1">
        <f t="shared" si="24"/>
        <v>0.54238288288288294</v>
      </c>
      <c r="I54" s="1">
        <f t="shared" si="24"/>
        <v>0.54258064516129034</v>
      </c>
      <c r="J54" s="1">
        <f t="shared" si="24"/>
        <v>0.52580612244897951</v>
      </c>
    </row>
    <row r="56" spans="2:10" x14ac:dyDescent="0.25">
      <c r="C56" t="s">
        <v>17</v>
      </c>
    </row>
    <row r="58" spans="2:10" x14ac:dyDescent="0.25">
      <c r="B58" t="s">
        <v>18</v>
      </c>
    </row>
    <row r="89" spans="3:11" x14ac:dyDescent="0.25">
      <c r="C89" s="2" t="s">
        <v>0</v>
      </c>
      <c r="D89" s="2"/>
      <c r="E89" s="2">
        <v>6</v>
      </c>
      <c r="F89" s="2">
        <v>5</v>
      </c>
      <c r="G89" s="2">
        <v>4.5</v>
      </c>
      <c r="H89" s="2">
        <v>4</v>
      </c>
      <c r="I89" s="2">
        <v>3.5</v>
      </c>
      <c r="J89" s="2">
        <v>3</v>
      </c>
      <c r="K89" s="2">
        <v>2.5</v>
      </c>
    </row>
    <row r="90" spans="3:11" x14ac:dyDescent="0.25">
      <c r="C90" s="2" t="s">
        <v>1</v>
      </c>
      <c r="D90" s="2"/>
      <c r="E90" s="2">
        <v>0.32</v>
      </c>
      <c r="F90" s="2">
        <v>0.39</v>
      </c>
      <c r="G90" s="2">
        <v>0.45</v>
      </c>
      <c r="H90" s="2">
        <v>0.5</v>
      </c>
      <c r="I90" s="2">
        <v>0.61</v>
      </c>
      <c r="J90" s="2">
        <v>0.73</v>
      </c>
      <c r="K90" s="2">
        <v>0.62</v>
      </c>
    </row>
    <row r="91" spans="3:11" x14ac:dyDescent="0.25">
      <c r="C91" t="s">
        <v>2</v>
      </c>
      <c r="E91">
        <f t="shared" ref="E91:J91" si="25">E89*E90</f>
        <v>1.92</v>
      </c>
      <c r="F91">
        <f t="shared" si="25"/>
        <v>1.9500000000000002</v>
      </c>
      <c r="G91">
        <f t="shared" si="25"/>
        <v>2.0249999999999999</v>
      </c>
      <c r="H91">
        <f t="shared" si="25"/>
        <v>2</v>
      </c>
      <c r="I91">
        <f t="shared" si="25"/>
        <v>2.1349999999999998</v>
      </c>
      <c r="J91">
        <f t="shared" si="25"/>
        <v>2.19</v>
      </c>
      <c r="K91">
        <f t="shared" ref="K91" si="26">K89*K90</f>
        <v>1.55</v>
      </c>
    </row>
    <row r="93" spans="3:11" x14ac:dyDescent="0.25">
      <c r="C93" s="2" t="s">
        <v>3</v>
      </c>
      <c r="D93" s="2"/>
      <c r="E93" s="2">
        <v>350</v>
      </c>
      <c r="F93" s="2">
        <v>350</v>
      </c>
      <c r="G93" s="2">
        <v>350</v>
      </c>
      <c r="H93" s="2">
        <v>350</v>
      </c>
      <c r="I93" s="2">
        <v>350</v>
      </c>
      <c r="J93" s="2">
        <v>346</v>
      </c>
      <c r="K93" s="2">
        <v>292</v>
      </c>
    </row>
    <row r="94" spans="3:11" x14ac:dyDescent="0.25">
      <c r="C94" t="s">
        <v>4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</row>
    <row r="95" spans="3:11" x14ac:dyDescent="0.25">
      <c r="C95" t="s">
        <v>5</v>
      </c>
      <c r="E95">
        <f t="shared" ref="E95:J95" si="27">E93/E94</f>
        <v>3.5</v>
      </c>
      <c r="F95">
        <f t="shared" si="27"/>
        <v>3.5</v>
      </c>
      <c r="G95">
        <f t="shared" si="27"/>
        <v>3.5</v>
      </c>
      <c r="H95">
        <f t="shared" si="27"/>
        <v>3.5</v>
      </c>
      <c r="I95">
        <f t="shared" si="27"/>
        <v>3.5</v>
      </c>
      <c r="J95">
        <f t="shared" si="27"/>
        <v>3.46</v>
      </c>
      <c r="K95">
        <f t="shared" ref="K95" si="28">K93/K94</f>
        <v>2.92</v>
      </c>
    </row>
    <row r="96" spans="3:11" x14ac:dyDescent="0.25">
      <c r="C96" t="s">
        <v>6</v>
      </c>
      <c r="E96" s="1">
        <f t="shared" ref="E96:J96" si="29">E93*E95/1000</f>
        <v>1.2250000000000001</v>
      </c>
      <c r="F96" s="1">
        <f t="shared" si="29"/>
        <v>1.2250000000000001</v>
      </c>
      <c r="G96" s="1">
        <f t="shared" si="29"/>
        <v>1.2250000000000001</v>
      </c>
      <c r="H96" s="1">
        <f t="shared" si="29"/>
        <v>1.2250000000000001</v>
      </c>
      <c r="I96" s="1">
        <f t="shared" si="29"/>
        <v>1.2250000000000001</v>
      </c>
      <c r="J96" s="1">
        <f t="shared" si="29"/>
        <v>1.19716</v>
      </c>
      <c r="K96" s="1">
        <f t="shared" ref="K96" si="30">K93*K95/1000</f>
        <v>0.85263999999999995</v>
      </c>
    </row>
    <row r="97" spans="3:11" x14ac:dyDescent="0.25">
      <c r="E97" s="1"/>
      <c r="F97" s="1"/>
      <c r="G97" s="1"/>
      <c r="H97" s="1"/>
      <c r="I97" s="1"/>
      <c r="J97" s="1"/>
      <c r="K97" s="1"/>
    </row>
    <row r="98" spans="3:11" x14ac:dyDescent="0.25">
      <c r="C98" t="s">
        <v>8</v>
      </c>
      <c r="E98" s="1">
        <f t="shared" ref="E98:J98" si="31">E91-E96</f>
        <v>0.69499999999999984</v>
      </c>
      <c r="F98" s="1">
        <f t="shared" si="31"/>
        <v>0.72500000000000009</v>
      </c>
      <c r="G98" s="1">
        <f t="shared" si="31"/>
        <v>0.79999999999999982</v>
      </c>
      <c r="H98" s="1">
        <f t="shared" si="31"/>
        <v>0.77499999999999991</v>
      </c>
      <c r="I98" s="1">
        <f t="shared" si="31"/>
        <v>0.9099999999999997</v>
      </c>
      <c r="J98" s="1">
        <f t="shared" si="31"/>
        <v>0.99283999999999994</v>
      </c>
      <c r="K98" s="1">
        <f t="shared" ref="K98" si="32">K91-K96</f>
        <v>0.69736000000000009</v>
      </c>
    </row>
    <row r="99" spans="3:11" x14ac:dyDescent="0.25">
      <c r="C99" t="s">
        <v>7</v>
      </c>
      <c r="E99" s="1">
        <f t="shared" ref="E99:J99" si="33">E96/E91</f>
        <v>0.63802083333333337</v>
      </c>
      <c r="F99" s="1">
        <f t="shared" si="33"/>
        <v>0.62820512820512819</v>
      </c>
      <c r="G99" s="1">
        <f t="shared" si="33"/>
        <v>0.60493827160493829</v>
      </c>
      <c r="H99" s="1">
        <f t="shared" si="33"/>
        <v>0.61250000000000004</v>
      </c>
      <c r="I99" s="1">
        <f t="shared" si="33"/>
        <v>0.57377049180327877</v>
      </c>
      <c r="J99" s="1">
        <f t="shared" si="33"/>
        <v>0.546648401826484</v>
      </c>
      <c r="K99" s="1">
        <f t="shared" ref="K99" si="34">K96/K91</f>
        <v>0.55009032258064516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Hennig</dc:creator>
  <cp:lastModifiedBy>Uwe Hennig</cp:lastModifiedBy>
  <dcterms:created xsi:type="dcterms:W3CDTF">2015-06-05T18:19:34Z</dcterms:created>
  <dcterms:modified xsi:type="dcterms:W3CDTF">2024-05-22T13:54:12Z</dcterms:modified>
</cp:coreProperties>
</file>