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-en\Downloads\"/>
    </mc:Choice>
  </mc:AlternateContent>
  <xr:revisionPtr revIDLastSave="0" documentId="13_ncr:1_{751DCD9D-9127-4A22-89EB-D36D699C0495}" xr6:coauthVersionLast="47" xr6:coauthVersionMax="47" xr10:uidLastSave="{00000000-0000-0000-0000-000000000000}"/>
  <bookViews>
    <workbookView xWindow="-108" yWindow="-108" windowWidth="23256" windowHeight="12456" xr2:uid="{7D804178-B85F-4A18-ACAB-38EF64C32494}"/>
  </bookViews>
  <sheets>
    <sheet name="ΑΝΑΛΥΤΙΚΟΣ ΠΡΟΥΠΟΛΟΓΙΣΜΟΣ" sheetId="1" r:id="rId1"/>
  </sheets>
  <externalReferences>
    <externalReference r:id="rId2"/>
    <externalReference r:id="rId3"/>
    <externalReference r:id="rId4"/>
  </externalReferences>
  <definedNames>
    <definedName name="Argies">OFFSET([2]Gantt!$F$41,,,COUNTA([2]Gantt!$F$41:$F$65))</definedName>
    <definedName name="Eidos_Ergou_123">[2]Έργο!$H$4</definedName>
    <definedName name="Ergasimes_Meres_Evdomadas">[2]Gantt!$F$41</definedName>
    <definedName name="f" hidden="1">{#N/A,#N/A,FALSE,"Λυγισμός"}</definedName>
    <definedName name="ff" hidden="1">{#N/A,#N/A,FALSE,"Λυγισμός"}</definedName>
    <definedName name="fff" hidden="1">{#N/A,#N/A,FALSE,"Λυγισμός"}</definedName>
    <definedName name="Katalogos_Eidikothtwn_Mhxanikwn">[2]Παράμετροι!$O$3:$O$25</definedName>
    <definedName name="Katalogos_Eidwn_Adeiwn">[1]Παράμετροι!$B$55:$B$57</definedName>
    <definedName name="Katalogos_Eidwn_Ergou_Amoives">[1]Παράμετροι!$B$82:$B$85</definedName>
    <definedName name="Katalogos_Eidwn_Ergou_IKA">[1]Παράμετροι!$B$76:$B$78</definedName>
    <definedName name="Katalogos_Eidwn_ETA">[2]Παράμετροι!$B$26:$B$28</definedName>
    <definedName name="Katalogos_Eidwn_Feronta_Organismou">[2]Παράμετροι!$B$60:$B$67</definedName>
    <definedName name="Katalogos_ETA">[2]Παράμετροι!$B$26:$C$28</definedName>
    <definedName name="Katalogos_Perifereiwn">[1]Παράμετροι!$B$32:$B$44</definedName>
    <definedName name="Katalogos_Perifereiwn2">[1]Παράμετροι!$B$153:$B$168</definedName>
    <definedName name="Katalogos_Trapezwn">[2]Παράμετροι!$Q$3:$Q$25</definedName>
    <definedName name="Katalogos_Xrhsevn_2">[2]Παράμετροι!$I$17:$I$52</definedName>
    <definedName name="Katalogos_Xrhsewn">[2]Παράμετροι!$I$4:$I$55</definedName>
    <definedName name="kathgories_ergou_SDA">[2]Παράμετροι!$E$33:$E$38</definedName>
    <definedName name="Kathgories_SDA">[2]Παράμετροι!$E$44:$E$48</definedName>
    <definedName name="Lista_Ergasiwn">[2]Gantt!$C$8:$C$38</definedName>
    <definedName name="MEA_K">[2]Παράμετροι!$C$131</definedName>
    <definedName name="MEA_meg5000">[2]Παράμετροι!$C$97</definedName>
    <definedName name="MEA_mikr5000">[2]Παράμετροι!$C$96</definedName>
    <definedName name="MEA_S">[2]Παράμετροι!$C$132</definedName>
    <definedName name="Onomataepwnuma_Mhxanikwn">#REF!</definedName>
    <definedName name="Orio_Ektos_Edras_1o">[2]Παράμετροι!$E$91</definedName>
    <definedName name="Orio_Ektos_Edras_2o">[2]Παράμετροι!$E$92</definedName>
    <definedName name="Orio_Ektos_Edras_3o">[2]Παράμετροι!$E$93</definedName>
    <definedName name="Pinakas_Dapanwn_Meletwn">'[2]Δαπάνες Μελετών'!$B$19:$J$43</definedName>
    <definedName name="Pinakas_Eidwn_Meletwn_Epivlepsewn">'[2]Δαπάνες Μελετών'!$B$19:$B$43</definedName>
    <definedName name="Pinakas_Epivlepsewn">[2]Έργο!$B$69:$F$93</definedName>
    <definedName name="Pinakas_Epivlepsewn_1h_sthlh">[2]Έργο!$B$69:$B$93</definedName>
    <definedName name="Pinakas_Meletwn">[2]Έργο!$B$37:$F$61</definedName>
    <definedName name="Pinakas_Meletwn_1h_sthlh">[2]Έργο!$B$37:$B$61</definedName>
    <definedName name="Pinakas_Meswn_Timwn_Zwnhs_Perifereiwn_EKKO">[2]Παράμετροι!$B$153:$C$168</definedName>
    <definedName name="Pinakas_Mhxanikwn_Epivlepsewn">[2]Έργο!$C$69:$C$93</definedName>
    <definedName name="Pinakas_Mhxanikwn_Meletwn">[2]Έργο!$C$37:$C$61</definedName>
    <definedName name="Pinakas_Sumvatikou_Proupologismou">'[2]Συμβατικός Προϋπολογισμός'!$B$16:$J$45</definedName>
    <definedName name="Pinakas_Sunt_k_m_Arxitektonika">[2]Παράμετροι!$F$62:$G$66</definedName>
    <definedName name="Pinakas_Sunt_k_m_Epivlepcewn">[2]Παράμετροι!$F$81:$G$85</definedName>
    <definedName name="Pinakas_Sunt_k_m_HM">[2]Παράμετροι!$F$75:$G$78</definedName>
    <definedName name="Pinakas_Sunt_k_m_Statika">[2]Παράμετροι!$F$70:$G$73</definedName>
    <definedName name="Pinakas_Suntomografeiwn_Meletwn_Epivlepsewn">[2]Παράμετροι!$C$125:$C$139</definedName>
    <definedName name="PinakasMhxanikwn_Onomatepwnumo">#REF!</definedName>
    <definedName name="plithos_omoiwn_ktiriwn">'[3]ΣΤΟΙΧΕΙΑ ΕΡΓΟΥ'!$B$2</definedName>
    <definedName name="_xlnm.Print_Area" localSheetId="0">'ΑΝΑΛΥΤΙΚΟΣ ΠΡΟΥΠΟΛΟΓΙΣΜΟΣ'!$B$2:$G$317</definedName>
    <definedName name="Prosaukshseis_logw__Eidwn_Ergou">[2]Παράμετροι!$C$82:$C$85</definedName>
    <definedName name="Proupologismos_Eisforwn">[2]Εισφορές!$E$18</definedName>
    <definedName name="Sunt_antiseismikou">[2]Παράμετροι!$C$103</definedName>
    <definedName name="Sunt_dapanhs_xronikou_programmatismou">[2]Παράμετροι!$C$150</definedName>
    <definedName name="Sunt_epimetrhsewn">[2]Παράμετροι!$C$100</definedName>
    <definedName name="sunt_epivlepsewn_ektos_edras_kat3">[2]Παράμετροι!$C$112</definedName>
    <definedName name="sunt_epivlepsewn_ektos_edras_kat4">[2]Παράμετροι!$C$113</definedName>
    <definedName name="Sunt_k_PRP">[2]Παράμετροι!$F$68</definedName>
    <definedName name="Sunt_k_XP">[2]Παράμετροι!$F$67</definedName>
    <definedName name="Sunt_k_XP_Epivlepshs">[2]Παράμετροι!$F$86</definedName>
    <definedName name="Sunt_m_PRP">[2]Παράμετροι!$G$68</definedName>
    <definedName name="Sunt_m_XP">[2]Παράμετροι!$G$67</definedName>
    <definedName name="Sunt_m_XP_Epivlepshs">[2]Παράμετροι!$G$86</definedName>
    <definedName name="sunt_meletwn_egkatastasewn_logw_arxitektonikwn_4_h_5">[2]Παράμετροι!$C$106</definedName>
    <definedName name="sunt_meletwn_ektos_edras">[2]Παράμετροι!$C$111</definedName>
    <definedName name="Suntelesths_FPA">[2]Παράμετροι!$C$4</definedName>
    <definedName name="titlos_ergou">[2]Έργο!$C$6</definedName>
    <definedName name="vv" hidden="1">{#N/A,#N/A,FALSE,"Λυγισμός"}</definedName>
    <definedName name="wrn.Ισοδύναμο._.μήκος._.λυγισμού." hidden="1">{#N/A,#N/A,FALSE,"Λυγισμός"}</definedName>
    <definedName name="εςε" hidden="1">{#N/A,#N/A,FALSE,"Λυγισμός"}</definedName>
    <definedName name="ςς" hidden="1">{#N/A,#N/A,FALSE,"Λυγισμός"}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7" i="1"/>
  <c r="G48" i="1"/>
  <c r="G49" i="1"/>
  <c r="G50" i="1"/>
  <c r="G51" i="1"/>
  <c r="G52" i="1"/>
  <c r="G53" i="1"/>
  <c r="G54" i="1"/>
  <c r="G55" i="1"/>
  <c r="G56" i="1"/>
  <c r="G57" i="1"/>
  <c r="G62" i="1"/>
  <c r="G63" i="1"/>
  <c r="G64" i="1"/>
  <c r="G65" i="1"/>
  <c r="G66" i="1"/>
  <c r="G67" i="1"/>
  <c r="G68" i="1"/>
  <c r="G69" i="1"/>
  <c r="G70" i="1"/>
  <c r="G71" i="1"/>
  <c r="G72" i="1"/>
  <c r="G73" i="1"/>
  <c r="G78" i="1"/>
  <c r="G79" i="1"/>
  <c r="G80" i="1"/>
  <c r="G81" i="1"/>
  <c r="G82" i="1"/>
  <c r="G83" i="1"/>
  <c r="G84" i="1"/>
  <c r="G88" i="1"/>
  <c r="G97" i="1" s="1"/>
  <c r="G89" i="1"/>
  <c r="G90" i="1"/>
  <c r="G91" i="1"/>
  <c r="G92" i="1"/>
  <c r="G93" i="1"/>
  <c r="G94" i="1"/>
  <c r="G95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42" i="1"/>
  <c r="G143" i="1"/>
  <c r="G144" i="1"/>
  <c r="G145" i="1"/>
  <c r="G146" i="1"/>
  <c r="G147" i="1"/>
  <c r="G148" i="1"/>
  <c r="G152" i="1"/>
  <c r="G153" i="1"/>
  <c r="G154" i="1"/>
  <c r="G155" i="1"/>
  <c r="G156" i="1"/>
  <c r="G163" i="1"/>
  <c r="G164" i="1"/>
  <c r="G165" i="1"/>
  <c r="G167" i="1"/>
  <c r="G168" i="1" s="1"/>
  <c r="G170" i="1"/>
  <c r="G171" i="1"/>
  <c r="G177" i="1"/>
  <c r="G178" i="1"/>
  <c r="G181" i="1"/>
  <c r="G176" i="1" s="1"/>
  <c r="G184" i="1"/>
  <c r="G190" i="1" s="1"/>
  <c r="G185" i="1"/>
  <c r="G186" i="1"/>
  <c r="G187" i="1"/>
  <c r="G193" i="1"/>
  <c r="G194" i="1"/>
  <c r="G195" i="1"/>
  <c r="G196" i="1"/>
  <c r="G197" i="1"/>
  <c r="G198" i="1"/>
  <c r="G199" i="1"/>
  <c r="G209" i="1"/>
  <c r="G210" i="1"/>
  <c r="G211" i="1"/>
  <c r="G212" i="1"/>
  <c r="G213" i="1"/>
  <c r="G214" i="1"/>
  <c r="G216" i="1" s="1"/>
  <c r="G219" i="1"/>
  <c r="G232" i="1" s="1"/>
  <c r="G233" i="1" s="1"/>
  <c r="G220" i="1"/>
  <c r="G221" i="1"/>
  <c r="G222" i="1"/>
  <c r="G223" i="1"/>
  <c r="G224" i="1"/>
  <c r="G225" i="1"/>
  <c r="G226" i="1"/>
  <c r="G227" i="1"/>
  <c r="G228" i="1"/>
  <c r="G235" i="1"/>
  <c r="G236" i="1"/>
  <c r="G237" i="1"/>
  <c r="G238" i="1"/>
  <c r="G244" i="1"/>
  <c r="G245" i="1"/>
  <c r="G246" i="1"/>
  <c r="G247" i="1"/>
  <c r="G252" i="1"/>
  <c r="G253" i="1"/>
  <c r="G254" i="1"/>
  <c r="G255" i="1"/>
  <c r="G262" i="1"/>
  <c r="G263" i="1"/>
  <c r="G264" i="1"/>
  <c r="G269" i="1"/>
  <c r="G273" i="1" s="1"/>
  <c r="G270" i="1"/>
  <c r="G271" i="1"/>
  <c r="G276" i="1"/>
  <c r="G279" i="1" s="1"/>
  <c r="G277" i="1"/>
  <c r="G282" i="1"/>
  <c r="G284" i="1" s="1"/>
  <c r="G287" i="1"/>
  <c r="G288" i="1"/>
  <c r="G289" i="1"/>
  <c r="G294" i="1"/>
  <c r="G297" i="1" s="1"/>
  <c r="G295" i="1"/>
  <c r="G300" i="1"/>
  <c r="G302" i="1"/>
  <c r="G299" i="1" s="1"/>
  <c r="G305" i="1"/>
  <c r="G306" i="1"/>
  <c r="G307" i="1"/>
  <c r="G308" i="1"/>
  <c r="G149" i="1" l="1"/>
  <c r="G139" i="1"/>
  <c r="F140" i="1" s="1"/>
  <c r="G114" i="1"/>
  <c r="G115" i="1" s="1"/>
  <c r="G291" i="1"/>
  <c r="G259" i="1"/>
  <c r="G162" i="1"/>
  <c r="F182" i="1"/>
  <c r="G160" i="1"/>
  <c r="G75" i="1"/>
  <c r="G61" i="1" s="1"/>
  <c r="G85" i="1"/>
  <c r="G86" i="1" s="1"/>
  <c r="G59" i="1"/>
  <c r="G310" i="1"/>
  <c r="F311" i="1" s="1"/>
  <c r="G303" i="1"/>
  <c r="G249" i="1"/>
  <c r="F250" i="1" s="1"/>
  <c r="G206" i="1"/>
  <c r="G44" i="1"/>
  <c r="G25" i="1"/>
  <c r="G26" i="1" s="1"/>
  <c r="G266" i="1"/>
  <c r="G174" i="1"/>
  <c r="F175" i="1" s="1"/>
  <c r="G241" i="1"/>
  <c r="G234" i="1" s="1"/>
  <c r="F168" i="1"/>
  <c r="F298" i="1"/>
  <c r="G298" i="1"/>
  <c r="G293" i="1"/>
  <c r="F150" i="1"/>
  <c r="G150" i="1"/>
  <c r="G141" i="1"/>
  <c r="G208" i="1"/>
  <c r="F217" i="1"/>
  <c r="G217" i="1"/>
  <c r="G46" i="1"/>
  <c r="F60" i="1"/>
  <c r="G60" i="1"/>
  <c r="G116" i="1"/>
  <c r="G260" i="1"/>
  <c r="G251" i="1"/>
  <c r="F260" i="1"/>
  <c r="F285" i="1"/>
  <c r="G285" i="1"/>
  <c r="G281" i="1"/>
  <c r="G275" i="1"/>
  <c r="F280" i="1"/>
  <c r="G280" i="1"/>
  <c r="G207" i="1"/>
  <c r="G192" i="1"/>
  <c r="F207" i="1"/>
  <c r="G286" i="1"/>
  <c r="F292" i="1"/>
  <c r="G292" i="1"/>
  <c r="G151" i="1"/>
  <c r="F161" i="1"/>
  <c r="G161" i="1"/>
  <c r="G45" i="1"/>
  <c r="G27" i="1"/>
  <c r="F45" i="1"/>
  <c r="G261" i="1"/>
  <c r="F267" i="1"/>
  <c r="G267" i="1"/>
  <c r="G169" i="1"/>
  <c r="G175" i="1"/>
  <c r="G98" i="1"/>
  <c r="G87" i="1"/>
  <c r="F98" i="1"/>
  <c r="F191" i="1"/>
  <c r="G191" i="1"/>
  <c r="G183" i="1"/>
  <c r="F86" i="1"/>
  <c r="G77" i="1"/>
  <c r="G250" i="1"/>
  <c r="F274" i="1"/>
  <c r="G274" i="1"/>
  <c r="G268" i="1"/>
  <c r="F233" i="1"/>
  <c r="G218" i="1"/>
  <c r="F303" i="1"/>
  <c r="G182" i="1"/>
  <c r="F26" i="1" l="1"/>
  <c r="G312" i="1"/>
  <c r="G314" i="1" s="1"/>
  <c r="G11" i="1"/>
  <c r="G99" i="1"/>
  <c r="F115" i="1"/>
  <c r="G242" i="1"/>
  <c r="F242" i="1"/>
  <c r="G76" i="1"/>
  <c r="G243" i="1"/>
  <c r="G304" i="1"/>
  <c r="F76" i="1"/>
  <c r="F304" i="1"/>
  <c r="G311" i="1"/>
  <c r="G1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Χάρης Παπαδόπουλος</author>
  </authors>
  <commentList>
    <comment ref="H3" authorId="0" shapeId="0" xr:uid="{FD0EE564-6AF9-458B-AF6E-0715EAB7BCF7}">
      <text>
        <r>
          <rPr>
            <sz val="9"/>
            <color indexed="81"/>
            <rFont val="Tahoma"/>
            <family val="2"/>
            <charset val="161"/>
          </rPr>
          <t>Επιλογή τρόπου υπολογισμού του αναλυτικού προϋπολογισμού</t>
        </r>
      </text>
    </comment>
    <comment ref="H317" authorId="0" shapeId="0" xr:uid="{504F8A0A-3A53-4B8E-9113-EE03F08FFCFA}">
      <text>
        <r>
          <rPr>
            <sz val="9"/>
            <color indexed="81"/>
            <rFont val="Tahoma"/>
            <family val="2"/>
            <charset val="161"/>
          </rPr>
          <t>Τρόπος κατανομής απροβλέπτων στις μελέτες/επιβλέψεις</t>
        </r>
      </text>
    </comment>
  </commentList>
</comments>
</file>

<file path=xl/sharedStrings.xml><?xml version="1.0" encoding="utf-8"?>
<sst xmlns="http://schemas.openxmlformats.org/spreadsheetml/2006/main" count="584" uniqueCount="407">
  <si>
    <t>stamp and signature of an engineer, he should save it in his profile and display it there or if he doesn't want it for personal data reasons, we put a picture and he changes it</t>
  </si>
  <si>
    <t>SIGN ENGINEER</t>
  </si>
  <si>
    <t>Ο Συντάξας Μηχανικός</t>
  </si>
  <si>
    <t>Ημερομηνία</t>
  </si>
  <si>
    <t>Σύνολο Αναλυτικού Προϋπολογισμού βάσει Παραρτήματος Β' Ν.4495/17)</t>
  </si>
  <si>
    <t>Απρόβλεπτα</t>
  </si>
  <si>
    <t>Γενικό Σύνολο Αναλυτικού Προϋπολογισμού</t>
  </si>
  <si>
    <t>Μερικό Σύνολο =</t>
  </si>
  <si>
    <t>αποκοπή</t>
  </si>
  <si>
    <t>Ηλεκτρολογικά Πισίνας</t>
  </si>
  <si>
    <t>Π.3</t>
  </si>
  <si>
    <t>Αποχέτευση Πισίνας</t>
  </si>
  <si>
    <t>Π.2</t>
  </si>
  <si>
    <t>Ύδρευση Πισίνας</t>
  </si>
  <si>
    <t>Π.1</t>
  </si>
  <si>
    <t>Περιβάλλων χώρος</t>
  </si>
  <si>
    <t>28.01</t>
  </si>
  <si>
    <t xml:space="preserve"> ΠΕΡΙΒΑΛΛΩΝ ΧΩΡΟΣ</t>
  </si>
  <si>
    <t>28</t>
  </si>
  <si>
    <t>τεμ.</t>
  </si>
  <si>
    <t>Ηλιακός συλλέκτης</t>
  </si>
  <si>
    <t>27.01</t>
  </si>
  <si>
    <t xml:space="preserve"> ΔΙΑΦΟΡΕΣ ΕΓΚΑΤΑΣΤΑΣΕΙΣ</t>
  </si>
  <si>
    <t>27</t>
  </si>
  <si>
    <t>στάση</t>
  </si>
  <si>
    <t>Προσαύξηση ανά στάση πέρα των 4 (τεσσάρων)</t>
  </si>
  <si>
    <t>26.02</t>
  </si>
  <si>
    <t>Ανελκυστήρας μέχρι 4 (τεσσάρων) στάσεων</t>
  </si>
  <si>
    <t>26.01</t>
  </si>
  <si>
    <t xml:space="preserve"> ΑΝΕΛΚΥΣΤΗΡΕΣ</t>
  </si>
  <si>
    <t>26</t>
  </si>
  <si>
    <t>κάτοψης</t>
  </si>
  <si>
    <t>Γραφείου</t>
  </si>
  <si>
    <t>25.03</t>
  </si>
  <si>
    <t>Καταστήματος</t>
  </si>
  <si>
    <t>25.02</t>
  </si>
  <si>
    <t>Κατοικίας</t>
  </si>
  <si>
    <t>25.01</t>
  </si>
  <si>
    <t xml:space="preserve"> ΗΛΕΚΤΡΙΚΕΣ ΕΓΚΑΤΑΣΤΑΣΕΙΣ</t>
  </si>
  <si>
    <t>25</t>
  </si>
  <si>
    <t>Εγκατάσταση μιας κατοικίας</t>
  </si>
  <si>
    <t>24.01</t>
  </si>
  <si>
    <t xml:space="preserve"> ΦΥΣΙΚΟ ΑΕΡΙΟ</t>
  </si>
  <si>
    <t>24</t>
  </si>
  <si>
    <t>btu</t>
  </si>
  <si>
    <t>Κλιματισμός</t>
  </si>
  <si>
    <t>23.02</t>
  </si>
  <si>
    <t>kcal</t>
  </si>
  <si>
    <t>Κεντρική θέρμανση</t>
  </si>
  <si>
    <t>23.01</t>
  </si>
  <si>
    <t xml:space="preserve"> ΘΕΡΜΑΝΣΗ – ΨΥΞΗ</t>
  </si>
  <si>
    <t>23</t>
  </si>
  <si>
    <t>Ύδρευση - αποχέτευση κουζίνας ή εργαστηρίου</t>
  </si>
  <si>
    <t>22.03</t>
  </si>
  <si>
    <t>Ύδρευση - αποχέτευση W.C. νεροχύτη κουζίνας ή εργαστηρίου</t>
  </si>
  <si>
    <t>22.02</t>
  </si>
  <si>
    <t>Ύδρευση - αποχέτευση πλήρους λουτρού ή εργαστηρίου</t>
  </si>
  <si>
    <t>22.01</t>
  </si>
  <si>
    <t xml:space="preserve"> ΥΔΡΑΥΛΙΚΕΣ ΕΓΚΑΤΑΣΤΑΣΕΙΣ</t>
  </si>
  <si>
    <t>22</t>
  </si>
  <si>
    <t>Νεροχύτης - μπαταρία κουζίνας</t>
  </si>
  <si>
    <t>21.03</t>
  </si>
  <si>
    <t>Σετ W.C.</t>
  </si>
  <si>
    <t>21.02</t>
  </si>
  <si>
    <t>Πλήρες σετ λουτρού</t>
  </si>
  <si>
    <t>21.01</t>
  </si>
  <si>
    <t xml:space="preserve"> ΕΙΔΗ ΥΓΙΕΙΝΗΣ</t>
  </si>
  <si>
    <t>21</t>
  </si>
  <si>
    <t>τ.μ.</t>
  </si>
  <si>
    <t>Συρματόπλεγμα τετράγωνης οπής</t>
  </si>
  <si>
    <t>20.04</t>
  </si>
  <si>
    <t>Συρματόπλεγμα (κοτετσόσυρμα)</t>
  </si>
  <si>
    <t>20.03</t>
  </si>
  <si>
    <t>μ.</t>
  </si>
  <si>
    <t>Πάσσαλοι ξύλινοι</t>
  </si>
  <si>
    <t>20.02</t>
  </si>
  <si>
    <t>Πάσσαλοι σιδερένιοι</t>
  </si>
  <si>
    <t>20.01</t>
  </si>
  <si>
    <t>ΠΕΡΙΦΡΑΞΕΙΣ</t>
  </si>
  <si>
    <t>20</t>
  </si>
  <si>
    <t>κ.μ.</t>
  </si>
  <si>
    <t>Από ξυλεία (χωρίς λούστρο)</t>
  </si>
  <si>
    <t>19.04</t>
  </si>
  <si>
    <t>Από ξυλεία προλουστραρισμένη</t>
  </si>
  <si>
    <t>19.03</t>
  </si>
  <si>
    <t>Από σκελετό αλουμινίου</t>
  </si>
  <si>
    <t>19.02</t>
  </si>
  <si>
    <t>Από μεταλλικό σκελετό</t>
  </si>
  <si>
    <t>19.01</t>
  </si>
  <si>
    <t>ΠΕΡΓΚΟΛΕΣ</t>
  </si>
  <si>
    <t>19</t>
  </si>
  <si>
    <t>Κλειδαριές και πόμολα</t>
  </si>
  <si>
    <t>18.04</t>
  </si>
  <si>
    <t>Τζάκι με καπνοδόχο</t>
  </si>
  <si>
    <t>18.03</t>
  </si>
  <si>
    <t>Ικριώματα</t>
  </si>
  <si>
    <t>18.02</t>
  </si>
  <si>
    <t>Μεταλλικά πλέγματα για επιχρίσματα πυροπροστασίας</t>
  </si>
  <si>
    <t>18.01</t>
  </si>
  <si>
    <t xml:space="preserve"> ΔΙΑΦΟΡΕΣ ΟΙΚΟΔΟΜΙΚΕΣ ΕΡΓΑΣΙΕΣ</t>
  </si>
  <si>
    <t>18</t>
  </si>
  <si>
    <t>Λούστρα</t>
  </si>
  <si>
    <t>17.10</t>
  </si>
  <si>
    <t>Ντουκοχρώματα</t>
  </si>
  <si>
    <t>17.09</t>
  </si>
  <si>
    <t>Ριπολίνες σατινέ</t>
  </si>
  <si>
    <t>17.08</t>
  </si>
  <si>
    <t>Ριπολίνες κοινές</t>
  </si>
  <si>
    <t>17.07</t>
  </si>
  <si>
    <t>Ακρυλικά και ρελιέφ</t>
  </si>
  <si>
    <t>17.06</t>
  </si>
  <si>
    <t>Τσιμεντοχρώματα</t>
  </si>
  <si>
    <t>17.05</t>
  </si>
  <si>
    <t>Πλαστικά σπατουλαριστά</t>
  </si>
  <si>
    <t>17.04</t>
  </si>
  <si>
    <t>Πλαστικά επί τοίχου</t>
  </si>
  <si>
    <t>17.03</t>
  </si>
  <si>
    <t>Υδροχρωματισμοί με τσίγκο και κόλλα</t>
  </si>
  <si>
    <t>17.02</t>
  </si>
  <si>
    <t>Υδροχρωματισμοί απλοί</t>
  </si>
  <si>
    <t>17.01</t>
  </si>
  <si>
    <t xml:space="preserve"> ΧΡΩΜΑΤΙΣΜΟΙ</t>
  </si>
  <si>
    <t>17</t>
  </si>
  <si>
    <t>Από υαλοπίνακες ασφαλείας (SECURIT)</t>
  </si>
  <si>
    <t>16.06</t>
  </si>
  <si>
    <t>Από κιγκλίδωμα ξύλινο</t>
  </si>
  <si>
    <t>16.05</t>
  </si>
  <si>
    <t>Από κιγκλίδωμα αλουμινίου</t>
  </si>
  <si>
    <t>16.04</t>
  </si>
  <si>
    <t>Από κιγκλίδωμα σιδερένιο</t>
  </si>
  <si>
    <t>16.03</t>
  </si>
  <si>
    <t>Από δρομική πλινθοδομή</t>
  </si>
  <si>
    <t>16.02</t>
  </si>
  <si>
    <t>Από οπλισμένο σκυρόδεμα</t>
  </si>
  <si>
    <t>16.01</t>
  </si>
  <si>
    <t xml:space="preserve"> ΣΤΗΘΑΙΑ</t>
  </si>
  <si>
    <t>16</t>
  </si>
  <si>
    <t>Επικάλυψη με πολυκαρβονικά φύλλα</t>
  </si>
  <si>
    <t>15.07</t>
  </si>
  <si>
    <t>Επικάλυψη με σχιστόπλακες</t>
  </si>
  <si>
    <t>15.06</t>
  </si>
  <si>
    <t>Σιδερένια στέγη με φύλλα αμιαντοτσιμέντου</t>
  </si>
  <si>
    <t>15.05</t>
  </si>
  <si>
    <t>Σιδερένια στέγη με αυλακωτή λαμαρίνα</t>
  </si>
  <si>
    <t>15.04</t>
  </si>
  <si>
    <t>Ξύλινη στέγη αυτοφερόμενη με κεραμίδια</t>
  </si>
  <si>
    <t>15.03</t>
  </si>
  <si>
    <t>Ξύλινη στέγη με κεραμίδια εδραζόμενη σε πλάκα σκυροδέματος</t>
  </si>
  <si>
    <t>15.02</t>
  </si>
  <si>
    <t>Επικεράμωση πλάκας σκυροδέματος</t>
  </si>
  <si>
    <t>15.01</t>
  </si>
  <si>
    <t xml:space="preserve"> ΕΠΙΚΑΛΥΨΕΙΣ</t>
  </si>
  <si>
    <t>15</t>
  </si>
  <si>
    <t>Από ξύλο</t>
  </si>
  <si>
    <t>14.04</t>
  </si>
  <si>
    <t>Από πλάκες ορυκτών ινών σε μεταλλικό σκελετό</t>
  </si>
  <si>
    <t>14.03</t>
  </si>
  <si>
    <t>Από γυψοσανίδες</t>
  </si>
  <si>
    <t>14.02</t>
  </si>
  <si>
    <t>Επίχρισμα σε μεταλλικό πλέγμα</t>
  </si>
  <si>
    <t>14.01</t>
  </si>
  <si>
    <t xml:space="preserve"> ΨΕΥΔΟΡΟΦΕΣ</t>
  </si>
  <si>
    <t>14</t>
  </si>
  <si>
    <t>Διπλοί θερμομονωτικοί</t>
  </si>
  <si>
    <t>13.02</t>
  </si>
  <si>
    <t>Απλοί</t>
  </si>
  <si>
    <t>13.01</t>
  </si>
  <si>
    <t xml:space="preserve"> ΥΑΛΟΠΙΝΑΚΕΣ</t>
  </si>
  <si>
    <t>13</t>
  </si>
  <si>
    <t>Ξύλινη βαθμίδα</t>
  </si>
  <si>
    <t>12.02</t>
  </si>
  <si>
    <t>Σιδερένια βαθμίδα</t>
  </si>
  <si>
    <t>12.01</t>
  </si>
  <si>
    <t xml:space="preserve"> ΚΛΙΜΑΚΕΣ</t>
  </si>
  <si>
    <t>12</t>
  </si>
  <si>
    <t>Μαρμαροεπένδυση βαθμίδος</t>
  </si>
  <si>
    <t>11.02</t>
  </si>
  <si>
    <t>Κατώφλια, επίστρωση στηθαίων, ποδιές παραθύρων μπαλκονιών</t>
  </si>
  <si>
    <t>11.01</t>
  </si>
  <si>
    <t xml:space="preserve"> ΜΑΡΜΑΡΙΚΑ</t>
  </si>
  <si>
    <t>11</t>
  </si>
  <si>
    <t>Υγρομόνωση δαπέδων επί εδάφους</t>
  </si>
  <si>
    <t>10.05</t>
  </si>
  <si>
    <t>Υγρομόνωση τοιχείων υπογείων</t>
  </si>
  <si>
    <t>10.04</t>
  </si>
  <si>
    <t>Θερμομόνωση κατακόρυφων επιφανειών</t>
  </si>
  <si>
    <t>10.03</t>
  </si>
  <si>
    <t>Θερμομόνωση - υγρομόνωση βεραντών</t>
  </si>
  <si>
    <t>10.02</t>
  </si>
  <si>
    <t>Θερμομόνωση - υγρομόνωση δώματος</t>
  </si>
  <si>
    <t>10.01</t>
  </si>
  <si>
    <t xml:space="preserve"> ΜΟΝΩΣΕΙΣ – ΣΤΕΓΑΝΩΣΕΙΣ</t>
  </si>
  <si>
    <t>10</t>
  </si>
  <si>
    <t>Ντουλάπια κουζίνας από συμπαγή ξυλεία</t>
  </si>
  <si>
    <t>9.04</t>
  </si>
  <si>
    <t>Ντουλάπια κουζίνας με φορμάικα ή καπλαμά</t>
  </si>
  <si>
    <t>9.03</t>
  </si>
  <si>
    <t>Ντουλάπια κουζίνας κοινά</t>
  </si>
  <si>
    <t>9.02</t>
  </si>
  <si>
    <t>τ.μ. όψης</t>
  </si>
  <si>
    <t>Ντουλάπες κοινές (υπνοδωματίων)</t>
  </si>
  <si>
    <t>9.01</t>
  </si>
  <si>
    <t xml:space="preserve"> ΝΤΟΥΛΑΠΙΑ</t>
  </si>
  <si>
    <t>9</t>
  </si>
  <si>
    <t>Γκαραζόπορτες ανακλινόμενες ή τυλιγόμενες</t>
  </si>
  <si>
    <t>8.21</t>
  </si>
  <si>
    <t>Δίφυλλη πυράντοχη πόρτα Τ30 ως Τ90 πλήρως εξοπλισμένη</t>
  </si>
  <si>
    <t>8.20</t>
  </si>
  <si>
    <t>Μονόφυλλη πυράντοχη πόρτα Τ30 ως Τ90 πλήρως εξοπλισμένη</t>
  </si>
  <si>
    <t>8.19</t>
  </si>
  <si>
    <t>Βιτρίνες αλουμινίου</t>
  </si>
  <si>
    <t>8.18</t>
  </si>
  <si>
    <t>Ανοιγόμενα (περιστρεφόμενα) κουφώματα  αλουμινίου</t>
  </si>
  <si>
    <t>8.17</t>
  </si>
  <si>
    <t>Συρόμενα ή σταθερά σκούρα με πλαστικά φύλλα</t>
  </si>
  <si>
    <t>8.16</t>
  </si>
  <si>
    <t>Συρόμενα ή σταθερά υαλοστάσια αλουμινίου</t>
  </si>
  <si>
    <t>8.15</t>
  </si>
  <si>
    <t>Σιδερένιες βιτρίνες</t>
  </si>
  <si>
    <t>8.14</t>
  </si>
  <si>
    <t>Σιδερένια παράθυρα</t>
  </si>
  <si>
    <t>8.13</t>
  </si>
  <si>
    <t>Σιδερένιες πόρτες</t>
  </si>
  <si>
    <t>8.12</t>
  </si>
  <si>
    <t>Ρολλά πλαστικά</t>
  </si>
  <si>
    <t>8.11</t>
  </si>
  <si>
    <t>Ρολλά από όρεγκον πάιν</t>
  </si>
  <si>
    <t>8.10</t>
  </si>
  <si>
    <t>Σκούρα από όρεγκον πάιν</t>
  </si>
  <si>
    <t>8.09</t>
  </si>
  <si>
    <t>Σκούρα από σουηδική ξυλεία</t>
  </si>
  <si>
    <t>8.08</t>
  </si>
  <si>
    <t>Υαλοστάσια από όρεγκον πάιν</t>
  </si>
  <si>
    <t>8.07</t>
  </si>
  <si>
    <t>Υαλοστάσια από σουηδική ξυλεία</t>
  </si>
  <si>
    <t>8.06</t>
  </si>
  <si>
    <t>Πόρτες ραμποτέ ή ταμπλαδωτές από δρυ, καρυδιά κ.λπ.</t>
  </si>
  <si>
    <t>8.05</t>
  </si>
  <si>
    <t>Πόρτες ραμποτέ ή ταμπλαδωτές από σουηδική ξυλεία</t>
  </si>
  <si>
    <t>8.04</t>
  </si>
  <si>
    <t>Πόρτες πρεσσαριστές με καπλαμά &amp; κάσες από συμπαγή δρυ ή καρυδιά</t>
  </si>
  <si>
    <t>8.03</t>
  </si>
  <si>
    <t>Πόρτες πρεσσαριστές οκουμέ</t>
  </si>
  <si>
    <t>8.02</t>
  </si>
  <si>
    <t>Πόρτες πρεσσαριστές κοινές</t>
  </si>
  <si>
    <t>8.01</t>
  </si>
  <si>
    <t xml:space="preserve"> ΚΟΥΦΩΜΑΤΑ</t>
  </si>
  <si>
    <t>8</t>
  </si>
  <si>
    <t>Ασφαλτικές στρώσεις</t>
  </si>
  <si>
    <t>7.13</t>
  </si>
  <si>
    <t>Με μοκέτα</t>
  </si>
  <si>
    <t>7.12</t>
  </si>
  <si>
    <t>Με λωρίδες δρυός</t>
  </si>
  <si>
    <t>7.11</t>
  </si>
  <si>
    <t>Με λωρίδες αφρικανικής ξυλείας</t>
  </si>
  <si>
    <t>7.09</t>
  </si>
  <si>
    <t>Με λωρίδες σουηδικής ξυλείας</t>
  </si>
  <si>
    <t>7.08</t>
  </si>
  <si>
    <t>Με πλακίδια πλαστικά ή τάπητα</t>
  </si>
  <si>
    <t>7.10</t>
  </si>
  <si>
    <t>Με πλακάκια κεραμικά ή πορσελάνης</t>
  </si>
  <si>
    <t>7.07</t>
  </si>
  <si>
    <t>Με πλάκες μαρμάρου</t>
  </si>
  <si>
    <t>7.06</t>
  </si>
  <si>
    <t>Με λίθινες πλάκες (Καρύστου κ.λπ.)</t>
  </si>
  <si>
    <t>7.05</t>
  </si>
  <si>
    <t>Με μωσαϊκό λευκού τσιμέντου</t>
  </si>
  <si>
    <t>7.04</t>
  </si>
  <si>
    <t>Με γαρμπιλομωσαϊκό</t>
  </si>
  <si>
    <t>7.03</t>
  </si>
  <si>
    <t>Με τσιμεντόπλακες</t>
  </si>
  <si>
    <t>7.02</t>
  </si>
  <si>
    <t>Με τσιμεντοκονίαμα</t>
  </si>
  <si>
    <t>7.01</t>
  </si>
  <si>
    <t xml:space="preserve"> ΣΤΡΩΣΕΙΣ ΔΑΠΕΔΩΝ</t>
  </si>
  <si>
    <t>7</t>
  </si>
  <si>
    <t>Με αλουμίνιο</t>
  </si>
  <si>
    <t>6.06</t>
  </si>
  <si>
    <t>6.05</t>
  </si>
  <si>
    <t>Με λίθινες πλάκες (Καρύστου)</t>
  </si>
  <si>
    <t>6.04</t>
  </si>
  <si>
    <t>Με διακοσμητικά τούβλα</t>
  </si>
  <si>
    <t>6.03</t>
  </si>
  <si>
    <t>Με ξύλο</t>
  </si>
  <si>
    <t>6.02</t>
  </si>
  <si>
    <t>Με πλακάκια πορσελάνης</t>
  </si>
  <si>
    <t>6.01</t>
  </si>
  <si>
    <t xml:space="preserve"> ΕΠΕΝΔΥΣΕΙΣ ΤΟΙΧΩΝ</t>
  </si>
  <si>
    <t>6</t>
  </si>
  <si>
    <t>Επιχρίσματα τραβηχτά</t>
  </si>
  <si>
    <t>5.06</t>
  </si>
  <si>
    <t>Επιχρίσματα χωριάτικου τύπου</t>
  </si>
  <si>
    <t>5.05</t>
  </si>
  <si>
    <t>Αρτιφισιέλ τριπτά</t>
  </si>
  <si>
    <t>5.04</t>
  </si>
  <si>
    <t>Ασβεστοκονιάματα με επικάλυψη σαγρέ</t>
  </si>
  <si>
    <t>5.03</t>
  </si>
  <si>
    <t>Τσιμεντοκονιάματα τριπτά με διοκγωμένο περλίτη στη 2η στρώση</t>
  </si>
  <si>
    <t>5.02</t>
  </si>
  <si>
    <t>Ασβεστοτσιμεντοκονιάματα τριπτά</t>
  </si>
  <si>
    <t>5.01</t>
  </si>
  <si>
    <t xml:space="preserve"> ΕΠΙΧΡΙΣΜΑΤΑ</t>
  </si>
  <si>
    <t>5</t>
  </si>
  <si>
    <t>Διαχωριστικοί τοίχοι με υλικά βιομηχανικής προέλευσης 
(MDF, μελαμίνες κ.λπ.) σε μεταλλικό σκελετό</t>
  </si>
  <si>
    <t>4.12</t>
  </si>
  <si>
    <t>Διαχωριστικοί υαλότοιχοι</t>
  </si>
  <si>
    <t>4.11</t>
  </si>
  <si>
    <t>Από ελαφρά δομικά στοιχεία τύπου YTONG, ALFA BLOCK κ.λπ.</t>
  </si>
  <si>
    <t>4.10</t>
  </si>
  <si>
    <t>Τσιμεντοσανίδες</t>
  </si>
  <si>
    <t>4.09</t>
  </si>
  <si>
    <t>Τοίχοι γυψοσανιδών με 2 γύψους</t>
  </si>
  <si>
    <t>4.08</t>
  </si>
  <si>
    <t>Τοίχοι γυψοσανιδών απλοί</t>
  </si>
  <si>
    <t>4.07</t>
  </si>
  <si>
    <t>Κισσηρολιθομές</t>
  </si>
  <si>
    <t>4.06</t>
  </si>
  <si>
    <t>Τσιμεντολιθοδομές</t>
  </si>
  <si>
    <t>4.05</t>
  </si>
  <si>
    <t>Πλινθοδομές μπατικές</t>
  </si>
  <si>
    <t>4.04</t>
  </si>
  <si>
    <t>Πλινθοδομές δρομικές</t>
  </si>
  <si>
    <t>4.03</t>
  </si>
  <si>
    <t>Λιθοδομές με λαξευτούς λίθους</t>
  </si>
  <si>
    <t>4.02</t>
  </si>
  <si>
    <t>Λιθοδομές με αργούς λίθους</t>
  </si>
  <si>
    <t>4.01</t>
  </si>
  <si>
    <t xml:space="preserve"> ΤΟΙΧΟΠΟΙΙΕΣ</t>
  </si>
  <si>
    <t>4</t>
  </si>
  <si>
    <t>κιλό</t>
  </si>
  <si>
    <t>Σιδηροδοκοί (IPE, IPN, HEB, Κοίλοι κ.λπ.) ως φέρων οργανισμός</t>
  </si>
  <si>
    <t>3.11</t>
  </si>
  <si>
    <t>Μανδύες εκτοξευόμενου σκυροδέματος</t>
  </si>
  <si>
    <t>3.10</t>
  </si>
  <si>
    <t>Μανδύες xυτού σκυροδέματος</t>
  </si>
  <si>
    <t>3.09</t>
  </si>
  <si>
    <t>Σενάζ μπατικά</t>
  </si>
  <si>
    <t>3.08</t>
  </si>
  <si>
    <t>Σενάζ δρομικά</t>
  </si>
  <si>
    <t>3.07</t>
  </si>
  <si>
    <t>Επιφάνειες εμφανούς σκυροδέματος</t>
  </si>
  <si>
    <t>3.06</t>
  </si>
  <si>
    <t>Εξισωτικές στρώσεις</t>
  </si>
  <si>
    <t>3.05</t>
  </si>
  <si>
    <t>Άοπλο σκυρόδεμα δαπέδων</t>
  </si>
  <si>
    <t>3.04</t>
  </si>
  <si>
    <t>Ελαφρό Μπετόν</t>
  </si>
  <si>
    <t>3.03</t>
  </si>
  <si>
    <t>Ελαφρά οπλισμένο σκυρόδεμα (με πλέγμα)</t>
  </si>
  <si>
    <t>3.02</t>
  </si>
  <si>
    <t>Οπλισμένο σκυρόδεμα</t>
  </si>
  <si>
    <t>3.01</t>
  </si>
  <si>
    <t xml:space="preserve"> ΣΚΥΡΟΔΕΜΑΤΑ</t>
  </si>
  <si>
    <t>3</t>
  </si>
  <si>
    <t>Αποξήλωση κιγκλιδωμάτων</t>
  </si>
  <si>
    <t>2.10</t>
  </si>
  <si>
    <t>Αποξήλωση υλικών επικάλυψης στέγης (κεραμίδια, πάνελς κ.λπ.)</t>
  </si>
  <si>
    <t>2.09</t>
  </si>
  <si>
    <t>Αποξήλωση σκελετού στέγης πάσης φύσεως</t>
  </si>
  <si>
    <t>2.08</t>
  </si>
  <si>
    <t>Καθαίρεση ξύλινων ή σιδηρών θυρών και παραθύρων</t>
  </si>
  <si>
    <t>2.07</t>
  </si>
  <si>
    <t>Καθαίρεση τοίχων δια τη διαμόρφωση θυρών</t>
  </si>
  <si>
    <t>2.06</t>
  </si>
  <si>
    <t>Καθαίρεση επιχρισμάτων</t>
  </si>
  <si>
    <t>2.05</t>
  </si>
  <si>
    <t>Καθαίρεση οπλισμένου σκυροδέματος</t>
  </si>
  <si>
    <t>2.04</t>
  </si>
  <si>
    <t>Καθαίρεση άοπλου σκυροδέματος</t>
  </si>
  <si>
    <t>2.03</t>
  </si>
  <si>
    <t>Καθαίρεση πλινθοδομής με ισχυρό κονίαμα</t>
  </si>
  <si>
    <t>2.02</t>
  </si>
  <si>
    <t>Καθαίρεση πλινθοδομής με συνήθη κονιάματα</t>
  </si>
  <si>
    <t>2.01</t>
  </si>
  <si>
    <t xml:space="preserve"> ΚΑΘΑΙΡΕΣΕΙΣ</t>
  </si>
  <si>
    <t>Ειδικές επιχώσεις (σκύρα κ.λπ.)</t>
  </si>
  <si>
    <t>1.08</t>
  </si>
  <si>
    <t>Επιχώσεις με προϊόντα εκσκαφής</t>
  </si>
  <si>
    <t>1.07</t>
  </si>
  <si>
    <t>Εκσκαφές θεμελίων βραχώδεις</t>
  </si>
  <si>
    <t>1.06</t>
  </si>
  <si>
    <t>Εκσκαφές θεμελίων ημιβραχώδεις</t>
  </si>
  <si>
    <t>1.05</t>
  </si>
  <si>
    <t>Εκσκαφές θεμελίων γαιώδεις</t>
  </si>
  <si>
    <t>1.04</t>
  </si>
  <si>
    <t>Γενικές εκσκαφές βραχώδεις</t>
  </si>
  <si>
    <t>1.03</t>
  </si>
  <si>
    <t>Γενικές εκσκαφές ημιβραχώδεις</t>
  </si>
  <si>
    <t>1.02</t>
  </si>
  <si>
    <t>Γενικές εκσκαφές γαιώδεις</t>
  </si>
  <si>
    <t>1.01</t>
  </si>
  <si>
    <t xml:space="preserve"> ΧΩΜΑΤΟΥΡΓΙΚΑ</t>
  </si>
  <si>
    <t>Σύνολο
€</t>
  </si>
  <si>
    <t>Ποσότητα</t>
  </si>
  <si>
    <t>Τιμή Μονάδος
€</t>
  </si>
  <si>
    <t>Μονάδα
Μέτρησης</t>
  </si>
  <si>
    <t>Εργασία</t>
  </si>
  <si>
    <t>Κωδικός</t>
  </si>
  <si>
    <t>ΑΝΑΛΥΤΙΚΟΣ ΠΡΟΫΠΟΛΟΓΙΣΜΟΣ ΒΑΣΕΙ ΠΑΡΑΡΤΗΜΑΤΟΣ Β' Ν.4495/17)</t>
  </si>
  <si>
    <t>ADDRESS, TOWN/AREA , POSTAL CODE ( FOR BUILDING)</t>
  </si>
  <si>
    <t xml:space="preserve">Διεύθυνση Έργου </t>
  </si>
  <si>
    <t>PROJECT DESCRIPSION</t>
  </si>
  <si>
    <t xml:space="preserve">Έργο </t>
  </si>
  <si>
    <t>OWNER/OWNERS</t>
  </si>
  <si>
    <t xml:space="preserve">Εργοδότες </t>
  </si>
  <si>
    <t>(σύμφωνα με το Παράρτημα Β' του Ν.4495/17)</t>
  </si>
  <si>
    <t>ΣΥΝΤΑΞΗ ΑΝΑΛΥΤΙΚΟΥ ΠΡΟΫΠΟΛΟΓΙΣΜΟΥ ΕΡΓΟΥ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</si>
</sst>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@*.\:"/>
    <numFmt numFmtId="165" formatCode="#,##0.00\ &quot;€&quot;"/>
    <numFmt numFmtId="166" formatCode="@*.\="/>
    <numFmt numFmtId="167" formatCode="@*.\ \="/>
    <numFmt numFmtId="168" formatCode="[=0]&quot;&quot;;#,##0.00"/>
    <numFmt numFmtId="169" formatCode="[=0]&quot;&quot;;General"/>
  </numFmts>
  <fonts count="41" x14ac:knownFonts="1"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name val="Calibri"/>
      <family val="2"/>
      <charset val="161"/>
      <scheme val="minor"/>
    </font>
    <font>
      <sz val="10"/>
      <name val="Century Gothic"/>
      <family val="2"/>
      <charset val="161"/>
    </font>
    <font>
      <sz val="11"/>
      <color rgb="FFFF0000"/>
      <name val="Century Gothic"/>
      <family val="2"/>
      <charset val="161"/>
    </font>
    <font>
      <sz val="10"/>
      <color rgb="FF008000"/>
      <name val="Century Gothic"/>
      <family val="2"/>
      <charset val="161"/>
    </font>
    <font>
      <sz val="10"/>
      <color rgb="FFFF0000"/>
      <name val="Century Gothic"/>
      <family val="2"/>
      <charset val="161"/>
    </font>
    <font>
      <sz val="9"/>
      <color rgb="FF3333FF"/>
      <name val="Century Gothic"/>
      <family val="2"/>
      <charset val="161"/>
    </font>
    <font>
      <sz val="10"/>
      <color indexed="8"/>
      <name val="Century Gothic"/>
      <family val="2"/>
      <charset val="161"/>
    </font>
    <font>
      <b/>
      <sz val="11"/>
      <color rgb="FF0000FF"/>
      <name val="Century Gothic"/>
      <family val="2"/>
      <charset val="161"/>
    </font>
    <font>
      <b/>
      <sz val="11"/>
      <color rgb="FF3333FF"/>
      <name val="Century Gothic"/>
      <family val="2"/>
      <charset val="161"/>
    </font>
    <font>
      <sz val="10"/>
      <color theme="3" tint="-0.499984740745262"/>
      <name val="Calibri"/>
      <family val="2"/>
      <charset val="161"/>
      <scheme val="minor"/>
    </font>
    <font>
      <sz val="10"/>
      <color theme="3" tint="-0.499984740745262"/>
      <name val="Century Gothic"/>
      <family val="2"/>
      <charset val="161"/>
    </font>
    <font>
      <b/>
      <sz val="10"/>
      <color rgb="FF0000FF"/>
      <name val="Century Gothic"/>
      <family val="2"/>
      <charset val="161"/>
    </font>
    <font>
      <b/>
      <sz val="11"/>
      <color indexed="8"/>
      <name val="Century Gothic"/>
      <family val="2"/>
      <charset val="161"/>
    </font>
    <font>
      <sz val="9"/>
      <color theme="0"/>
      <name val="Century Gothic"/>
      <family val="2"/>
      <charset val="161"/>
    </font>
    <font>
      <b/>
      <sz val="12"/>
      <name val="Century Gothic"/>
      <family val="2"/>
      <charset val="161"/>
    </font>
    <font>
      <b/>
      <sz val="10"/>
      <name val="Century Gothic"/>
      <family val="2"/>
      <charset val="161"/>
    </font>
    <font>
      <b/>
      <sz val="9"/>
      <color rgb="FF0000FF"/>
      <name val="Century Gothic"/>
      <family val="2"/>
      <charset val="161"/>
    </font>
    <font>
      <b/>
      <sz val="9"/>
      <name val="Century Gothic"/>
      <family val="2"/>
      <charset val="161"/>
    </font>
    <font>
      <sz val="9"/>
      <color rgb="FF0000FF"/>
      <name val="Century Gothic"/>
      <family val="2"/>
      <charset val="161"/>
    </font>
    <font>
      <sz val="9"/>
      <color theme="0" tint="-4.9989318521683403E-2"/>
      <name val="Century Gothic"/>
      <family val="2"/>
      <charset val="161"/>
    </font>
    <font>
      <sz val="11"/>
      <color rgb="FF0000FF"/>
      <name val="Century Gothic"/>
      <family val="2"/>
      <charset val="161"/>
    </font>
    <font>
      <sz val="9"/>
      <name val="Century Gothic"/>
      <family val="2"/>
      <charset val="161"/>
    </font>
    <font>
      <sz val="12"/>
      <name val="Century Gothic"/>
      <family val="2"/>
      <charset val="161"/>
    </font>
    <font>
      <sz val="11"/>
      <name val="Century Gothic"/>
      <family val="2"/>
      <charset val="161"/>
    </font>
    <font>
      <sz val="12"/>
      <color rgb="FF0000FF"/>
      <name val="Century Gothic"/>
      <family val="2"/>
      <charset val="161"/>
    </font>
    <font>
      <b/>
      <sz val="14"/>
      <color rgb="FF3333FF"/>
      <name val="Century Gothic"/>
      <family val="2"/>
      <charset val="161"/>
    </font>
    <font>
      <sz val="11"/>
      <color rgb="FF3333FF"/>
      <name val="Century Gothic"/>
      <family val="2"/>
      <charset val="161"/>
    </font>
    <font>
      <sz val="9"/>
      <color indexed="8"/>
      <name val="Century Gothic"/>
      <family val="2"/>
      <charset val="161"/>
    </font>
    <font>
      <sz val="10"/>
      <color rgb="FF0000FF"/>
      <name val="Century Gothic"/>
      <family val="2"/>
      <charset val="161"/>
    </font>
    <font>
      <b/>
      <sz val="14"/>
      <name val="Century Gothic"/>
      <family val="2"/>
      <charset val="161"/>
    </font>
    <font>
      <sz val="9"/>
      <color indexed="81"/>
      <name val="Tahoma"/>
      <family val="2"/>
      <charset val="161"/>
    </font>
    <font>
      <sz val="11"/>
      <color indexed="12"/>
      <name val="Century Gothic"/>
      <family val="2"/>
      <charset val="161"/>
    </font>
    <font>
      <sz val="11"/>
      <color indexed="10"/>
      <name val="Century Gothic"/>
      <family val="2"/>
      <charset val="161"/>
    </font>
    <font>
      <sz val="11"/>
      <color indexed="57"/>
      <name val="Century Gothic"/>
      <family val="2"/>
      <charset val="161"/>
    </font>
    <font>
      <sz val="10"/>
      <color rgb="FFFF3300"/>
      <name val="Century Gothic"/>
      <family val="2"/>
      <charset val="161"/>
    </font>
    <font>
      <sz val="12"/>
      <color rgb="FFFF3300"/>
      <name val="Century Gothic"/>
      <family val="2"/>
      <charset val="161"/>
    </font>
    <font>
      <sz val="11"/>
      <color rgb="FFFF3300"/>
      <name val="Century Gothic"/>
      <family val="2"/>
      <charset val="161"/>
    </font>
    <font>
      <sz val="9"/>
      <color rgb="FFFF3300"/>
      <name val="Century Gothic"/>
      <family val="2"/>
      <charset val="161"/>
    </font>
    <font>
      <b/>
      <sz val="9"/>
      <color rgb="FFFF3300"/>
      <name val="Century Gothic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dotted">
        <color indexed="8"/>
      </left>
      <right style="thin">
        <color indexed="8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8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8"/>
      </left>
      <right style="thin">
        <color indexed="8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8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dotted">
        <color indexed="8"/>
      </left>
      <right style="thin">
        <color indexed="8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8"/>
      </left>
      <right/>
      <top/>
      <bottom style="thin">
        <color theme="0" tint="-0.14996795556505021"/>
      </bottom>
      <diagonal/>
    </border>
    <border>
      <left style="thin">
        <color indexed="8"/>
      </left>
      <right style="thin">
        <color indexed="8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8"/>
      </right>
      <top/>
      <bottom style="thin">
        <color theme="0" tint="-0.1499679555650502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indexed="8"/>
      </right>
      <top style="thin">
        <color theme="0" tint="-0.14996795556505021"/>
      </top>
      <bottom/>
      <diagonal/>
    </border>
    <border>
      <left style="thin">
        <color indexed="8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8"/>
      </left>
      <right style="thin">
        <color indexed="8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8"/>
      </left>
      <right style="thin">
        <color indexed="8"/>
      </right>
      <top style="thin">
        <color theme="0" tint="-0.14996795556505021"/>
      </top>
      <bottom/>
      <diagonal/>
    </border>
    <border>
      <left style="thin">
        <color indexed="8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dotted">
        <color indexed="8"/>
      </left>
      <right style="thin">
        <color indexed="8"/>
      </right>
      <top style="thin">
        <color theme="0" tint="-0.14996795556505021"/>
      </top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double">
        <color indexed="8"/>
      </top>
      <bottom style="medium">
        <color indexed="64"/>
      </bottom>
      <diagonal/>
    </border>
    <border>
      <left/>
      <right/>
      <top style="double">
        <color indexed="8"/>
      </top>
      <bottom style="medium">
        <color indexed="64"/>
      </bottom>
      <diagonal/>
    </border>
    <border>
      <left style="medium">
        <color indexed="64"/>
      </left>
      <right/>
      <top style="double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dotted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49" fontId="3" fillId="2" borderId="0" xfId="1" applyNumberFormat="1" applyFont="1" applyFill="1" applyAlignment="1">
      <alignment vertical="center"/>
    </xf>
    <xf numFmtId="14" fontId="3" fillId="2" borderId="0" xfId="1" applyNumberFormat="1" applyFont="1" applyFill="1" applyAlignment="1">
      <alignment vertical="center"/>
    </xf>
    <xf numFmtId="0" fontId="4" fillId="3" borderId="0" xfId="1" applyFont="1" applyFill="1" applyAlignment="1">
      <alignment horizontal="center" vertical="center" wrapText="1"/>
    </xf>
    <xf numFmtId="0" fontId="5" fillId="4" borderId="0" xfId="1" applyFont="1" applyFill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3" fillId="0" borderId="0" xfId="1" applyNumberFormat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indent="1"/>
    </xf>
    <xf numFmtId="14" fontId="7" fillId="0" borderId="1" xfId="2" applyNumberFormat="1" applyFont="1" applyBorder="1" applyAlignment="1" applyProtection="1">
      <alignment horizontal="center" vertical="center" shrinkToFit="1"/>
      <protection locked="0"/>
    </xf>
    <xf numFmtId="164" fontId="8" fillId="0" borderId="0" xfId="1" applyNumberFormat="1" applyFont="1" applyAlignment="1">
      <alignment horizontal="left" vertical="center"/>
    </xf>
    <xf numFmtId="165" fontId="9" fillId="5" borderId="2" xfId="1" applyNumberFormat="1" applyFont="1" applyFill="1" applyBorder="1" applyAlignment="1">
      <alignment horizontal="right" vertical="center" shrinkToFit="1"/>
    </xf>
    <xf numFmtId="166" fontId="10" fillId="5" borderId="3" xfId="1" applyNumberFormat="1" applyFont="1" applyFill="1" applyBorder="1" applyAlignment="1">
      <alignment horizontal="left" vertical="center" indent="1"/>
    </xf>
    <xf numFmtId="166" fontId="10" fillId="5" borderId="4" xfId="1" applyNumberFormat="1" applyFont="1" applyFill="1" applyBorder="1" applyAlignment="1">
      <alignment horizontal="left" vertical="center" indent="1"/>
    </xf>
    <xf numFmtId="0" fontId="11" fillId="2" borderId="0" xfId="1" quotePrefix="1" applyFont="1" applyFill="1" applyAlignment="1">
      <alignment vertical="center"/>
    </xf>
    <xf numFmtId="0" fontId="12" fillId="2" borderId="0" xfId="1" quotePrefix="1" applyFont="1" applyFill="1" applyAlignment="1">
      <alignment vertical="center"/>
    </xf>
    <xf numFmtId="167" fontId="14" fillId="0" borderId="6" xfId="1" applyNumberFormat="1" applyFont="1" applyBorder="1" applyAlignment="1">
      <alignment horizontal="left" vertical="center" indent="3"/>
    </xf>
    <xf numFmtId="167" fontId="14" fillId="0" borderId="7" xfId="1" applyNumberFormat="1" applyFont="1" applyBorder="1" applyAlignment="1">
      <alignment horizontal="left" vertical="center" indent="3"/>
    </xf>
    <xf numFmtId="165" fontId="13" fillId="6" borderId="8" xfId="2" applyNumberFormat="1" applyFont="1" applyFill="1" applyBorder="1" applyAlignment="1">
      <alignment horizontal="right" vertical="center" shrinkToFit="1"/>
    </xf>
    <xf numFmtId="167" fontId="14" fillId="6" borderId="9" xfId="1" applyNumberFormat="1" applyFont="1" applyFill="1" applyBorder="1" applyAlignment="1">
      <alignment horizontal="left" vertical="center" indent="3"/>
    </xf>
    <xf numFmtId="167" fontId="14" fillId="6" borderId="10" xfId="1" applyNumberFormat="1" applyFont="1" applyFill="1" applyBorder="1" applyAlignment="1">
      <alignment horizontal="left" vertical="center" indent="3"/>
    </xf>
    <xf numFmtId="168" fontId="15" fillId="0" borderId="0" xfId="2" applyNumberFormat="1" applyFont="1" applyAlignment="1">
      <alignment vertical="center" shrinkToFit="1"/>
    </xf>
    <xf numFmtId="0" fontId="16" fillId="0" borderId="0" xfId="2" applyFont="1" applyAlignment="1">
      <alignment horizontal="right" vertical="center"/>
    </xf>
    <xf numFmtId="0" fontId="3" fillId="0" borderId="0" xfId="2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49" fontId="3" fillId="0" borderId="0" xfId="2" applyNumberFormat="1" applyFont="1" applyAlignment="1">
      <alignment horizontal="center" vertical="center"/>
    </xf>
    <xf numFmtId="168" fontId="18" fillId="6" borderId="11" xfId="2" applyNumberFormat="1" applyFont="1" applyFill="1" applyBorder="1" applyAlignment="1">
      <alignment horizontal="center" vertical="center" shrinkToFit="1"/>
    </xf>
    <xf numFmtId="0" fontId="19" fillId="6" borderId="12" xfId="2" applyFont="1" applyFill="1" applyBorder="1" applyAlignment="1">
      <alignment vertical="center"/>
    </xf>
    <xf numFmtId="0" fontId="3" fillId="6" borderId="12" xfId="2" applyFont="1" applyFill="1" applyBorder="1" applyAlignment="1">
      <alignment horizontal="center" vertical="center"/>
    </xf>
    <xf numFmtId="0" fontId="17" fillId="6" borderId="12" xfId="2" applyFont="1" applyFill="1" applyBorder="1" applyAlignment="1">
      <alignment vertical="center" wrapText="1" shrinkToFit="1"/>
    </xf>
    <xf numFmtId="49" fontId="3" fillId="6" borderId="13" xfId="2" applyNumberFormat="1" applyFont="1" applyFill="1" applyBorder="1" applyAlignment="1">
      <alignment horizontal="center" vertical="center"/>
    </xf>
    <xf numFmtId="168" fontId="20" fillId="0" borderId="14" xfId="2" applyNumberFormat="1" applyFont="1" applyBorder="1" applyAlignment="1">
      <alignment horizontal="center" vertical="center" shrinkToFit="1"/>
    </xf>
    <xf numFmtId="168" fontId="20" fillId="0" borderId="15" xfId="3" applyNumberFormat="1" applyFont="1" applyFill="1" applyBorder="1" applyAlignment="1" applyProtection="1">
      <alignment horizontal="center" vertical="center" shrinkToFit="1"/>
    </xf>
    <xf numFmtId="169" fontId="20" fillId="0" borderId="16" xfId="2" applyNumberFormat="1" applyFont="1" applyBorder="1" applyAlignment="1">
      <alignment horizontal="center" vertical="center" shrinkToFit="1"/>
    </xf>
    <xf numFmtId="169" fontId="20" fillId="0" borderId="17" xfId="2" applyNumberFormat="1" applyFont="1" applyBorder="1" applyAlignment="1">
      <alignment vertical="center" wrapText="1" shrinkToFit="1"/>
    </xf>
    <xf numFmtId="169" fontId="20" fillId="0" borderId="18" xfId="2" applyNumberFormat="1" applyFont="1" applyBorder="1" applyAlignment="1">
      <alignment horizontal="center" vertical="center"/>
    </xf>
    <xf numFmtId="168" fontId="20" fillId="0" borderId="19" xfId="2" applyNumberFormat="1" applyFont="1" applyBorder="1" applyAlignment="1">
      <alignment horizontal="center" vertical="center" shrinkToFit="1"/>
    </xf>
    <xf numFmtId="168" fontId="20" fillId="0" borderId="21" xfId="3" applyNumberFormat="1" applyFont="1" applyFill="1" applyBorder="1" applyAlignment="1" applyProtection="1">
      <alignment horizontal="center" vertical="center" shrinkToFit="1"/>
    </xf>
    <xf numFmtId="169" fontId="20" fillId="0" borderId="22" xfId="2" applyNumberFormat="1" applyFont="1" applyBorder="1" applyAlignment="1">
      <alignment horizontal="center" vertical="center" shrinkToFit="1"/>
    </xf>
    <xf numFmtId="169" fontId="20" fillId="0" borderId="23" xfId="2" applyNumberFormat="1" applyFont="1" applyBorder="1" applyAlignment="1">
      <alignment vertical="center" wrapText="1" shrinkToFit="1"/>
    </xf>
    <xf numFmtId="169" fontId="20" fillId="0" borderId="24" xfId="2" applyNumberFormat="1" applyFont="1" applyBorder="1" applyAlignment="1">
      <alignment horizontal="center" vertical="center"/>
    </xf>
    <xf numFmtId="4" fontId="21" fillId="6" borderId="25" xfId="2" applyNumberFormat="1" applyFont="1" applyFill="1" applyBorder="1" applyAlignment="1">
      <alignment horizontal="center" vertical="center" shrinkToFit="1"/>
    </xf>
    <xf numFmtId="0" fontId="22" fillId="6" borderId="26" xfId="2" applyFont="1" applyFill="1" applyBorder="1" applyAlignment="1">
      <alignment vertical="center" shrinkToFit="1"/>
    </xf>
    <xf numFmtId="0" fontId="22" fillId="6" borderId="26" xfId="2" applyFont="1" applyFill="1" applyBorder="1" applyAlignment="1">
      <alignment horizontal="center" vertical="center" shrinkToFit="1"/>
    </xf>
    <xf numFmtId="169" fontId="9" fillId="6" borderId="26" xfId="2" applyNumberFormat="1" applyFont="1" applyFill="1" applyBorder="1" applyAlignment="1">
      <alignment vertical="center" wrapText="1" shrinkToFit="1"/>
    </xf>
    <xf numFmtId="169" fontId="9" fillId="6" borderId="27" xfId="2" applyNumberFormat="1" applyFont="1" applyFill="1" applyBorder="1" applyAlignment="1">
      <alignment horizontal="center" vertical="center"/>
    </xf>
    <xf numFmtId="0" fontId="23" fillId="0" borderId="0" xfId="2" applyFont="1" applyAlignment="1">
      <alignment vertical="center" shrinkToFit="1"/>
    </xf>
    <xf numFmtId="0" fontId="23" fillId="0" borderId="0" xfId="2" applyFont="1" applyAlignment="1">
      <alignment horizontal="center" vertical="center" shrinkToFit="1"/>
    </xf>
    <xf numFmtId="0" fontId="24" fillId="0" borderId="0" xfId="2" applyFont="1" applyAlignment="1">
      <alignment vertical="center" wrapText="1" shrinkToFit="1"/>
    </xf>
    <xf numFmtId="0" fontId="18" fillId="6" borderId="12" xfId="2" applyFont="1" applyFill="1" applyBorder="1" applyAlignment="1">
      <alignment vertical="center" shrinkToFit="1"/>
    </xf>
    <xf numFmtId="0" fontId="23" fillId="6" borderId="12" xfId="2" applyFont="1" applyFill="1" applyBorder="1" applyAlignment="1">
      <alignment horizontal="center" vertical="center" shrinkToFit="1"/>
    </xf>
    <xf numFmtId="168" fontId="20" fillId="0" borderId="29" xfId="3" applyNumberFormat="1" applyFont="1" applyBorder="1" applyAlignment="1">
      <alignment horizontal="center" vertical="center" shrinkToFit="1"/>
    </xf>
    <xf numFmtId="169" fontId="20" fillId="0" borderId="30" xfId="2" applyNumberFormat="1" applyFont="1" applyBorder="1" applyAlignment="1">
      <alignment vertical="center" wrapText="1" shrinkToFit="1"/>
    </xf>
    <xf numFmtId="169" fontId="20" fillId="0" borderId="31" xfId="2" applyNumberFormat="1" applyFont="1" applyBorder="1" applyAlignment="1">
      <alignment horizontal="center" vertical="center"/>
    </xf>
    <xf numFmtId="0" fontId="20" fillId="0" borderId="0" xfId="2" applyFont="1" applyAlignment="1">
      <alignment vertical="center" shrinkToFit="1"/>
    </xf>
    <xf numFmtId="168" fontId="20" fillId="0" borderId="32" xfId="3" applyNumberFormat="1" applyFont="1" applyBorder="1" applyAlignment="1">
      <alignment horizontal="center" vertical="center" shrinkToFit="1"/>
    </xf>
    <xf numFmtId="169" fontId="20" fillId="0" borderId="33" xfId="2" applyNumberFormat="1" applyFont="1" applyBorder="1" applyAlignment="1">
      <alignment horizontal="center" vertical="center" shrinkToFit="1"/>
    </xf>
    <xf numFmtId="169" fontId="20" fillId="0" borderId="34" xfId="2" applyNumberFormat="1" applyFont="1" applyBorder="1" applyAlignment="1">
      <alignment vertical="center" wrapText="1" shrinkToFit="1"/>
    </xf>
    <xf numFmtId="169" fontId="20" fillId="0" borderId="35" xfId="2" applyNumberFormat="1" applyFont="1" applyBorder="1" applyAlignment="1">
      <alignment horizontal="center" vertical="center"/>
    </xf>
    <xf numFmtId="168" fontId="20" fillId="0" borderId="15" xfId="3" applyNumberFormat="1" applyFont="1" applyBorder="1" applyAlignment="1">
      <alignment horizontal="center" vertical="center" shrinkToFit="1"/>
    </xf>
    <xf numFmtId="169" fontId="20" fillId="0" borderId="36" xfId="2" applyNumberFormat="1" applyFont="1" applyBorder="1" applyAlignment="1">
      <alignment horizontal="center" vertical="center" shrinkToFit="1"/>
    </xf>
    <xf numFmtId="169" fontId="20" fillId="0" borderId="37" xfId="2" applyNumberFormat="1" applyFont="1" applyBorder="1" applyAlignment="1">
      <alignment horizontal="center" vertical="center"/>
    </xf>
    <xf numFmtId="168" fontId="20" fillId="0" borderId="21" xfId="3" applyNumberFormat="1" applyFont="1" applyBorder="1" applyAlignment="1">
      <alignment horizontal="center" vertical="center" shrinkToFit="1"/>
    </xf>
    <xf numFmtId="168" fontId="20" fillId="0" borderId="38" xfId="2" applyNumberFormat="1" applyFont="1" applyBorder="1" applyAlignment="1">
      <alignment horizontal="center" vertical="center" shrinkToFit="1"/>
    </xf>
    <xf numFmtId="168" fontId="20" fillId="0" borderId="40" xfId="3" applyNumberFormat="1" applyFont="1" applyBorder="1" applyAlignment="1">
      <alignment horizontal="center" vertical="center" shrinkToFit="1"/>
    </xf>
    <xf numFmtId="169" fontId="20" fillId="0" borderId="0" xfId="2" applyNumberFormat="1" applyFont="1" applyAlignment="1">
      <alignment vertical="center" wrapText="1" shrinkToFit="1"/>
    </xf>
    <xf numFmtId="169" fontId="20" fillId="0" borderId="41" xfId="2" applyNumberFormat="1" applyFont="1" applyBorder="1" applyAlignment="1">
      <alignment horizontal="center" vertical="center"/>
    </xf>
    <xf numFmtId="0" fontId="20" fillId="0" borderId="42" xfId="2" applyFont="1" applyBorder="1" applyAlignment="1">
      <alignment vertical="center" shrinkToFit="1"/>
    </xf>
    <xf numFmtId="0" fontId="23" fillId="0" borderId="42" xfId="2" applyFont="1" applyBorder="1" applyAlignment="1">
      <alignment horizontal="center" vertical="center" shrinkToFit="1"/>
    </xf>
    <xf numFmtId="0" fontId="24" fillId="0" borderId="42" xfId="2" applyFont="1" applyBorder="1" applyAlignment="1">
      <alignment vertical="center" wrapText="1" shrinkToFit="1"/>
    </xf>
    <xf numFmtId="49" fontId="3" fillId="0" borderId="42" xfId="2" applyNumberFormat="1" applyFont="1" applyBorder="1" applyAlignment="1">
      <alignment horizontal="center" vertical="center"/>
    </xf>
    <xf numFmtId="0" fontId="20" fillId="0" borderId="43" xfId="2" applyFont="1" applyBorder="1" applyAlignment="1">
      <alignment vertical="center" shrinkToFit="1"/>
    </xf>
    <xf numFmtId="0" fontId="23" fillId="0" borderId="43" xfId="2" applyFont="1" applyBorder="1" applyAlignment="1">
      <alignment horizontal="center" vertical="center" shrinkToFit="1"/>
    </xf>
    <xf numFmtId="0" fontId="24" fillId="0" borderId="43" xfId="2" applyFont="1" applyBorder="1" applyAlignment="1">
      <alignment vertical="center" wrapText="1" shrinkToFit="1"/>
    </xf>
    <xf numFmtId="49" fontId="3" fillId="0" borderId="43" xfId="2" applyNumberFormat="1" applyFont="1" applyBorder="1" applyAlignment="1">
      <alignment horizontal="center" vertical="center"/>
    </xf>
    <xf numFmtId="168" fontId="18" fillId="6" borderId="44" xfId="2" applyNumberFormat="1" applyFont="1" applyFill="1" applyBorder="1" applyAlignment="1">
      <alignment horizontal="center" vertical="center" shrinkToFit="1"/>
    </xf>
    <xf numFmtId="0" fontId="23" fillId="6" borderId="45" xfId="2" applyFont="1" applyFill="1" applyBorder="1" applyAlignment="1">
      <alignment horizontal="center" vertical="center" shrinkToFit="1"/>
    </xf>
    <xf numFmtId="0" fontId="17" fillId="6" borderId="45" xfId="2" applyFont="1" applyFill="1" applyBorder="1" applyAlignment="1">
      <alignment vertical="center" wrapText="1" shrinkToFit="1"/>
    </xf>
    <xf numFmtId="49" fontId="3" fillId="6" borderId="46" xfId="2" applyNumberFormat="1" applyFont="1" applyFill="1" applyBorder="1" applyAlignment="1">
      <alignment horizontal="center" vertical="center"/>
    </xf>
    <xf numFmtId="168" fontId="13" fillId="6" borderId="47" xfId="2" applyNumberFormat="1" applyFont="1" applyFill="1" applyBorder="1" applyAlignment="1">
      <alignment horizontal="center" vertical="center" shrinkToFit="1"/>
    </xf>
    <xf numFmtId="0" fontId="3" fillId="6" borderId="48" xfId="2" applyFont="1" applyFill="1" applyBorder="1" applyAlignment="1">
      <alignment horizontal="center" vertical="center" shrinkToFit="1"/>
    </xf>
    <xf numFmtId="0" fontId="17" fillId="6" borderId="48" xfId="2" applyFont="1" applyFill="1" applyBorder="1" applyAlignment="1">
      <alignment vertical="center" wrapText="1" shrinkToFit="1"/>
    </xf>
    <xf numFmtId="49" fontId="3" fillId="6" borderId="49" xfId="2" applyNumberFormat="1" applyFont="1" applyFill="1" applyBorder="1" applyAlignment="1">
      <alignment horizontal="center" vertical="center"/>
    </xf>
    <xf numFmtId="4" fontId="21" fillId="6" borderId="25" xfId="2" applyNumberFormat="1" applyFont="1" applyFill="1" applyBorder="1" applyAlignment="1">
      <alignment horizontal="center" vertical="center"/>
    </xf>
    <xf numFmtId="0" fontId="25" fillId="6" borderId="26" xfId="2" applyFont="1" applyFill="1" applyBorder="1" applyAlignment="1">
      <alignment vertical="center"/>
    </xf>
    <xf numFmtId="0" fontId="22" fillId="6" borderId="26" xfId="2" applyFont="1" applyFill="1" applyBorder="1" applyAlignment="1">
      <alignment horizontal="center" vertical="center"/>
    </xf>
    <xf numFmtId="168" fontId="26" fillId="0" borderId="0" xfId="2" applyNumberFormat="1" applyFont="1" applyAlignment="1">
      <alignment vertical="center"/>
    </xf>
    <xf numFmtId="0" fontId="24" fillId="0" borderId="0" xfId="2" applyFont="1" applyAlignment="1">
      <alignment vertical="center"/>
    </xf>
    <xf numFmtId="4" fontId="17" fillId="6" borderId="50" xfId="2" applyNumberFormat="1" applyFont="1" applyFill="1" applyBorder="1" applyAlignment="1">
      <alignment horizontal="center" vertical="center" wrapText="1"/>
    </xf>
    <xf numFmtId="0" fontId="17" fillId="6" borderId="51" xfId="2" applyFont="1" applyFill="1" applyBorder="1" applyAlignment="1">
      <alignment horizontal="center" vertical="center"/>
    </xf>
    <xf numFmtId="0" fontId="17" fillId="6" borderId="52" xfId="2" applyFont="1" applyFill="1" applyBorder="1" applyAlignment="1">
      <alignment horizontal="center" vertical="center" wrapText="1"/>
    </xf>
    <xf numFmtId="0" fontId="17" fillId="6" borderId="53" xfId="2" applyFont="1" applyFill="1" applyBorder="1" applyAlignment="1">
      <alignment horizontal="center" vertical="center" wrapText="1"/>
    </xf>
    <xf numFmtId="0" fontId="17" fillId="6" borderId="52" xfId="2" applyFont="1" applyFill="1" applyBorder="1" applyAlignment="1">
      <alignment horizontal="center" vertical="center"/>
    </xf>
    <xf numFmtId="49" fontId="17" fillId="6" borderId="54" xfId="2" applyNumberFormat="1" applyFont="1" applyFill="1" applyBorder="1" applyAlignment="1">
      <alignment horizontal="center" vertical="center"/>
    </xf>
    <xf numFmtId="0" fontId="27" fillId="5" borderId="55" xfId="1" applyFont="1" applyFill="1" applyBorder="1" applyAlignment="1">
      <alignment horizontal="center" vertical="center"/>
    </xf>
    <xf numFmtId="0" fontId="27" fillId="5" borderId="56" xfId="1" applyFont="1" applyFill="1" applyBorder="1" applyAlignment="1">
      <alignment horizontal="center" vertical="center"/>
    </xf>
    <xf numFmtId="0" fontId="27" fillId="5" borderId="57" xfId="1" applyFont="1" applyFill="1" applyBorder="1" applyAlignment="1">
      <alignment horizontal="center" vertical="center"/>
    </xf>
    <xf numFmtId="169" fontId="4" fillId="0" borderId="0" xfId="1" applyNumberFormat="1" applyFont="1" applyAlignment="1">
      <alignment horizontal="left" vertical="top" wrapText="1"/>
    </xf>
    <xf numFmtId="169" fontId="28" fillId="0" borderId="0" xfId="1" applyNumberFormat="1" applyFont="1" applyAlignment="1">
      <alignment horizontal="left" vertical="top" wrapText="1"/>
    </xf>
    <xf numFmtId="164" fontId="23" fillId="0" borderId="0" xfId="1" applyNumberFormat="1" applyFont="1" applyAlignment="1">
      <alignment horizontal="left" vertical="top"/>
    </xf>
    <xf numFmtId="164" fontId="29" fillId="0" borderId="0" xfId="1" applyNumberFormat="1" applyFont="1" applyAlignment="1">
      <alignment horizontal="left" vertical="top"/>
    </xf>
    <xf numFmtId="3" fontId="3" fillId="0" borderId="0" xfId="1" applyNumberFormat="1" applyFont="1" applyAlignment="1">
      <alignment horizontal="centerContinuous" vertical="top"/>
    </xf>
    <xf numFmtId="2" fontId="3" fillId="0" borderId="0" xfId="1" applyNumberFormat="1" applyFont="1" applyAlignment="1">
      <alignment horizontal="centerContinuous" vertical="top"/>
    </xf>
    <xf numFmtId="0" fontId="3" fillId="0" borderId="0" xfId="1" applyFont="1" applyAlignment="1">
      <alignment horizontal="centerContinuous" vertical="top"/>
    </xf>
    <xf numFmtId="0" fontId="30" fillId="0" borderId="0" xfId="1" applyFont="1" applyAlignment="1">
      <alignment horizontal="centerContinuous" vertical="top"/>
    </xf>
    <xf numFmtId="0" fontId="31" fillId="5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31" fillId="5" borderId="57" xfId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 applyProtection="1">
      <alignment horizontal="right" vertical="center" shrinkToFit="1"/>
      <protection locked="0"/>
    </xf>
    <xf numFmtId="0" fontId="36" fillId="2" borderId="0" xfId="1" applyFont="1" applyFill="1" applyAlignment="1">
      <alignment horizontal="center" vertical="center"/>
    </xf>
    <xf numFmtId="3" fontId="36" fillId="0" borderId="0" xfId="1" applyNumberFormat="1" applyFont="1" applyAlignment="1">
      <alignment horizontal="centerContinuous" vertical="top"/>
    </xf>
    <xf numFmtId="0" fontId="36" fillId="0" borderId="0" xfId="1" applyFont="1" applyAlignment="1">
      <alignment vertical="center"/>
    </xf>
    <xf numFmtId="0" fontId="37" fillId="0" borderId="0" xfId="2" applyFont="1" applyAlignment="1">
      <alignment horizontal="center" vertical="center"/>
    </xf>
    <xf numFmtId="0" fontId="38" fillId="6" borderId="26" xfId="2" applyFont="1" applyFill="1" applyBorder="1" applyAlignment="1">
      <alignment vertical="center"/>
    </xf>
    <xf numFmtId="4" fontId="39" fillId="0" borderId="20" xfId="2" applyNumberFormat="1" applyFont="1" applyFill="1" applyBorder="1" applyAlignment="1" applyProtection="1">
      <alignment horizontal="center" vertical="center" shrinkToFit="1"/>
      <protection locked="0"/>
    </xf>
    <xf numFmtId="4" fontId="39" fillId="0" borderId="1" xfId="2" applyNumberFormat="1" applyFont="1" applyFill="1" applyBorder="1" applyAlignment="1" applyProtection="1">
      <alignment horizontal="center" vertical="center" shrinkToFit="1"/>
      <protection locked="0"/>
    </xf>
    <xf numFmtId="4" fontId="40" fillId="6" borderId="28" xfId="2" applyNumberFormat="1" applyFont="1" applyFill="1" applyBorder="1" applyAlignment="1">
      <alignment horizontal="center" vertical="center" shrinkToFit="1"/>
    </xf>
    <xf numFmtId="4" fontId="39" fillId="0" borderId="0" xfId="2" applyNumberFormat="1" applyFont="1" applyAlignment="1">
      <alignment horizontal="center" vertical="center" shrinkToFit="1"/>
    </xf>
    <xf numFmtId="0" fontId="38" fillId="6" borderId="26" xfId="2" applyFont="1" applyFill="1" applyBorder="1" applyAlignment="1">
      <alignment vertical="center" shrinkToFit="1"/>
    </xf>
    <xf numFmtId="4" fontId="39" fillId="0" borderId="39" xfId="2" applyNumberFormat="1" applyFont="1" applyFill="1" applyBorder="1" applyAlignment="1" applyProtection="1">
      <alignment horizontal="center" vertical="center" shrinkToFit="1"/>
      <protection locked="0"/>
    </xf>
    <xf numFmtId="4" fontId="40" fillId="0" borderId="28" xfId="2" applyNumberFormat="1" applyFont="1" applyFill="1" applyBorder="1" applyAlignment="1">
      <alignment horizontal="center" vertical="center" shrinkToFit="1"/>
    </xf>
    <xf numFmtId="4" fontId="39" fillId="0" borderId="0" xfId="2" applyNumberFormat="1" applyFont="1" applyFill="1" applyAlignment="1">
      <alignment horizontal="center" vertical="center" shrinkToFit="1"/>
    </xf>
    <xf numFmtId="0" fontId="38" fillId="0" borderId="26" xfId="2" applyFont="1" applyFill="1" applyBorder="1" applyAlignment="1">
      <alignment vertical="center" shrinkToFit="1"/>
    </xf>
    <xf numFmtId="4" fontId="39" fillId="6" borderId="26" xfId="2" applyNumberFormat="1" applyFont="1" applyFill="1" applyBorder="1" applyAlignment="1">
      <alignment horizontal="center" vertical="center" shrinkToFit="1"/>
    </xf>
    <xf numFmtId="4" fontId="40" fillId="6" borderId="12" xfId="2" applyNumberFormat="1" applyFont="1" applyFill="1" applyBorder="1" applyAlignment="1">
      <alignment horizontal="center" vertical="center" shrinkToFit="1"/>
    </xf>
    <xf numFmtId="0" fontId="36" fillId="0" borderId="0" xfId="1" applyFont="1" applyAlignment="1">
      <alignment horizontal="center" vertical="center"/>
    </xf>
  </cellXfs>
  <cellStyles count="4">
    <cellStyle name="Κανονικό" xfId="0" builtinId="0"/>
    <cellStyle name="Κανονικό 2" xfId="1" xr:uid="{C19C6FD0-2480-470C-BE25-EE62FD008800}"/>
    <cellStyle name="Κανονικό 4" xfId="2" xr:uid="{1B602FA5-CDC6-42EF-879E-C26C2773E6A7}"/>
    <cellStyle name="Ποσοστό 2" xfId="3" xr:uid="{A62285A6-1AD0-41F3-9EEE-4F5BB8AD22BD}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absoluteAnchor>
        <xdr:pos x="7513675" y="861233"/>
        <xdr:ext cx="1396701" cy="372207"/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2EBBA4B-E3A2-4EFA-B0D6-3D94E942B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l-GR" sz="1100" b="0" i="0" u="none" strike="noStrike" baseline="0">
                  <a:solidFill>
                    <a:srgbClr val="0000FF"/>
                  </a:solidFill>
                  <a:latin typeface="Century Gothic"/>
                </a:rPr>
                <a:t>Καθάρισμα</a:t>
              </a:r>
            </a:p>
          </xdr:txBody>
        </xdr:sp>
        <xdr:clientData fPrintsWithSheet="0"/>
      </xdr:absoluteAnchor>
    </mc:Choice>
    <mc:Fallback/>
  </mc:AlternateContent>
  <mc:AlternateContent xmlns:mc="http://schemas.openxmlformats.org/markup-compatibility/2006">
    <mc:Choice xmlns:a14="http://schemas.microsoft.com/office/drawing/2010/main" Requires="a14">
      <xdr:absoluteAnchor>
        <xdr:pos x="7513675" y="2450882"/>
        <xdr:ext cx="1396701" cy="389792"/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E834B9-A123-431B-B310-ACFA474DE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l-GR" sz="1100" b="0" i="0" u="none" strike="noStrike" baseline="0">
                  <a:solidFill>
                    <a:srgbClr val="339966"/>
                  </a:solidFill>
                  <a:latin typeface="Century Gothic"/>
                </a:rPr>
                <a:t>Επαναφορά</a:t>
              </a:r>
            </a:p>
          </xdr:txBody>
        </xdr:sp>
        <xdr:clientData fPrintsWithSheet="0"/>
      </xdr:absoluteAnchor>
    </mc:Choice>
    <mc:Fallback/>
  </mc:AlternateContent>
  <mc:AlternateContent xmlns:mc="http://schemas.openxmlformats.org/markup-compatibility/2006">
    <mc:Choice xmlns:a14="http://schemas.microsoft.com/office/drawing/2010/main" Requires="a14">
      <xdr:absoluteAnchor>
        <xdr:pos x="7452715" y="1591580"/>
        <xdr:ext cx="1404321" cy="381000"/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28B3C77-D0A2-401F-A60B-CEB68F7A8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l-GR" sz="1100" b="0" i="0" u="none" strike="noStrike" baseline="0">
                  <a:solidFill>
                    <a:srgbClr val="FF0000"/>
                  </a:solidFill>
                  <a:latin typeface="Century Gothic"/>
                </a:rPr>
                <a:t>Εκτύπωση</a:t>
              </a:r>
            </a:p>
          </xdr:txBody>
        </xdr:sp>
        <xdr:clientData fPrintsWithSheet="0"/>
      </xdr:absoluteAnchor>
    </mc:Choice>
    <mc:Fallback/>
  </mc:AlternateContent>
  <xdr:oneCellAnchor>
    <xdr:from>
      <xdr:col>2</xdr:col>
      <xdr:colOff>179294</xdr:colOff>
      <xdr:row>316</xdr:row>
      <xdr:rowOff>215153</xdr:rowOff>
    </xdr:from>
    <xdr:ext cx="2034988" cy="11285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7CB56E-9B42-430E-B220-737795590A18}"/>
            </a:ext>
          </a:extLst>
        </xdr:cNvPr>
        <xdr:cNvSpPr txBox="1"/>
      </xdr:nvSpPr>
      <xdr:spPr>
        <a:xfrm>
          <a:off x="1398494" y="57974753"/>
          <a:ext cx="2034988" cy="1128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100" b="0" i="0">
              <a:solidFill>
                <a:srgbClr val="FF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Here, the date the engineer starts the project should automatically appear.</a:t>
          </a:r>
        </a:p>
        <a:p>
          <a:b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l-GR" sz="1100"/>
        </a:p>
      </xdr:txBody>
    </xdr:sp>
    <xdr:clientData/>
  </xdr:oneCellAnchor>
  <xdr:twoCellAnchor>
    <xdr:from>
      <xdr:col>2</xdr:col>
      <xdr:colOff>995082</xdr:colOff>
      <xdr:row>316</xdr:row>
      <xdr:rowOff>8964</xdr:rowOff>
    </xdr:from>
    <xdr:to>
      <xdr:col>2</xdr:col>
      <xdr:colOff>1129553</xdr:colOff>
      <xdr:row>316</xdr:row>
      <xdr:rowOff>197223</xdr:rowOff>
    </xdr:to>
    <xdr:cxnSp macro="">
      <xdr:nvCxnSpPr>
        <xdr:cNvPr id="3" name="Ευθύγραμμο βέλος σύνδεσης 2">
          <a:extLst>
            <a:ext uri="{FF2B5EF4-FFF2-40B4-BE49-F238E27FC236}">
              <a16:creationId xmlns:a16="http://schemas.microsoft.com/office/drawing/2014/main" id="{56BF68E3-A7D0-4489-A41B-A7DB576F70FC}"/>
            </a:ext>
          </a:extLst>
        </xdr:cNvPr>
        <xdr:cNvCxnSpPr/>
      </xdr:nvCxnSpPr>
      <xdr:spPr>
        <a:xfrm flipV="1">
          <a:off x="1825662" y="57799044"/>
          <a:ext cx="4931" cy="1730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116541</xdr:colOff>
      <xdr:row>317</xdr:row>
      <xdr:rowOff>89648</xdr:rowOff>
    </xdr:from>
    <xdr:to>
      <xdr:col>5</xdr:col>
      <xdr:colOff>295835</xdr:colOff>
      <xdr:row>317</xdr:row>
      <xdr:rowOff>797859</xdr:rowOff>
    </xdr:to>
    <xdr:cxnSp macro="">
      <xdr:nvCxnSpPr>
        <xdr:cNvPr id="4" name="Ευθύγραμμο βέλος σύνδεσης 3">
          <a:extLst>
            <a:ext uri="{FF2B5EF4-FFF2-40B4-BE49-F238E27FC236}">
              <a16:creationId xmlns:a16="http://schemas.microsoft.com/office/drawing/2014/main" id="{EBC25290-90D6-4781-8D36-FB6DE2CFB7CF}"/>
            </a:ext>
          </a:extLst>
        </xdr:cNvPr>
        <xdr:cNvCxnSpPr/>
      </xdr:nvCxnSpPr>
      <xdr:spPr>
        <a:xfrm flipH="1" flipV="1">
          <a:off x="3164541" y="58062608"/>
          <a:ext cx="179294" cy="90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2268071</xdr:colOff>
      <xdr:row>315</xdr:row>
      <xdr:rowOff>178405</xdr:rowOff>
    </xdr:from>
    <xdr:ext cx="2106188" cy="985996"/>
    <xdr:pic>
      <xdr:nvPicPr>
        <xdr:cNvPr id="5" name="Εικόνα 4">
          <a:extLst>
            <a:ext uri="{FF2B5EF4-FFF2-40B4-BE49-F238E27FC236}">
              <a16:creationId xmlns:a16="http://schemas.microsoft.com/office/drawing/2014/main" id="{DB503A57-0F44-41A4-9549-CF00FAFB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111" y="57785605"/>
          <a:ext cx="2106188" cy="9859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-en\Downloads\EXCEL%20&#913;&#916;&#917;&#921;&#913;%20&#924;&#921;&#922;&#929;&#919;&#931;%20&#922;&#923;&#921;&#924;&#913;&#922;&#913;&#931;.xlsm" TargetMode="External"/><Relationship Id="rId1" Type="http://schemas.openxmlformats.org/officeDocument/2006/relationships/externalLinkPath" Target="EXCEL%20&#913;&#916;&#917;&#921;&#913;%20&#924;&#921;&#922;&#929;&#919;&#931;%20&#922;&#923;&#921;&#924;&#913;&#922;&#913;&#931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932;&#959;%20Drive%20&#956;&#959;&#965;\&#917;&#929;&#915;&#913;_2023\&#915;&#917;&#925;&#921;&#922;&#913;%20&#917;&#915;&#915;&#929;&#913;&#934;&#913;\win2.gr_Adeia_ver.6.00_Windows%20-%20%20-%20&#924;&#949;%20&#948;&#965;&#957;&#945;&#964;&#972;&#964;&#951;&#964;&#945;%20&#949;&#960;&#949;&#958;&#949;&#961;&#947;&#945;&#963;&#943;&#945;&#962;.xlsm" TargetMode="External"/><Relationship Id="rId1" Type="http://schemas.openxmlformats.org/officeDocument/2006/relationships/externalLinkPath" Target="file:///G:\&#932;&#959;%20Drive%20&#956;&#959;&#965;\&#917;&#929;&#915;&#913;_2023\&#915;&#917;&#925;&#921;&#922;&#913;%20&#917;&#915;&#915;&#929;&#913;&#934;&#913;\win2.gr_Adeia_ver.6.00_Windows%20-%20%20-%20&#924;&#949;%20&#948;&#965;&#957;&#945;&#964;&#972;&#964;&#951;&#964;&#945;%20&#949;&#960;&#949;&#958;&#949;&#961;&#947;&#945;&#963;&#943;&#945;&#962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932;&#959;%20Drive%20&#956;&#959;&#965;\&#917;&#929;&#915;&#913;_2023\&#915;&#917;&#925;&#921;&#922;&#913;%20&#917;&#915;&#915;&#929;&#913;&#934;&#913;\EXCEL%20&#913;&#916;&#917;&#921;&#913;%20&#924;&#921;&#922;&#929;&#919;&#931;%20&#922;&#923;&#921;&#924;&#913;&#922;&#913;&#931;%20&#913;&#920;&#913;&#925;&#913;&#931;&#921;&#913;&#916;&#919;&#931;%20&#935;.xlsm" TargetMode="External"/><Relationship Id="rId1" Type="http://schemas.openxmlformats.org/officeDocument/2006/relationships/externalLinkPath" Target="file:///G:\&#932;&#959;%20Drive%20&#956;&#959;&#965;\&#917;&#929;&#915;&#913;_2023\&#915;&#917;&#925;&#921;&#922;&#913;%20&#917;&#915;&#915;&#929;&#913;&#934;&#913;\EXCEL%20&#913;&#916;&#917;&#921;&#913;%20&#924;&#921;&#922;&#929;&#919;&#931;%20&#922;&#923;&#921;&#924;&#913;&#922;&#913;&#931;%20&#913;&#920;&#913;&#925;&#913;&#931;&#921;&#913;&#916;&#919;&#931;%20&#9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Ιδιοκτήτες"/>
      <sheetName val="Έργο"/>
      <sheetName val="Εξουσιοδότηση"/>
      <sheetName val="Αναλυτικός Προϋπολογισμός"/>
      <sheetName val="ΙΚΑ - Πίνακας 1Β"/>
      <sheetName val="ΙΚΑ - Πίνακας 3"/>
      <sheetName val="ΙΚΑ - Πίνακας 1Α+1Β"/>
      <sheetName val="ΙΚΑ - Πίνακας 2"/>
      <sheetName val="ΣΔΑ"/>
      <sheetName val="ΣΑΥ Α4"/>
      <sheetName val="ΣΑΥ"/>
      <sheetName val="ΦΑΥ"/>
      <sheetName val="Παράμετροι"/>
      <sheetName val="EKKO"/>
    </sheetNames>
    <definedNames>
      <definedName name="Epanafora_Analutikou_Proupologismou"/>
      <definedName name="Katharisma_Analutikou_Proupologismo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2">
          <cell r="B32" t="str">
            <v>Κεντρικής Μακεδονίας</v>
          </cell>
        </row>
        <row r="33">
          <cell r="B33" t="str">
            <v>Δυτικής Μακεδονίας</v>
          </cell>
        </row>
        <row r="34">
          <cell r="B34" t="str">
            <v>Ανατολικής Μακεδονίας &amp; Θράκης</v>
          </cell>
        </row>
        <row r="35">
          <cell r="B35" t="str">
            <v>Ηπείρου</v>
          </cell>
        </row>
        <row r="36">
          <cell r="B36" t="str">
            <v>Ιόνιων Νήσων</v>
          </cell>
        </row>
        <row r="37">
          <cell r="B37" t="str">
            <v>Δυτικής Ελλάδας</v>
          </cell>
        </row>
        <row r="38">
          <cell r="B38" t="str">
            <v>Θεσσαλίας</v>
          </cell>
        </row>
        <row r="39">
          <cell r="B39" t="str">
            <v>Στερεάς Ελλάδας</v>
          </cell>
        </row>
        <row r="40">
          <cell r="B40" t="str">
            <v>Αττικής</v>
          </cell>
        </row>
        <row r="41">
          <cell r="B41" t="str">
            <v>Πελοποννήσου</v>
          </cell>
        </row>
        <row r="42">
          <cell r="B42" t="str">
            <v>Βορείου Αιγαίου</v>
          </cell>
        </row>
        <row r="43">
          <cell r="B43" t="str">
            <v>Νοτίου Αιγαίου</v>
          </cell>
        </row>
        <row r="44">
          <cell r="B44" t="str">
            <v>Κρήτης</v>
          </cell>
        </row>
        <row r="55">
          <cell r="B55" t="str">
            <v>Οικοδομική Άδεια</v>
          </cell>
        </row>
        <row r="56">
          <cell r="B56" t="str">
            <v>Έγκριση Εργασιών Δόμησης Μικρής Κλίμακας</v>
          </cell>
        </row>
        <row r="57">
          <cell r="B57" t="str">
            <v>Βεβαίωση Μηχανικού σύμφωνα με το άρθρο 30 του Ν.4495/17</v>
          </cell>
        </row>
        <row r="76">
          <cell r="B76" t="str">
            <v>Ιδιωτικό Οικοδομικό Έργο</v>
          </cell>
        </row>
        <row r="77">
          <cell r="B77" t="str">
            <v>Ιδιωτικό Τεχνικό Έργο</v>
          </cell>
        </row>
        <row r="78">
          <cell r="B78" t="str">
            <v>Δημόσιο Οικοδομοτεχνικό Έργο</v>
          </cell>
        </row>
        <row r="82">
          <cell r="B82" t="str">
            <v>Νέο κτήριο</v>
          </cell>
        </row>
        <row r="83">
          <cell r="B83" t="str">
            <v>Προσθήκη ή επέκταση ή επισκευή</v>
          </cell>
        </row>
        <row r="84">
          <cell r="B84" t="str">
            <v>Διαρρύθμιση ή μεταρρύθμιση</v>
          </cell>
        </row>
        <row r="85">
          <cell r="B85" t="str">
            <v>Προσθήκη/επέκταση/επισκευή + Διαρρύθμιση/μεταρρύθμιση</v>
          </cell>
        </row>
        <row r="153">
          <cell r="B153" t="str">
            <v>Ανατολικής Μακεδονίας &amp; Θράκης</v>
          </cell>
        </row>
        <row r="154">
          <cell r="B154" t="str">
            <v>Κεντρικής Μακεδονίας</v>
          </cell>
        </row>
        <row r="155">
          <cell r="B155" t="str">
            <v>Δυτικής Μακεδονίας</v>
          </cell>
        </row>
        <row r="156">
          <cell r="B156" t="str">
            <v>Θεσσαλίας</v>
          </cell>
        </row>
        <row r="157">
          <cell r="B157" t="str">
            <v>Ηπείρου</v>
          </cell>
        </row>
        <row r="158">
          <cell r="B158" t="str">
            <v>Ιόνιων Νήσων</v>
          </cell>
        </row>
        <row r="159">
          <cell r="B159" t="str">
            <v>Δυτικής Ελλάδας</v>
          </cell>
        </row>
        <row r="160">
          <cell r="B160" t="str">
            <v>Στερεάς Ελλάδας</v>
          </cell>
        </row>
        <row r="161">
          <cell r="B161" t="str">
            <v>Νομαρχιακό Διαμέρισμα Αθηνών</v>
          </cell>
        </row>
        <row r="162">
          <cell r="B162" t="str">
            <v>Νομαρχιακό Διαμέρισμα Πειραιώς</v>
          </cell>
        </row>
        <row r="163">
          <cell r="B163" t="str">
            <v>Νομαρχιακή Αυτοδιοίκηση Ανατολικής Αττικής</v>
          </cell>
        </row>
        <row r="164">
          <cell r="B164" t="str">
            <v>Νομαρχιακή Αυτοδιοίκηση Δυτικής Αττικής</v>
          </cell>
        </row>
        <row r="165">
          <cell r="B165" t="str">
            <v>Πελοποννήσου</v>
          </cell>
        </row>
        <row r="166">
          <cell r="B166" t="str">
            <v>Βορείου Αιγαίου</v>
          </cell>
        </row>
        <row r="167">
          <cell r="B167" t="str">
            <v>Νοτίου Αιγαίου</v>
          </cell>
        </row>
        <row r="168">
          <cell r="B168" t="str">
            <v>Κρήτης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²"/>
      <sheetName val="Ιδιοκτήτες"/>
      <sheetName val="Μηχανικοί"/>
      <sheetName val="Έργο"/>
      <sheetName val="Συμφωνητικό"/>
      <sheetName val="Συμφωνητικό ΑΕΚΚ"/>
      <sheetName val="Πινακίδα"/>
      <sheetName val="Εξουσιοδότηση"/>
      <sheetName val="Δήλωση Ανάθεσης"/>
      <sheetName val="Δήλωση Ανάληψης"/>
      <sheetName val="Υ.Δ. Συναίνεσης"/>
      <sheetName val="Υ.Δ. ΑΕΚΚ"/>
      <sheetName val="Υ.Δ. Κενή"/>
      <sheetName val="Συμβατικός Προϋπολογισμός"/>
      <sheetName val="Αναλυτικός Προϋπολογισμός"/>
      <sheetName val="Φύλλο1"/>
      <sheetName val="Δαπάνες Μελετών"/>
      <sheetName val="ΙΚΑ - Πίνακας 1Β"/>
      <sheetName val="Τοπογραφικό"/>
      <sheetName val="Αμοιβές"/>
      <sheetName val="Αμοιβή βάσει Χρόνου"/>
      <sheetName val="ΙΚΑ - Πίνακας 3"/>
      <sheetName val="ΙΚΑ - Πίνακας 1Α+1Β"/>
      <sheetName val="ΙΚΑ - Πίνακας 2"/>
      <sheetName val="Απογραφικό ΙΚΑ"/>
      <sheetName val="Εισφορές"/>
      <sheetName val="ΣΔΑ"/>
      <sheetName val="Στατιστικό Δελτίο"/>
      <sheetName val="Αίτηση"/>
      <sheetName val="Αίτηση - αντίγραφα"/>
      <sheetName val="Αίτηση 2"/>
      <sheetName val="Τεχνική Έκθεση - Έργο"/>
      <sheetName val="Αιτιολογική Έκθεση"/>
      <sheetName val="Τεχνική Έκθεση"/>
      <sheetName val="Gantt"/>
      <sheetName val="ΣΑΥ Α4"/>
      <sheetName val="ΣΑΥ"/>
      <sheetName val="ΦΑΥ"/>
      <sheetName val="Παράμετροι"/>
      <sheetName val="Υ.Δ. Μηχ. ΔΕΔΔΗΕ"/>
      <sheetName val="Υ.Δ. Ιδιοκ. ΔΕΔΔΗΕ"/>
      <sheetName val="Δήλωση ΟΣ"/>
      <sheetName val="EKKO"/>
      <sheetName val="Εντυπο Α"/>
      <sheetName val="Εντυπο Β"/>
      <sheetName val="Εντυπο Γ"/>
      <sheetName val="Εντυπο Δ"/>
      <sheetName val="Εντυπο Ε"/>
      <sheetName val="Εντυπο ΣΤ"/>
      <sheetName val="Εντυπο Ζ"/>
      <sheetName val="Εντυπο Η"/>
      <sheetName val="Πίνακας 1-ΑΒ"/>
      <sheetName val="Πίνακας 1-Γ"/>
      <sheetName val="Πίνακας 1-ΔΕ"/>
      <sheetName val="Πίνακας 1-ΣΤΖΗ"/>
    </sheetNames>
    <definedNames>
      <definedName name="Ektypwsh_Analutikou_Proupologismou"/>
    </definedNames>
    <sheetDataSet>
      <sheetData sheetId="0"/>
      <sheetData sheetId="1"/>
      <sheetData sheetId="2"/>
      <sheetData sheetId="3">
        <row r="4">
          <cell r="H4">
            <v>1</v>
          </cell>
        </row>
        <row r="6">
          <cell r="C6" t="str">
            <v xml:space="preserve">ΕΡΓΑΣΙΕΣ ΤΟΠΟΘΕΤΗΣΗΣ ΕΞΩΤΕΡΙΚΗΣ ΘΕΡΜΟΠΡΟΣΟΨΗΣ ΕΠΙ ΤΩΝ 
ΟΨΕΩΝ ΜΕ ΧΡΗΣΗ ΙΚΡΙΩΜΑΤΩΝ ΣΤΟ ΑΚΙΝΗΤΟ ΕΠΙ ΤΗΣ ΟΔΟΥ ΠΗΝΕΙΟΥ 8, ΠΑΛΑΙΟ 
ΨΥΧΙΚΟ, ΤΚ 15452, Π.Ε ΒΟΡΕΙΟΥ ΤΟΜΕΑ ΑΘΗΝΩΝ, ΠΕΡΙΦΕΡΕΙΑ ΑΤΤΙΚΗΣ. </v>
          </cell>
        </row>
        <row r="37">
          <cell r="B37" t="str">
            <v>Τοπογραφικό</v>
          </cell>
          <cell r="C37" t="str">
            <v>Τοπ Τοπογραφόπουλος</v>
          </cell>
          <cell r="D37">
            <v>145.816</v>
          </cell>
          <cell r="F37" t="str">
            <v>Τ</v>
          </cell>
        </row>
        <row r="38">
          <cell r="B38" t="str">
            <v>Αρχιτεκτονικά</v>
          </cell>
          <cell r="C38" t="str">
            <v>Αρχ Αρχιτεκτονίδης</v>
          </cell>
          <cell r="D38" t="e">
            <v>#N/A</v>
          </cell>
          <cell r="E38">
            <v>4</v>
          </cell>
          <cell r="F38" t="str">
            <v>Α</v>
          </cell>
        </row>
        <row r="39">
          <cell r="B39" t="str">
            <v>Χρονικός Προγραμματισμός</v>
          </cell>
          <cell r="C39" t="str">
            <v>Αρχ Αρχιτεκτονίδης</v>
          </cell>
          <cell r="D39" t="e">
            <v>#N/A</v>
          </cell>
          <cell r="F39" t="str">
            <v>ΧΠ</v>
          </cell>
        </row>
        <row r="40">
          <cell r="B40" t="str">
            <v>Προμετρήσεις - Τεύχη Προϋπολογισμού</v>
          </cell>
          <cell r="C40" t="str">
            <v>Αρχ Αρχιτεκτονίδης</v>
          </cell>
          <cell r="D40" t="e">
            <v>#N/A</v>
          </cell>
          <cell r="F40" t="str">
            <v>ΠΤΠ</v>
          </cell>
        </row>
        <row r="41">
          <cell r="B41" t="str">
            <v>Διαμόρφωση Περιβάλλοντος Χώρου</v>
          </cell>
          <cell r="C41" t="str">
            <v>Αρχ Αρχιτεκτονίδης</v>
          </cell>
          <cell r="D41" t="e">
            <v>#N/A</v>
          </cell>
          <cell r="E41">
            <v>5</v>
          </cell>
          <cell r="F41" t="str">
            <v>ΠΧ</v>
          </cell>
        </row>
        <row r="42">
          <cell r="B42" t="str">
            <v>Φέρουσα Κατασκευή (Στατικά)</v>
          </cell>
          <cell r="C42" t="str">
            <v>Χαράλαμπος Παπαδόπουλος</v>
          </cell>
          <cell r="D42">
            <v>1603.7200000000003</v>
          </cell>
          <cell r="E42">
            <v>4</v>
          </cell>
          <cell r="F42" t="str">
            <v>Σ</v>
          </cell>
        </row>
        <row r="43">
          <cell r="B43" t="str">
            <v>Ενεργειακής Απόδοσης (κέλυφος)</v>
          </cell>
          <cell r="C43" t="str">
            <v>Αρχ Αρχιτεκτονίδης</v>
          </cell>
          <cell r="D43" t="e">
            <v>#N/A</v>
          </cell>
          <cell r="E43">
            <v>4</v>
          </cell>
          <cell r="F43" t="str">
            <v>ΜΕΑ-Κ</v>
          </cell>
        </row>
        <row r="44">
          <cell r="B44" t="str">
            <v>Ενεργειακής Απόδοσης (συστήματα)</v>
          </cell>
          <cell r="C44" t="str">
            <v>Μηχ Μηχανόγλου</v>
          </cell>
          <cell r="D44">
            <v>550.93600000000004</v>
          </cell>
          <cell r="E44">
            <v>3</v>
          </cell>
          <cell r="F44" t="str">
            <v>ΜΕΑ-Σ</v>
          </cell>
        </row>
        <row r="45">
          <cell r="B45" t="str">
            <v>Θερμομόνωση</v>
          </cell>
          <cell r="D45">
            <v>0</v>
          </cell>
          <cell r="E45">
            <v>2</v>
          </cell>
          <cell r="F45" t="str">
            <v>Θ</v>
          </cell>
        </row>
        <row r="46">
          <cell r="B46" t="str">
            <v>Παθητική Πυροπροστασία</v>
          </cell>
          <cell r="C46" t="str">
            <v>Αρχ Αρχιτεκτονίδης</v>
          </cell>
          <cell r="D46" t="e">
            <v>#N/A</v>
          </cell>
          <cell r="E46">
            <v>2</v>
          </cell>
          <cell r="F46" t="str">
            <v>ΠΠ</v>
          </cell>
        </row>
        <row r="47">
          <cell r="B47" t="str">
            <v>Ύδρευση</v>
          </cell>
          <cell r="C47" t="str">
            <v>Μηχ Μηχανόγλου</v>
          </cell>
          <cell r="D47">
            <v>187.52</v>
          </cell>
          <cell r="E47">
            <v>2</v>
          </cell>
          <cell r="F47" t="str">
            <v>Μ</v>
          </cell>
        </row>
        <row r="48">
          <cell r="B48" t="str">
            <v>Αποχέτευση</v>
          </cell>
          <cell r="C48" t="str">
            <v>Μηχ Μηχανόγλου</v>
          </cell>
          <cell r="D48">
            <v>187.52</v>
          </cell>
          <cell r="E48">
            <v>2</v>
          </cell>
          <cell r="F48" t="str">
            <v>Μ</v>
          </cell>
        </row>
        <row r="49">
          <cell r="B49" t="str">
            <v>Ενεργητική Πυροπροστασία</v>
          </cell>
          <cell r="C49" t="str">
            <v>Μηχ Μηχανόγλου</v>
          </cell>
          <cell r="D49">
            <v>291.70400000000001</v>
          </cell>
          <cell r="E49">
            <v>3</v>
          </cell>
          <cell r="F49" t="str">
            <v>Μ</v>
          </cell>
        </row>
        <row r="50">
          <cell r="B50" t="str">
            <v>Καύσιμο Αέριο</v>
          </cell>
          <cell r="C50" t="str">
            <v>Μηχ Μηχανόγλου</v>
          </cell>
          <cell r="D50">
            <v>228.88000000000002</v>
          </cell>
          <cell r="E50">
            <v>2</v>
          </cell>
          <cell r="F50" t="str">
            <v>Μ</v>
          </cell>
        </row>
        <row r="51">
          <cell r="B51" t="str">
            <v>Κατανομή Δαπανών Θέρμανσης</v>
          </cell>
          <cell r="C51" t="str">
            <v>Μηχ Μηχανόγλου</v>
          </cell>
          <cell r="D51">
            <v>189.8</v>
          </cell>
          <cell r="E51">
            <v>3</v>
          </cell>
          <cell r="F51" t="str">
            <v>ΚΔΘ</v>
          </cell>
        </row>
        <row r="52">
          <cell r="B52" t="str">
            <v>Ηλεκτρικά</v>
          </cell>
          <cell r="C52" t="str">
            <v>Μηχ Μηχανόγλου</v>
          </cell>
          <cell r="D52">
            <v>386.36000000000007</v>
          </cell>
          <cell r="E52">
            <v>3</v>
          </cell>
          <cell r="F52" t="str">
            <v>Μ</v>
          </cell>
        </row>
        <row r="53">
          <cell r="B53" t="str">
            <v>Θέρμανση</v>
          </cell>
          <cell r="C53" t="str">
            <v>Μηχ Μηχανόγλου</v>
          </cell>
          <cell r="D53">
            <v>430.17600000000004</v>
          </cell>
          <cell r="E53">
            <v>3</v>
          </cell>
          <cell r="F53" t="str">
            <v>Μ</v>
          </cell>
        </row>
        <row r="54">
          <cell r="B54" t="str">
            <v>Ανυψωτικά Συστήματα</v>
          </cell>
          <cell r="C54" t="str">
            <v>Μηχ Μηχανόγλου</v>
          </cell>
          <cell r="D54">
            <v>228.88000000000002</v>
          </cell>
          <cell r="E54">
            <v>2</v>
          </cell>
          <cell r="F54" t="str">
            <v>Μ</v>
          </cell>
        </row>
        <row r="55">
          <cell r="B55" t="str">
            <v>Κλιματισμός</v>
          </cell>
          <cell r="C55" t="str">
            <v>Μηχ Μηχανόγλου</v>
          </cell>
          <cell r="D55">
            <v>632.73599999999999</v>
          </cell>
          <cell r="E55">
            <v>4</v>
          </cell>
          <cell r="F55" t="str">
            <v>Μ</v>
          </cell>
        </row>
        <row r="56">
          <cell r="B56" t="str">
            <v>Ιδιωτικός Υποσταθμός</v>
          </cell>
          <cell r="C56" t="str">
            <v>Μηχ Μηχανόγλου</v>
          </cell>
          <cell r="D56">
            <v>180.89600000000004</v>
          </cell>
          <cell r="E56">
            <v>3</v>
          </cell>
          <cell r="F56" t="str">
            <v>Μ</v>
          </cell>
        </row>
        <row r="57">
          <cell r="B57" t="str">
            <v>Αποτύπωση Αρχιτεκτονικών</v>
          </cell>
          <cell r="C57">
            <v>0</v>
          </cell>
          <cell r="D57">
            <v>0</v>
          </cell>
          <cell r="E57">
            <v>4</v>
          </cell>
          <cell r="F57" t="str">
            <v>ΑΑ</v>
          </cell>
        </row>
        <row r="58">
          <cell r="B58" t="str">
            <v>Αποτύπωση Στατικών</v>
          </cell>
          <cell r="C58">
            <v>0</v>
          </cell>
          <cell r="D58">
            <v>0</v>
          </cell>
          <cell r="E58">
            <v>4</v>
          </cell>
          <cell r="F58" t="str">
            <v>ΑΣ</v>
          </cell>
        </row>
        <row r="59">
          <cell r="B59" t="str">
            <v>Στατικά Υφιστάμενου</v>
          </cell>
          <cell r="C59">
            <v>0</v>
          </cell>
          <cell r="D59">
            <v>0</v>
          </cell>
          <cell r="E59">
            <v>4</v>
          </cell>
          <cell r="F59" t="str">
            <v>ΣΥ</v>
          </cell>
        </row>
        <row r="60">
          <cell r="D60">
            <v>0</v>
          </cell>
        </row>
        <row r="61">
          <cell r="D61">
            <v>0</v>
          </cell>
        </row>
        <row r="69">
          <cell r="B69" t="str">
            <v>Αρχιτεκτονικά</v>
          </cell>
          <cell r="C69" t="str">
            <v>Αρχ Αρχιτεκτονίδης</v>
          </cell>
          <cell r="D69" t="e">
            <v>#N/A</v>
          </cell>
          <cell r="E69">
            <v>4</v>
          </cell>
          <cell r="F69" t="str">
            <v>Α</v>
          </cell>
        </row>
        <row r="70">
          <cell r="B70" t="str">
            <v>Χρονικός Προγραμματισμός</v>
          </cell>
          <cell r="C70" t="str">
            <v>Αρχ Αρχιτεκτονίδης</v>
          </cell>
          <cell r="D70" t="e">
            <v>#N/A</v>
          </cell>
          <cell r="F70" t="str">
            <v>ΧΠ</v>
          </cell>
        </row>
        <row r="71">
          <cell r="B71" t="str">
            <v>Διαμόρφωση Περιβάλλοντος Χώρου</v>
          </cell>
          <cell r="C71" t="str">
            <v>Αρχ Αρχιτεκτονίδης</v>
          </cell>
          <cell r="D71" t="e">
            <v>#N/A</v>
          </cell>
          <cell r="E71">
            <v>5</v>
          </cell>
          <cell r="F71" t="str">
            <v>ΠΧ</v>
          </cell>
        </row>
        <row r="72">
          <cell r="B72" t="str">
            <v>Φέρουσα Κατασκευή (Στατικά)</v>
          </cell>
          <cell r="C72" t="str">
            <v>Χαράλαμπος Παπαδόπουλος</v>
          </cell>
          <cell r="D72">
            <v>818.82400000000007</v>
          </cell>
          <cell r="E72">
            <v>4</v>
          </cell>
          <cell r="F72" t="str">
            <v>Σ</v>
          </cell>
        </row>
        <row r="73">
          <cell r="B73" t="str">
            <v>Θερμομόνωση</v>
          </cell>
          <cell r="C73" t="str">
            <v>Αρχ Αρχιτεκτονίδης</v>
          </cell>
          <cell r="D73" t="e">
            <v>#N/A</v>
          </cell>
          <cell r="E73">
            <v>2</v>
          </cell>
          <cell r="F73" t="str">
            <v>Θ</v>
          </cell>
        </row>
        <row r="74">
          <cell r="B74" t="str">
            <v>Παθητική Πυροπροστασία</v>
          </cell>
          <cell r="C74" t="str">
            <v>Αρχ Αρχιτεκτονίδης</v>
          </cell>
          <cell r="D74" t="e">
            <v>#N/A</v>
          </cell>
          <cell r="E74">
            <v>2</v>
          </cell>
          <cell r="F74" t="str">
            <v>ΠΠ</v>
          </cell>
        </row>
        <row r="75">
          <cell r="B75" t="str">
            <v>Ύδρευση</v>
          </cell>
          <cell r="C75" t="str">
            <v>Μηχ Μηχανόγλου</v>
          </cell>
          <cell r="D75">
            <v>107.58400000000002</v>
          </cell>
          <cell r="E75">
            <v>2</v>
          </cell>
          <cell r="F75" t="str">
            <v>Μ</v>
          </cell>
        </row>
        <row r="76">
          <cell r="B76" t="str">
            <v>Αποχέτευση</v>
          </cell>
          <cell r="C76" t="str">
            <v>Μηχ Μηχανόγλου</v>
          </cell>
          <cell r="D76">
            <v>107.58400000000002</v>
          </cell>
          <cell r="E76">
            <v>2</v>
          </cell>
          <cell r="F76" t="str">
            <v>Μ</v>
          </cell>
        </row>
        <row r="77">
          <cell r="B77" t="str">
            <v>Ενεργητική Πυροπροστασία</v>
          </cell>
          <cell r="C77" t="str">
            <v>Μηχ Μηχανόγλου</v>
          </cell>
          <cell r="D77">
            <v>137.68800000000002</v>
          </cell>
          <cell r="E77">
            <v>3</v>
          </cell>
          <cell r="F77" t="str">
            <v>Μ</v>
          </cell>
        </row>
        <row r="78">
          <cell r="B78" t="str">
            <v>Καύσιμο Αέριο</v>
          </cell>
          <cell r="C78" t="str">
            <v>Μηχ Μηχανόγλου</v>
          </cell>
          <cell r="D78">
            <v>137.68800000000002</v>
          </cell>
          <cell r="E78">
            <v>2</v>
          </cell>
          <cell r="F78" t="str">
            <v>Μ</v>
          </cell>
        </row>
        <row r="79">
          <cell r="B79" t="str">
            <v>Ηλεκτρικά</v>
          </cell>
          <cell r="C79" t="str">
            <v>Μηχ Μηχανόγλου</v>
          </cell>
          <cell r="D79">
            <v>195.72000000000003</v>
          </cell>
          <cell r="E79">
            <v>3</v>
          </cell>
          <cell r="F79" t="str">
            <v>Μ</v>
          </cell>
        </row>
        <row r="80">
          <cell r="B80" t="str">
            <v>Θέρμανση</v>
          </cell>
          <cell r="C80" t="str">
            <v>Μηχ Μηχανόγλου</v>
          </cell>
          <cell r="D80">
            <v>224.00800000000001</v>
          </cell>
          <cell r="E80">
            <v>3</v>
          </cell>
          <cell r="F80" t="str">
            <v>Μ</v>
          </cell>
        </row>
        <row r="81">
          <cell r="B81" t="str">
            <v>Ανυψωτικά Συστήματα</v>
          </cell>
          <cell r="C81" t="str">
            <v>Μηχ Μηχανόγλου</v>
          </cell>
          <cell r="D81">
            <v>137.68800000000002</v>
          </cell>
          <cell r="E81">
            <v>2</v>
          </cell>
          <cell r="F81" t="str">
            <v>Μ</v>
          </cell>
        </row>
        <row r="82">
          <cell r="B82" t="str">
            <v>Κλιματισμός</v>
          </cell>
          <cell r="C82" t="str">
            <v>Μηχ Μηχανόγλου</v>
          </cell>
          <cell r="D82">
            <v>382.47200000000004</v>
          </cell>
          <cell r="E82">
            <v>4</v>
          </cell>
          <cell r="F82" t="str">
            <v>Μ</v>
          </cell>
        </row>
        <row r="83">
          <cell r="B83" t="str">
            <v>Ιδιωτικός Υποσταθμός</v>
          </cell>
          <cell r="C83" t="str">
            <v>Μηχ Μηχανόγλου</v>
          </cell>
          <cell r="D83">
            <v>76.28</v>
          </cell>
          <cell r="E83">
            <v>3</v>
          </cell>
          <cell r="F83" t="str">
            <v>Μ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B16" t="str">
            <v>Περιγραφή</v>
          </cell>
          <cell r="C16" t="str">
            <v>Επιφάνεια</v>
          </cell>
          <cell r="D16" t="str">
            <v>Ε.Τ.Α.</v>
          </cell>
          <cell r="E16" t="str">
            <v>Σ.Ε.</v>
          </cell>
          <cell r="F16" t="str">
            <v>Σ.Ζ.</v>
          </cell>
          <cell r="G16" t="str">
            <v>Ε.Σ.</v>
          </cell>
          <cell r="H16" t="str">
            <v>Προϋπολογισμός</v>
          </cell>
          <cell r="I16" t="str">
            <v>α/α ΙΚΑ</v>
          </cell>
          <cell r="J16" t="str">
            <v>α/α EKKO</v>
          </cell>
        </row>
        <row r="17">
          <cell r="C17" t="str">
            <v>τ.μ.</v>
          </cell>
          <cell r="D17" t="str">
            <v>€</v>
          </cell>
          <cell r="H17" t="str">
            <v>€</v>
          </cell>
        </row>
        <row r="18">
          <cell r="B18" t="str">
            <v>κατοικίες ≤ 40τμ</v>
          </cell>
          <cell r="D18">
            <v>0</v>
          </cell>
          <cell r="E18">
            <v>0</v>
          </cell>
          <cell r="F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>40τμ &lt; κατοικίες ≤ 150τμ</v>
          </cell>
          <cell r="D19">
            <v>0</v>
          </cell>
          <cell r="E19">
            <v>0</v>
          </cell>
          <cell r="F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>150τμ &lt; κατοικίες ≤ 200τμ</v>
          </cell>
          <cell r="C20">
            <v>156.68</v>
          </cell>
          <cell r="D20">
            <v>118</v>
          </cell>
          <cell r="E20">
            <v>1.05</v>
          </cell>
          <cell r="F20">
            <v>1</v>
          </cell>
          <cell r="H20">
            <v>19412.650000000001</v>
          </cell>
          <cell r="I20">
            <v>1</v>
          </cell>
          <cell r="J20" t="str">
            <v>ΑΒ</v>
          </cell>
        </row>
        <row r="21">
          <cell r="B21" t="str">
            <v>200τμ &lt; κατοικίες ≤ 300τμ</v>
          </cell>
          <cell r="D21">
            <v>0</v>
          </cell>
          <cell r="E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>300τμ &lt; κατοικίες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>κατοικίες μειωμένου συντελεστή</v>
          </cell>
          <cell r="D23">
            <v>0</v>
          </cell>
          <cell r="E23">
            <v>0</v>
          </cell>
          <cell r="F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>κοινόχρηστοι χώροι</v>
          </cell>
          <cell r="D24">
            <v>0</v>
          </cell>
          <cell r="E24">
            <v>0</v>
          </cell>
          <cell r="F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Ελεύθεροι χώροι Pilotis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 t="str">
            <v>Υπόγειοι βοηθητικοί χώροι κάθε κτηρίου</v>
          </cell>
          <cell r="C26">
            <v>72.88</v>
          </cell>
          <cell r="D26">
            <v>118</v>
          </cell>
          <cell r="E26">
            <v>0</v>
          </cell>
          <cell r="F26">
            <v>0</v>
          </cell>
          <cell r="G26">
            <v>0.5</v>
          </cell>
          <cell r="H26">
            <v>4299.92</v>
          </cell>
          <cell r="I26">
            <v>0</v>
          </cell>
          <cell r="J26">
            <v>0</v>
          </cell>
        </row>
        <row r="27">
          <cell r="B27" t="str">
            <v>στεγασμένοι χώροι στάθμευσης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Ημιυπαίθριοι χώροι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καταστήματα</v>
          </cell>
          <cell r="D29">
            <v>0</v>
          </cell>
          <cell r="E29">
            <v>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γραφεία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 t="str">
            <v>Πισίνα</v>
          </cell>
          <cell r="D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 t="str">
            <v>Αντικατάσταση/Προσθήκη Στέγης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 t="str">
            <v>ΣΥΝΟΛA :</v>
          </cell>
          <cell r="C38">
            <v>229.56</v>
          </cell>
          <cell r="H38">
            <v>23712.57</v>
          </cell>
        </row>
        <row r="39">
          <cell r="B39" t="str">
            <v xml:space="preserve">Όμοια κτήρια </v>
          </cell>
          <cell r="H39">
            <v>0</v>
          </cell>
        </row>
        <row r="40">
          <cell r="B40" t="str">
            <v>Απρόβλεπτα</v>
          </cell>
          <cell r="H40">
            <v>0</v>
          </cell>
        </row>
        <row r="41">
          <cell r="B41" t="str">
            <v>Σύνολο Συμβατικού Προϋπολογισμού</v>
          </cell>
          <cell r="H41">
            <v>23712.57</v>
          </cell>
        </row>
        <row r="42">
          <cell r="B42" t="str">
            <v>Εμβαδό περιβάλλοντος χώρου</v>
          </cell>
          <cell r="H42">
            <v>0</v>
          </cell>
        </row>
        <row r="43">
          <cell r="B43" t="str">
            <v>Σύνολο Συμβατικού Προϋπολογισμού (+περιβάλλοντος χώρου)</v>
          </cell>
          <cell r="H43">
            <v>23712.57</v>
          </cell>
        </row>
        <row r="45">
          <cell r="B45" t="str">
            <v>Κατεδαφίσεις</v>
          </cell>
          <cell r="D45">
            <v>0</v>
          </cell>
          <cell r="G45">
            <v>0</v>
          </cell>
          <cell r="H45">
            <v>0</v>
          </cell>
          <cell r="I45">
            <v>0</v>
          </cell>
        </row>
      </sheetData>
      <sheetData sheetId="14"/>
      <sheetData sheetId="15"/>
      <sheetData sheetId="16">
        <row r="19">
          <cell r="B19" t="str">
            <v>Τοπογραφικό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>Αρχιτεκτονικά</v>
          </cell>
          <cell r="E20">
            <v>1</v>
          </cell>
          <cell r="F20">
            <v>0</v>
          </cell>
          <cell r="G20">
            <v>23712.57</v>
          </cell>
          <cell r="H20">
            <v>23712.57</v>
          </cell>
          <cell r="I20">
            <v>23712.57</v>
          </cell>
          <cell r="J20">
            <v>23712.57</v>
          </cell>
        </row>
        <row r="21">
          <cell r="B21" t="str">
            <v>Χρονικός Προγραμματισμός</v>
          </cell>
          <cell r="E21">
            <v>1</v>
          </cell>
          <cell r="F21">
            <v>0</v>
          </cell>
          <cell r="G21">
            <v>23712.57</v>
          </cell>
          <cell r="H21">
            <v>23712.57</v>
          </cell>
          <cell r="I21">
            <v>23712.57</v>
          </cell>
          <cell r="J21">
            <v>23712.57</v>
          </cell>
        </row>
        <row r="22">
          <cell r="B22" t="str">
            <v>Προμετρήσεις - Τεύχη Προϋπολογισμού</v>
          </cell>
          <cell r="E22">
            <v>1</v>
          </cell>
          <cell r="F22">
            <v>0</v>
          </cell>
          <cell r="G22">
            <v>23712.57</v>
          </cell>
          <cell r="H22">
            <v>23712.57</v>
          </cell>
          <cell r="I22">
            <v>0</v>
          </cell>
          <cell r="J22">
            <v>0</v>
          </cell>
        </row>
        <row r="23">
          <cell r="B23" t="str">
            <v>Διαμόρφωση Περιβάλλοντος Χώρου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>Φέρουσα Κατασκευή (Στατικά)</v>
          </cell>
          <cell r="E24">
            <v>0.3</v>
          </cell>
          <cell r="F24">
            <v>0</v>
          </cell>
          <cell r="G24">
            <v>23712.57</v>
          </cell>
          <cell r="H24">
            <v>7113.77</v>
          </cell>
          <cell r="I24">
            <v>23712.57</v>
          </cell>
          <cell r="J24">
            <v>7113.77</v>
          </cell>
        </row>
        <row r="25">
          <cell r="B25" t="str">
            <v>Ενεργειακής Απόδοσης (κέλυφος)</v>
          </cell>
          <cell r="E25">
            <v>1</v>
          </cell>
          <cell r="F25">
            <v>0</v>
          </cell>
          <cell r="G25">
            <v>23712.57</v>
          </cell>
          <cell r="H25">
            <v>23712.57</v>
          </cell>
          <cell r="I25">
            <v>0</v>
          </cell>
          <cell r="J25">
            <v>0</v>
          </cell>
        </row>
        <row r="26">
          <cell r="B26" t="str">
            <v>Ενεργειακής Απόδοσης (συστήματα)</v>
          </cell>
          <cell r="E26">
            <v>1</v>
          </cell>
          <cell r="F26">
            <v>0</v>
          </cell>
          <cell r="G26">
            <v>23712.57</v>
          </cell>
          <cell r="H26">
            <v>23712.57</v>
          </cell>
          <cell r="I26">
            <v>0</v>
          </cell>
          <cell r="J26">
            <v>0</v>
          </cell>
        </row>
        <row r="27">
          <cell r="B27" t="str">
            <v>Θερμομόνωση</v>
          </cell>
          <cell r="E27">
            <v>0.05</v>
          </cell>
          <cell r="F27">
            <v>0</v>
          </cell>
          <cell r="G27">
            <v>0</v>
          </cell>
          <cell r="H27">
            <v>0</v>
          </cell>
          <cell r="I27">
            <v>23712.57</v>
          </cell>
          <cell r="J27">
            <v>1185.6300000000001</v>
          </cell>
        </row>
        <row r="28">
          <cell r="B28" t="str">
            <v>Παθητική Πυροπροστασία</v>
          </cell>
          <cell r="E28">
            <v>0.02</v>
          </cell>
          <cell r="F28">
            <v>0</v>
          </cell>
          <cell r="G28">
            <v>23712.57</v>
          </cell>
          <cell r="H28">
            <v>474.25</v>
          </cell>
          <cell r="I28">
            <v>23712.57</v>
          </cell>
          <cell r="J28">
            <v>474.25</v>
          </cell>
        </row>
        <row r="29">
          <cell r="B29" t="str">
            <v>Ύδρευση</v>
          </cell>
          <cell r="E29">
            <v>0.03</v>
          </cell>
          <cell r="F29">
            <v>0</v>
          </cell>
          <cell r="G29">
            <v>23712.57</v>
          </cell>
          <cell r="H29">
            <v>711.38</v>
          </cell>
          <cell r="I29">
            <v>23712.57</v>
          </cell>
          <cell r="J29">
            <v>711.38</v>
          </cell>
        </row>
        <row r="30">
          <cell r="B30" t="str">
            <v>Αποχέτευση</v>
          </cell>
          <cell r="E30">
            <v>0.03</v>
          </cell>
          <cell r="F30">
            <v>0</v>
          </cell>
          <cell r="G30">
            <v>23712.57</v>
          </cell>
          <cell r="H30">
            <v>711.38</v>
          </cell>
          <cell r="I30">
            <v>23712.57</v>
          </cell>
          <cell r="J30">
            <v>711.38</v>
          </cell>
        </row>
        <row r="31">
          <cell r="B31" t="str">
            <v>Ενεργητική Πυροπροστασία</v>
          </cell>
          <cell r="E31">
            <v>0.04</v>
          </cell>
          <cell r="F31">
            <v>0</v>
          </cell>
          <cell r="G31">
            <v>23712.57</v>
          </cell>
          <cell r="H31">
            <v>948.5</v>
          </cell>
          <cell r="I31">
            <v>23712.57</v>
          </cell>
          <cell r="J31">
            <v>948.5</v>
          </cell>
        </row>
        <row r="32">
          <cell r="B32" t="str">
            <v>Καύσιμο Αέριο</v>
          </cell>
          <cell r="E32">
            <v>0.04</v>
          </cell>
          <cell r="F32">
            <v>0</v>
          </cell>
          <cell r="G32">
            <v>23712.57</v>
          </cell>
          <cell r="H32">
            <v>948.5</v>
          </cell>
          <cell r="I32">
            <v>23712.57</v>
          </cell>
          <cell r="J32">
            <v>948.5</v>
          </cell>
        </row>
        <row r="33">
          <cell r="B33" t="str">
            <v>Κατανομή Δαπανών Θέρμανσης</v>
          </cell>
          <cell r="E33">
            <v>0.03</v>
          </cell>
          <cell r="F33">
            <v>0</v>
          </cell>
          <cell r="G33">
            <v>23712.57</v>
          </cell>
          <cell r="H33">
            <v>711.38</v>
          </cell>
          <cell r="I33">
            <v>0</v>
          </cell>
          <cell r="J33">
            <v>0</v>
          </cell>
        </row>
        <row r="34">
          <cell r="B34" t="str">
            <v>Ηλεκτρικά</v>
          </cell>
          <cell r="E34">
            <v>0.06</v>
          </cell>
          <cell r="F34">
            <v>0</v>
          </cell>
          <cell r="G34">
            <v>23712.57</v>
          </cell>
          <cell r="H34">
            <v>1422.75</v>
          </cell>
          <cell r="I34">
            <v>23712.57</v>
          </cell>
          <cell r="J34">
            <v>1422.75</v>
          </cell>
        </row>
        <row r="35">
          <cell r="B35" t="str">
            <v>Θέρμανση</v>
          </cell>
          <cell r="E35">
            <v>7.0000000000000007E-2</v>
          </cell>
          <cell r="F35">
            <v>0</v>
          </cell>
          <cell r="G35">
            <v>23712.57</v>
          </cell>
          <cell r="H35">
            <v>1659.88</v>
          </cell>
          <cell r="I35">
            <v>23712.57</v>
          </cell>
          <cell r="J35">
            <v>1659.88</v>
          </cell>
        </row>
        <row r="36">
          <cell r="B36" t="str">
            <v>Ανυψωτικά Συστήματα</v>
          </cell>
          <cell r="E36">
            <v>0.04</v>
          </cell>
          <cell r="F36">
            <v>0</v>
          </cell>
          <cell r="G36">
            <v>23712.57</v>
          </cell>
          <cell r="H36">
            <v>948.5</v>
          </cell>
          <cell r="I36">
            <v>23712.57</v>
          </cell>
          <cell r="J36">
            <v>948.5</v>
          </cell>
        </row>
        <row r="37">
          <cell r="B37" t="str">
            <v>Κλιματισμός</v>
          </cell>
          <cell r="E37">
            <v>0.12</v>
          </cell>
          <cell r="F37">
            <v>0</v>
          </cell>
          <cell r="G37">
            <v>23712.57</v>
          </cell>
          <cell r="H37">
            <v>2845.51</v>
          </cell>
          <cell r="I37">
            <v>23712.57</v>
          </cell>
          <cell r="J37">
            <v>2845.51</v>
          </cell>
        </row>
        <row r="38">
          <cell r="B38" t="str">
            <v>Ιδιωτικός Υποσταθμός</v>
          </cell>
          <cell r="E38">
            <v>0.02</v>
          </cell>
          <cell r="F38">
            <v>0</v>
          </cell>
          <cell r="G38">
            <v>23712.57</v>
          </cell>
          <cell r="H38">
            <v>474.25</v>
          </cell>
          <cell r="I38">
            <v>23712.57</v>
          </cell>
          <cell r="J38">
            <v>474.25</v>
          </cell>
        </row>
        <row r="39">
          <cell r="B39" t="str">
            <v>Αποτύπωση Αρχιτεκτονικών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 t="str">
            <v>Αποτύπωση Στατικών</v>
          </cell>
          <cell r="E40">
            <v>0.3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Στατικά Υφιστάμενου</v>
          </cell>
          <cell r="E41">
            <v>0.3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8">
          <cell r="E18">
            <v>9042.93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8">
          <cell r="C8" t="str">
            <v>Προετοιμασία εργοταξίου</v>
          </cell>
        </row>
        <row r="9">
          <cell r="C9" t="str">
            <v>Πασσαλώσεις</v>
          </cell>
        </row>
        <row r="10">
          <cell r="C10" t="str">
            <v>Εκσκαφή - Αντιστηρίξεις σκάμματος</v>
          </cell>
        </row>
        <row r="11">
          <cell r="C11" t="str">
            <v>Εξυγίανση εδάφους</v>
          </cell>
        </row>
        <row r="12">
          <cell r="C12" t="str">
            <v>Σκυροδετήσεις</v>
          </cell>
        </row>
        <row r="13">
          <cell r="C13" t="str">
            <v>Τοιχοποιίες</v>
          </cell>
        </row>
        <row r="14">
          <cell r="C14" t="str">
            <v>Επιχρίσματα</v>
          </cell>
        </row>
        <row r="15">
          <cell r="C15" t="str">
            <v>Επενδύσεις - Επιστρώσεις</v>
          </cell>
        </row>
        <row r="16">
          <cell r="C16" t="str">
            <v>Μονώσεις - Στεγανώσεις</v>
          </cell>
        </row>
        <row r="17">
          <cell r="C17" t="str">
            <v>Κλίμακες</v>
          </cell>
        </row>
        <row r="18">
          <cell r="C18" t="str">
            <v>Υαλοπίνακες</v>
          </cell>
        </row>
        <row r="19">
          <cell r="C19" t="str">
            <v>Ξυλουργικά</v>
          </cell>
        </row>
        <row r="20">
          <cell r="C20" t="str">
            <v>Χρωματισμοί</v>
          </cell>
        </row>
        <row r="21">
          <cell r="C21" t="str">
            <v>Υδραυλικά</v>
          </cell>
        </row>
        <row r="22">
          <cell r="C22" t="str">
            <v>Είδη Υγιεινής</v>
          </cell>
        </row>
        <row r="23">
          <cell r="C23" t="str">
            <v>Θέρμανση</v>
          </cell>
        </row>
        <row r="24">
          <cell r="C24" t="str">
            <v>Κλιματισμός - Αερισμός</v>
          </cell>
        </row>
        <row r="25">
          <cell r="C25" t="str">
            <v>Ηλεκτρολογικά</v>
          </cell>
        </row>
        <row r="41">
          <cell r="F41" t="str">
            <v>0000011</v>
          </cell>
        </row>
        <row r="42">
          <cell r="F42">
            <v>44197</v>
          </cell>
        </row>
        <row r="43">
          <cell r="F43">
            <v>44198</v>
          </cell>
        </row>
        <row r="44">
          <cell r="F44">
            <v>44202</v>
          </cell>
        </row>
        <row r="45">
          <cell r="F45">
            <v>44270</v>
          </cell>
        </row>
        <row r="46">
          <cell r="F46">
            <v>44280</v>
          </cell>
        </row>
        <row r="47">
          <cell r="F47">
            <v>44317</v>
          </cell>
        </row>
        <row r="48">
          <cell r="F48">
            <v>44423</v>
          </cell>
        </row>
        <row r="49">
          <cell r="F49">
            <v>44497</v>
          </cell>
        </row>
        <row r="50">
          <cell r="F50">
            <v>44555</v>
          </cell>
        </row>
        <row r="51">
          <cell r="F51">
            <v>44556</v>
          </cell>
        </row>
      </sheetData>
      <sheetData sheetId="35"/>
      <sheetData sheetId="36"/>
      <sheetData sheetId="37"/>
      <sheetData sheetId="38">
        <row r="3">
          <cell r="O3" t="str">
            <v>Αγρονόμος &amp; Τοπογράφος Μηχανικός</v>
          </cell>
          <cell r="Q3" t="str">
            <v>Εθνική Τράπεζα</v>
          </cell>
        </row>
        <row r="4">
          <cell r="C4">
            <v>0.24</v>
          </cell>
          <cell r="I4" t="str">
            <v>κατοικίες ≤ 40τμ</v>
          </cell>
          <cell r="O4" t="str">
            <v>Αρχιτέκτονας Μηχανικός</v>
          </cell>
          <cell r="Q4" t="str">
            <v>Τράπεζα Πειραιώς</v>
          </cell>
        </row>
        <row r="5">
          <cell r="I5" t="str">
            <v>40τμ &lt; κατοικίες ≤ 150τμ</v>
          </cell>
          <cell r="O5" t="str">
            <v>Πολιτικός Μηχανικός</v>
          </cell>
          <cell r="Q5" t="str">
            <v>Eurobank</v>
          </cell>
        </row>
        <row r="6">
          <cell r="I6" t="str">
            <v>150τμ &lt; κατοικίες ≤ 200τμ</v>
          </cell>
          <cell r="O6" t="str">
            <v>Μηχανολόγος Μηχανικός</v>
          </cell>
          <cell r="Q6" t="str">
            <v>Alpha Bank</v>
          </cell>
        </row>
        <row r="7">
          <cell r="I7" t="str">
            <v>200τμ &lt; κατοικίες ≤ 300τμ</v>
          </cell>
          <cell r="O7" t="str">
            <v>Ηλεκτρολόγος Μηχανικός</v>
          </cell>
          <cell r="Q7" t="str">
            <v>Τράπεζα Αττικής</v>
          </cell>
        </row>
        <row r="8">
          <cell r="I8" t="str">
            <v>300τμ &lt; κατοικίες</v>
          </cell>
          <cell r="O8" t="str">
            <v>Ηλεκτρολόγος Μηχανικός &amp; Μηχανικός Η.Υ.</v>
          </cell>
          <cell r="Q8" t="str">
            <v>Viva</v>
          </cell>
        </row>
        <row r="9">
          <cell r="I9" t="str">
            <v>κατοικίες μειωμένου συντελεστή</v>
          </cell>
          <cell r="O9" t="str">
            <v>Χημικός Μηχανικός</v>
          </cell>
          <cell r="Q9" t="str">
            <v>Revolut</v>
          </cell>
        </row>
        <row r="10">
          <cell r="I10" t="str">
            <v>κοινόχρηστοι χώροι</v>
          </cell>
          <cell r="O10" t="str">
            <v>Ναυπηγός Μηχανικός</v>
          </cell>
          <cell r="Q10" t="str">
            <v>N26</v>
          </cell>
        </row>
        <row r="11">
          <cell r="I11" t="str">
            <v>Ελεύθεροι χώροι Pilotis</v>
          </cell>
          <cell r="O11" t="str">
            <v>Μηχανικός Περιβάλλοντος</v>
          </cell>
          <cell r="Q11" t="str">
            <v>PayPal</v>
          </cell>
        </row>
        <row r="12">
          <cell r="I12" t="str">
            <v>Υπόγειοι βοηθητικοί χώροι κάθε κτηρίου</v>
          </cell>
          <cell r="O12" t="str">
            <v>Μηχανικός Χωροταξίας, Πολεοδομίας και Ανάπτυξης</v>
          </cell>
          <cell r="Q12" t="str">
            <v>Stripe</v>
          </cell>
        </row>
        <row r="13">
          <cell r="I13" t="str">
            <v>στεγασμένοι χώροι στάθμευσης</v>
          </cell>
          <cell r="O13" t="str">
            <v>Μηχανικός Μεταλλείων &amp; Μεταλλουργίας</v>
          </cell>
          <cell r="Q13" t="str">
            <v>Παγκρήτια Τράπεζα</v>
          </cell>
        </row>
        <row r="14">
          <cell r="I14" t="str">
            <v>Ημιυπαίθριοι χώροι</v>
          </cell>
          <cell r="O14" t="str">
            <v>Ηλεκτρονικός Μηχανικός</v>
          </cell>
          <cell r="Q14" t="str">
            <v>Τράπεζα Χανίων</v>
          </cell>
        </row>
        <row r="15">
          <cell r="I15" t="str">
            <v>καταστήματα</v>
          </cell>
          <cell r="O15" t="str">
            <v>Μηχανικός Ορυκτών Πόρων</v>
          </cell>
          <cell r="Q15" t="str">
            <v>Τράπεζα Θεσσαλίας</v>
          </cell>
        </row>
        <row r="16">
          <cell r="I16" t="str">
            <v>γραφεία</v>
          </cell>
          <cell r="O16" t="str">
            <v>Μηχανικός Παραγωγής &amp; Διοίκησης</v>
          </cell>
          <cell r="Q16" t="str">
            <v>Τράπεζα Καρδίτσας</v>
          </cell>
        </row>
        <row r="17">
          <cell r="I17" t="str">
            <v>Εμπορικά κέντρα</v>
          </cell>
          <cell r="Q17" t="str">
            <v>Τράπεζα Ηπείρου</v>
          </cell>
        </row>
        <row r="18">
          <cell r="I18" t="str">
            <v>Θέατρα - κινηματογράφοι</v>
          </cell>
          <cell r="O18" t="str">
            <v>Τοπογράφος Τ.Ε.</v>
          </cell>
          <cell r="Q18" t="str">
            <v>Τράπεζα Δράμας</v>
          </cell>
        </row>
        <row r="19">
          <cell r="I19" t="str">
            <v>Κέντρα Αναψυχής και Εστιάσεως</v>
          </cell>
          <cell r="O19" t="str">
            <v>Μηχανικός Δομικών Έργων Τ.Ε.</v>
          </cell>
          <cell r="Q19" t="str">
            <v>Τράπεζα Κεντρικής Μακεδονίας</v>
          </cell>
        </row>
        <row r="20">
          <cell r="I20" t="str">
            <v>Γυμναστήρια</v>
          </cell>
          <cell r="O20" t="str">
            <v>Μηχανικός Έργων ΥποδομήςΤ.Ε.</v>
          </cell>
        </row>
        <row r="21">
          <cell r="I21" t="str">
            <v>Εγκαταστάσεις Ραδιοτηλεοπτικών Σταθμών</v>
          </cell>
          <cell r="O21" t="str">
            <v>Πολιτικός Μηχανικός Τ.Ε.</v>
          </cell>
        </row>
        <row r="22">
          <cell r="I22" t="str">
            <v>Αρτοποιεία</v>
          </cell>
          <cell r="O22" t="str">
            <v>Μηχανολόγος Μηχανικός Τ.Ε.</v>
          </cell>
        </row>
        <row r="23">
          <cell r="I23" t="str">
            <v>Εργαστήρια Ζαχαροπλαστικής</v>
          </cell>
          <cell r="O23" t="str">
            <v>Ηλεκτρολόγος Μηχανικός Τ.Ε.</v>
          </cell>
        </row>
        <row r="24">
          <cell r="I24" t="str">
            <v>Εκπαιδευτήρια</v>
          </cell>
        </row>
        <row r="25">
          <cell r="I25" t="str">
            <v>Κοινωφελή Ιδρύματα</v>
          </cell>
        </row>
        <row r="26">
          <cell r="B26" t="str">
            <v>ΤΕΕ</v>
          </cell>
          <cell r="C26">
            <v>118</v>
          </cell>
          <cell r="I26" t="str">
            <v>Δημόσια και Δημοτικά κτήρια</v>
          </cell>
        </row>
        <row r="27">
          <cell r="B27" t="str">
            <v>Πολεοδομίας</v>
          </cell>
          <cell r="C27">
            <v>45</v>
          </cell>
          <cell r="I27" t="str">
            <v>Πνευματικά Κέντρα</v>
          </cell>
        </row>
        <row r="28">
          <cell r="B28" t="str">
            <v>ΣΔΑ</v>
          </cell>
          <cell r="C28">
            <v>750</v>
          </cell>
          <cell r="I28" t="str">
            <v>Αίθουσες Διαλέξεων</v>
          </cell>
        </row>
        <row r="29">
          <cell r="I29" t="str">
            <v>Νοσοκομεία - Κλινικές</v>
          </cell>
        </row>
        <row r="30">
          <cell r="I30" t="str">
            <v>Ξενοδοχεία ΑΑ τάξης</v>
          </cell>
        </row>
        <row r="31">
          <cell r="I31" t="str">
            <v>Ξενοδοχεία Α' τάξης</v>
          </cell>
        </row>
        <row r="32">
          <cell r="I32" t="str">
            <v>Ξενοδοχεία Β' τάξης</v>
          </cell>
        </row>
        <row r="33">
          <cell r="E33" t="str">
            <v>οικοδομικό</v>
          </cell>
          <cell r="I33" t="str">
            <v>Ξενοδοχεία Γ' και Δ' τάξης</v>
          </cell>
        </row>
        <row r="34">
          <cell r="E34" t="str">
            <v>υδραυλικό</v>
          </cell>
          <cell r="I34" t="str">
            <v>Ξενώνες Α' τάξης</v>
          </cell>
        </row>
        <row r="35">
          <cell r="E35" t="str">
            <v>οδοποιίας</v>
          </cell>
          <cell r="I35" t="str">
            <v>Ξενώνες Β' τάξης</v>
          </cell>
        </row>
        <row r="36">
          <cell r="E36" t="str">
            <v>λιμενικό</v>
          </cell>
          <cell r="I36" t="str">
            <v>Motel Α' τάξης</v>
          </cell>
        </row>
        <row r="37">
          <cell r="E37" t="str">
            <v>βιομηχανικό-ενεργειακό</v>
          </cell>
          <cell r="I37" t="str">
            <v>Motel Β' τάξης</v>
          </cell>
        </row>
        <row r="38">
          <cell r="I38" t="str">
            <v>Επιπλωμένα Διαμερίσματα Α' τάξης</v>
          </cell>
        </row>
        <row r="39">
          <cell r="I39" t="str">
            <v>Επιπλωμένα Διαμερίσματα Β' τάξης</v>
          </cell>
        </row>
        <row r="40">
          <cell r="I40" t="str">
            <v>Επιπλωμένα Διαμερίσματα Γ' τάξης</v>
          </cell>
        </row>
        <row r="41">
          <cell r="I41" t="str">
            <v>Συνεργεία Αυτοκινήτων</v>
          </cell>
        </row>
        <row r="42">
          <cell r="I42" t="str">
            <v>Βιομηχανικά κτήρια</v>
          </cell>
        </row>
        <row r="43">
          <cell r="I43" t="str">
            <v>Βιοτεχνικά κτήρια</v>
          </cell>
        </row>
        <row r="44">
          <cell r="E44" t="str">
            <v>Νέες Κατασκευές</v>
          </cell>
          <cell r="I44" t="str">
            <v>Αποθήκες</v>
          </cell>
        </row>
        <row r="45">
          <cell r="E45" t="str">
            <v>Προσθήκες - Ανακαινίσεις - Επισκευές</v>
          </cell>
          <cell r="I45" t="str">
            <v>Πρατήρια Βενζίνης</v>
          </cell>
        </row>
        <row r="46">
          <cell r="E46" t="str">
            <v>Κατεδαφίσεις</v>
          </cell>
          <cell r="I46" t="str">
            <v>Πλυντήρια</v>
          </cell>
        </row>
        <row r="47">
          <cell r="E47" t="str">
            <v>Εκσκαφές Νέων</v>
          </cell>
          <cell r="I47" t="str">
            <v>Λιπαντήρια</v>
          </cell>
        </row>
        <row r="48">
          <cell r="E48" t="str">
            <v>Εκσκαφές Κατεδαφιστέων</v>
          </cell>
          <cell r="I48" t="str">
            <v>Κλειστοί Χώροι Στάθμευσης (κτήρια Parking)</v>
          </cell>
        </row>
        <row r="49">
          <cell r="I49" t="str">
            <v>Γεωργοκτηνοτροφικές Εγκαταστάσεις</v>
          </cell>
        </row>
        <row r="50">
          <cell r="I50" t="str">
            <v>Κτήρια Ιχθυοτροφείων</v>
          </cell>
        </row>
        <row r="51">
          <cell r="I51" t="str">
            <v>Αγροτικές Αποθήκες</v>
          </cell>
        </row>
        <row r="52">
          <cell r="I52" t="str">
            <v>Υπόστεγα</v>
          </cell>
        </row>
        <row r="53">
          <cell r="I53" t="str">
            <v>Αντικατάσταση/Προσθήκη Στέγης</v>
          </cell>
        </row>
        <row r="54">
          <cell r="I54" t="str">
            <v>Κατεδαφίσεις</v>
          </cell>
        </row>
        <row r="55">
          <cell r="I55" t="str">
            <v>Περιβάλλον Χώρος</v>
          </cell>
        </row>
        <row r="60">
          <cell r="B60" t="str">
            <v>οπλισμένο σκυρόδεμα</v>
          </cell>
        </row>
        <row r="61">
          <cell r="B61" t="str">
            <v>φέρουσα τοιχοποιία</v>
          </cell>
        </row>
        <row r="62">
          <cell r="B62" t="str">
            <v>μορφοσίδηρο</v>
          </cell>
          <cell r="F62">
            <v>0.8</v>
          </cell>
          <cell r="G62">
            <v>29</v>
          </cell>
        </row>
        <row r="63">
          <cell r="B63" t="str">
            <v>μορφοσίδηρο και σκυρόδεμα</v>
          </cell>
          <cell r="F63">
            <v>1</v>
          </cell>
          <cell r="G63">
            <v>36</v>
          </cell>
        </row>
        <row r="64">
          <cell r="B64" t="str">
            <v>ξύλο</v>
          </cell>
          <cell r="F64">
            <v>1.8</v>
          </cell>
          <cell r="G64">
            <v>48</v>
          </cell>
        </row>
        <row r="65">
          <cell r="B65" t="str">
            <v>αλουμίνιο</v>
          </cell>
          <cell r="F65">
            <v>2.4</v>
          </cell>
          <cell r="G65">
            <v>43</v>
          </cell>
        </row>
        <row r="66">
          <cell r="F66">
            <v>2.9</v>
          </cell>
          <cell r="G66">
            <v>63</v>
          </cell>
        </row>
        <row r="67">
          <cell r="F67">
            <v>2.2999999999999998</v>
          </cell>
          <cell r="G67">
            <v>45</v>
          </cell>
        </row>
        <row r="68">
          <cell r="F68">
            <v>0.5</v>
          </cell>
          <cell r="G68">
            <v>10</v>
          </cell>
        </row>
        <row r="70">
          <cell r="F70">
            <v>2</v>
          </cell>
          <cell r="G70">
            <v>26</v>
          </cell>
        </row>
        <row r="71">
          <cell r="F71">
            <v>2.4</v>
          </cell>
          <cell r="G71">
            <v>28</v>
          </cell>
        </row>
        <row r="72">
          <cell r="F72">
            <v>3</v>
          </cell>
          <cell r="G72">
            <v>37</v>
          </cell>
        </row>
        <row r="73">
          <cell r="F73">
            <v>3.7</v>
          </cell>
          <cell r="G73">
            <v>35</v>
          </cell>
        </row>
        <row r="75">
          <cell r="F75">
            <v>1.5</v>
          </cell>
          <cell r="G75">
            <v>20</v>
          </cell>
        </row>
        <row r="76">
          <cell r="F76">
            <v>2</v>
          </cell>
          <cell r="G76">
            <v>35</v>
          </cell>
        </row>
        <row r="77">
          <cell r="F77">
            <v>2.2999999999999998</v>
          </cell>
          <cell r="G77">
            <v>45</v>
          </cell>
        </row>
        <row r="78">
          <cell r="F78">
            <v>2.5</v>
          </cell>
          <cell r="G78">
            <v>45</v>
          </cell>
        </row>
        <row r="81">
          <cell r="F81">
            <v>1.1000000000000001</v>
          </cell>
          <cell r="G81">
            <v>20</v>
          </cell>
        </row>
        <row r="82">
          <cell r="C82">
            <v>0</v>
          </cell>
          <cell r="F82">
            <v>1.3</v>
          </cell>
          <cell r="G82">
            <v>25</v>
          </cell>
        </row>
        <row r="83">
          <cell r="C83">
            <v>0.3</v>
          </cell>
          <cell r="F83">
            <v>1.3</v>
          </cell>
          <cell r="G83">
            <v>25</v>
          </cell>
        </row>
        <row r="84">
          <cell r="C84">
            <v>0.5</v>
          </cell>
          <cell r="F84">
            <v>2</v>
          </cell>
          <cell r="G84">
            <v>28</v>
          </cell>
        </row>
        <row r="85">
          <cell r="C85">
            <v>0.8</v>
          </cell>
          <cell r="F85">
            <v>1.5</v>
          </cell>
          <cell r="G85">
            <v>38</v>
          </cell>
        </row>
        <row r="86">
          <cell r="F86">
            <v>2.2999999999999998</v>
          </cell>
          <cell r="G86">
            <v>45</v>
          </cell>
        </row>
        <row r="91">
          <cell r="E91">
            <v>40</v>
          </cell>
        </row>
        <row r="92">
          <cell r="E92">
            <v>75</v>
          </cell>
        </row>
        <row r="93">
          <cell r="E93">
            <v>150</v>
          </cell>
        </row>
        <row r="96">
          <cell r="C96">
            <v>0.2</v>
          </cell>
        </row>
        <row r="97">
          <cell r="C97">
            <v>0.18</v>
          </cell>
        </row>
        <row r="100">
          <cell r="C100">
            <v>0.4</v>
          </cell>
        </row>
        <row r="103">
          <cell r="C103">
            <v>0.8</v>
          </cell>
        </row>
        <row r="106">
          <cell r="C106">
            <v>0.2</v>
          </cell>
        </row>
        <row r="111">
          <cell r="C111">
            <v>0.05</v>
          </cell>
        </row>
        <row r="112">
          <cell r="C112">
            <v>0.25</v>
          </cell>
        </row>
        <row r="113">
          <cell r="C113">
            <v>0.5</v>
          </cell>
        </row>
        <row r="125">
          <cell r="C125" t="str">
            <v>Τ</v>
          </cell>
        </row>
        <row r="126">
          <cell r="C126" t="str">
            <v>Α</v>
          </cell>
        </row>
        <row r="127">
          <cell r="C127" t="str">
            <v>ΧΠ</v>
          </cell>
        </row>
        <row r="128">
          <cell r="C128" t="str">
            <v>ΠΤΠ</v>
          </cell>
        </row>
        <row r="129">
          <cell r="C129" t="str">
            <v>ΠΧ</v>
          </cell>
        </row>
        <row r="130">
          <cell r="C130" t="str">
            <v>Σ</v>
          </cell>
        </row>
        <row r="131">
          <cell r="C131" t="str">
            <v>ΜΕΑ-Κ</v>
          </cell>
        </row>
        <row r="132">
          <cell r="C132" t="str">
            <v>ΜΕΑ-Σ</v>
          </cell>
        </row>
        <row r="133">
          <cell r="C133" t="str">
            <v>Θ</v>
          </cell>
        </row>
        <row r="134">
          <cell r="C134" t="str">
            <v>ΠΠ</v>
          </cell>
        </row>
        <row r="135">
          <cell r="C135" t="str">
            <v>Μ</v>
          </cell>
        </row>
        <row r="136">
          <cell r="C136" t="str">
            <v>ΚΔΘ</v>
          </cell>
        </row>
        <row r="137">
          <cell r="C137" t="str">
            <v>ΑΑ</v>
          </cell>
        </row>
        <row r="138">
          <cell r="C138" t="str">
            <v>ΑΣ</v>
          </cell>
        </row>
        <row r="139">
          <cell r="C139" t="str">
            <v>ΣΥ</v>
          </cell>
        </row>
        <row r="150">
          <cell r="C150">
            <v>0.1</v>
          </cell>
        </row>
        <row r="153">
          <cell r="B153" t="str">
            <v>Ανατολικής Μακεδονίας &amp; Θράκης</v>
          </cell>
          <cell r="C153">
            <v>872.75</v>
          </cell>
        </row>
        <row r="154">
          <cell r="B154" t="str">
            <v>Κεντρικής Μακεδονίας</v>
          </cell>
          <cell r="C154">
            <v>1039.32</v>
          </cell>
        </row>
        <row r="155">
          <cell r="B155" t="str">
            <v>Δυτικής Μακεδονίας</v>
          </cell>
          <cell r="C155">
            <v>497.96</v>
          </cell>
        </row>
        <row r="156">
          <cell r="B156" t="str">
            <v>Θεσσαλίας</v>
          </cell>
          <cell r="C156">
            <v>772.8</v>
          </cell>
        </row>
        <row r="157">
          <cell r="B157" t="str">
            <v>Ηπείρου</v>
          </cell>
          <cell r="C157">
            <v>726.98</v>
          </cell>
        </row>
        <row r="158">
          <cell r="B158" t="str">
            <v>Ιόνιων Νήσων</v>
          </cell>
          <cell r="C158">
            <v>1367.07</v>
          </cell>
        </row>
        <row r="159">
          <cell r="B159" t="str">
            <v>Δυτικής Ελλάδας</v>
          </cell>
          <cell r="C159">
            <v>842.62</v>
          </cell>
        </row>
        <row r="160">
          <cell r="B160" t="str">
            <v>Στερεάς Ελλάδας</v>
          </cell>
          <cell r="C160">
            <v>739.71</v>
          </cell>
        </row>
        <row r="161">
          <cell r="B161" t="str">
            <v>Νομαρχιακό Διαμέρισμα Αθηνών</v>
          </cell>
          <cell r="C161">
            <v>1720.25</v>
          </cell>
        </row>
        <row r="162">
          <cell r="B162" t="str">
            <v>Νομαρχιακό Διαμέρισμα Πειραιώς</v>
          </cell>
          <cell r="C162">
            <v>1430.95</v>
          </cell>
        </row>
        <row r="163">
          <cell r="B163" t="str">
            <v>Νομαρχιακή Αυτοδιοίκηση Ανατολικής Αττικής</v>
          </cell>
          <cell r="C163">
            <v>1554.19</v>
          </cell>
        </row>
        <row r="164">
          <cell r="B164" t="str">
            <v>Νομαρχιακή Αυτοδιοίκηση Δυτικής Αττικής</v>
          </cell>
          <cell r="C164">
            <v>785.29</v>
          </cell>
        </row>
        <row r="165">
          <cell r="B165" t="str">
            <v>Πελοποννήσου</v>
          </cell>
          <cell r="C165">
            <v>780.04</v>
          </cell>
        </row>
        <row r="166">
          <cell r="B166" t="str">
            <v>Βορείου Αιγαίου</v>
          </cell>
          <cell r="C166">
            <v>999.48</v>
          </cell>
        </row>
        <row r="167">
          <cell r="B167" t="str">
            <v>Νοτίου Αιγαίου</v>
          </cell>
          <cell r="C167">
            <v>1068.76</v>
          </cell>
        </row>
        <row r="168">
          <cell r="B168" t="str">
            <v>Κρήτης</v>
          </cell>
          <cell r="C168">
            <v>737.65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ΣΤΟΙΧΕΙΑ ΙΔΙΟΚΤΗΤΩΝ"/>
      <sheetName val="ΣΤΟΙΧΕΙΑ ΕΡΓΟΥ"/>
      <sheetName val="ΥΔ ΣΔΑ"/>
      <sheetName val="ΤΕΧΝΙΚΗ ΕΚΘΕΣΗ"/>
      <sheetName val="ΕΝ.ΣΗΜ ΠΑΘ+ΕΝΕΡΓ. ΠΥΡΟΠΡΟΣΤΑΣΙΑ"/>
      <sheetName val="ΕΝ.ΣΗΜ ΥΔΡΑΥΛΙΚΗ ΕΓΚΑΤΑΣΤΑΣΗ"/>
      <sheetName val="ΕΝ.ΣΗΜ ΗΛΕΚΤΡΟΛΟΓΙΚΕΣ ΕΡΓΑΣΙΕΣ"/>
      <sheetName val="ΕΝ.ΣΗΜ ΣΥΝΑΙΝΕΝΗΣ"/>
      <sheetName val="ΥΔ ΦΕΡΟΝΤΑ ΟΡΓΑΝΙΣΜΟΥ"/>
      <sheetName val="ΣΥΜΒΟΛΑΙΟΓΡΑΦΙΚΗ ΣΗΛΩΣΗ"/>
      <sheetName val="ΣΑΥ"/>
      <sheetName val="ΣΔΑ"/>
    </sheetNames>
    <sheetDataSet>
      <sheetData sheetId="0"/>
      <sheetData sheetId="1">
        <row r="2">
          <cell r="B2" t="str">
            <v xml:space="preserve"> ΕΣΩΤΕΡΙΚΕΣ ΔΙΑΡΡΥΘΜΙΣΕΙΣ ΧΩΡΙΣ ΝΑ ΘΙΓΟΝΤΑΙ ΤΑ ΔΟΜΙΚΑ ΣΤΟΙΧΕΙΑ ΤΟΥ ΦΕΡΟΝΤΟΣ ΟΡΓΑΝΙΣΜΟΥ ΣΤΟ ΜΕ ΣΤΟΙΧΕΙΑ ''200΄΄  -ΔΙΑΜΕΡΙΣΜΑ ΤΟΥ ΙΣΟΓΕΙΟΥ ΟΡΟΦΟΥ ΤΗΣ ΥΠ' ΑΡΙΘΜΟΝ 34 ΠΟΛΥΚΑΤΟΙΚΙΑΣ, ΕΠΙ ΤΟΥ ΟΔΟΥ ΡΟΔΟΥ 34, ΝΕΑ ΦΙΛΑΔΕΛΦΕΙΑ,ΤΚ 14342 ,ΤΟΥ ΔΗΜΟΥ ΝΕΑΣ ΦΙΛΑΔΕΛΦΕΙΑΣ-ΧΑΛΚΗΔΟΝΑΣ, Π.Ε. ΚΕΝΤΡΙΚΟΥ ΤΟΜΕΑ ΑΘΗΝΩΝ, ΠΕΡΙΦΕΡΕΙΑ ΑΤΤΙΚΗΣ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3AD3-818C-4943-A24E-99FE906AD406}">
  <sheetPr codeName="Φύλλο4"/>
  <dimension ref="A1:AP323"/>
  <sheetViews>
    <sheetView tabSelected="1" topLeftCell="B1" zoomScale="115" zoomScaleNormal="115" workbookViewId="0">
      <selection activeCell="F12" sqref="F12"/>
    </sheetView>
  </sheetViews>
  <sheetFormatPr defaultRowHeight="14.4" x14ac:dyDescent="0.3"/>
  <cols>
    <col min="1" max="1" width="4.33203125" style="1" customWidth="1"/>
    <col min="2" max="2" width="17" style="3" customWidth="1"/>
    <col min="3" max="3" width="30.33203125" style="2" customWidth="1"/>
    <col min="4" max="4" width="10.109375" style="2" customWidth="1"/>
    <col min="5" max="5" width="10.21875" style="2" customWidth="1"/>
    <col min="6" max="6" width="9.21875" style="113" customWidth="1"/>
    <col min="7" max="7" width="10" style="2" customWidth="1"/>
    <col min="8" max="8" width="9.109375" style="2" hidden="1" customWidth="1"/>
    <col min="9" max="9" width="31.5546875" style="2" customWidth="1"/>
    <col min="10" max="10" width="39.44140625" style="2" customWidth="1"/>
    <col min="11" max="36" width="39.44140625" style="1" customWidth="1"/>
  </cols>
  <sheetData>
    <row r="1" spans="2:8" ht="15.6" customHeight="1" thickBot="1" x14ac:dyDescent="0.35"/>
    <row r="2" spans="2:8" ht="18" thickBot="1" x14ac:dyDescent="0.35">
      <c r="B2" s="111" t="s">
        <v>406</v>
      </c>
      <c r="C2" s="110"/>
      <c r="D2" s="110"/>
      <c r="E2" s="110"/>
      <c r="F2" s="110"/>
      <c r="G2" s="109"/>
    </row>
    <row r="3" spans="2:8" x14ac:dyDescent="0.3">
      <c r="B3" s="108" t="s">
        <v>405</v>
      </c>
      <c r="C3" s="107"/>
      <c r="D3" s="106"/>
      <c r="E3" s="106"/>
      <c r="F3" s="114"/>
      <c r="G3" s="105"/>
      <c r="H3" s="6">
        <v>1</v>
      </c>
    </row>
    <row r="4" spans="2:8" x14ac:dyDescent="0.3">
      <c r="B4" s="7"/>
      <c r="C4" s="7"/>
      <c r="D4" s="7"/>
      <c r="E4" s="7"/>
      <c r="F4" s="115"/>
      <c r="G4" s="7"/>
    </row>
    <row r="5" spans="2:8" ht="26.4" customHeight="1" x14ac:dyDescent="0.3">
      <c r="B5" s="104" t="s">
        <v>404</v>
      </c>
      <c r="C5" s="102" t="s">
        <v>403</v>
      </c>
      <c r="D5" s="101"/>
      <c r="E5" s="101"/>
      <c r="F5" s="101"/>
      <c r="G5" s="101"/>
    </row>
    <row r="6" spans="2:8" ht="72.599999999999994" customHeight="1" x14ac:dyDescent="0.3">
      <c r="B6" s="104" t="s">
        <v>402</v>
      </c>
      <c r="C6" s="102" t="s">
        <v>401</v>
      </c>
      <c r="D6" s="101"/>
      <c r="E6" s="101"/>
      <c r="F6" s="101"/>
      <c r="G6" s="101"/>
    </row>
    <row r="7" spans="2:8" ht="45.6" customHeight="1" thickBot="1" x14ac:dyDescent="0.35">
      <c r="B7" s="103" t="s">
        <v>400</v>
      </c>
      <c r="C7" s="102" t="s">
        <v>399</v>
      </c>
      <c r="D7" s="101"/>
      <c r="E7" s="101"/>
      <c r="F7" s="101"/>
      <c r="G7" s="101"/>
    </row>
    <row r="8" spans="2:8" ht="18" thickBot="1" x14ac:dyDescent="0.35">
      <c r="B8" s="100" t="s">
        <v>398</v>
      </c>
      <c r="C8" s="99"/>
      <c r="D8" s="99"/>
      <c r="E8" s="99"/>
      <c r="F8" s="99"/>
      <c r="G8" s="98"/>
    </row>
    <row r="9" spans="2:8" ht="57.6" customHeight="1" thickBot="1" x14ac:dyDescent="0.35">
      <c r="B9" s="97" t="s">
        <v>397</v>
      </c>
      <c r="C9" s="96" t="s">
        <v>396</v>
      </c>
      <c r="D9" s="95" t="s">
        <v>395</v>
      </c>
      <c r="E9" s="94" t="s">
        <v>394</v>
      </c>
      <c r="F9" s="93" t="s">
        <v>393</v>
      </c>
      <c r="G9" s="92" t="s">
        <v>392</v>
      </c>
    </row>
    <row r="10" spans="2:8" ht="15.6" thickBot="1" x14ac:dyDescent="0.35">
      <c r="B10" s="29"/>
      <c r="C10" s="91"/>
      <c r="D10" s="27"/>
      <c r="E10" s="91"/>
      <c r="F10" s="116"/>
      <c r="G10" s="90"/>
    </row>
    <row r="11" spans="2:8" x14ac:dyDescent="0.3">
      <c r="B11" s="49">
        <v>1</v>
      </c>
      <c r="C11" s="48" t="s">
        <v>391</v>
      </c>
      <c r="D11" s="89"/>
      <c r="E11" s="88"/>
      <c r="F11" s="117"/>
      <c r="G11" s="87">
        <f>G25</f>
        <v>0</v>
      </c>
    </row>
    <row r="12" spans="2:8" x14ac:dyDescent="0.3">
      <c r="B12" s="62" t="s">
        <v>390</v>
      </c>
      <c r="C12" s="61" t="s">
        <v>389</v>
      </c>
      <c r="D12" s="60" t="s">
        <v>80</v>
      </c>
      <c r="E12" s="59">
        <v>3.22</v>
      </c>
      <c r="F12" s="118"/>
      <c r="G12" s="40">
        <f>F12*E12</f>
        <v>0</v>
      </c>
    </row>
    <row r="13" spans="2:8" x14ac:dyDescent="0.3">
      <c r="B13" s="39" t="s">
        <v>388</v>
      </c>
      <c r="C13" s="38" t="s">
        <v>387</v>
      </c>
      <c r="D13" s="64" t="s">
        <v>80</v>
      </c>
      <c r="E13" s="63">
        <v>3.22</v>
      </c>
      <c r="F13" s="119"/>
      <c r="G13" s="40">
        <f>F13*E13</f>
        <v>0</v>
      </c>
    </row>
    <row r="14" spans="2:8" x14ac:dyDescent="0.3">
      <c r="B14" s="39" t="s">
        <v>386</v>
      </c>
      <c r="C14" s="38" t="s">
        <v>385</v>
      </c>
      <c r="D14" s="64" t="s">
        <v>80</v>
      </c>
      <c r="E14" s="63">
        <v>11.74</v>
      </c>
      <c r="F14" s="119"/>
      <c r="G14" s="40">
        <f>F14*E14</f>
        <v>0</v>
      </c>
    </row>
    <row r="15" spans="2:8" x14ac:dyDescent="0.3">
      <c r="B15" s="39" t="s">
        <v>384</v>
      </c>
      <c r="C15" s="38" t="s">
        <v>383</v>
      </c>
      <c r="D15" s="64" t="s">
        <v>80</v>
      </c>
      <c r="E15" s="63">
        <v>5.28</v>
      </c>
      <c r="F15" s="119"/>
      <c r="G15" s="40">
        <f>F15*E15</f>
        <v>0</v>
      </c>
    </row>
    <row r="16" spans="2:8" x14ac:dyDescent="0.3">
      <c r="B16" s="39" t="s">
        <v>382</v>
      </c>
      <c r="C16" s="38" t="s">
        <v>381</v>
      </c>
      <c r="D16" s="64" t="s">
        <v>80</v>
      </c>
      <c r="E16" s="63">
        <v>5.28</v>
      </c>
      <c r="F16" s="119"/>
      <c r="G16" s="40">
        <f>F16*E16</f>
        <v>0</v>
      </c>
    </row>
    <row r="17" spans="2:7" x14ac:dyDescent="0.3">
      <c r="B17" s="39" t="s">
        <v>380</v>
      </c>
      <c r="C17" s="38" t="s">
        <v>379</v>
      </c>
      <c r="D17" s="64" t="s">
        <v>80</v>
      </c>
      <c r="E17" s="63">
        <v>5.28</v>
      </c>
      <c r="F17" s="119"/>
      <c r="G17" s="40">
        <f>F17*E17</f>
        <v>0</v>
      </c>
    </row>
    <row r="18" spans="2:7" x14ac:dyDescent="0.3">
      <c r="B18" s="39" t="s">
        <v>378</v>
      </c>
      <c r="C18" s="38" t="s">
        <v>377</v>
      </c>
      <c r="D18" s="64" t="s">
        <v>80</v>
      </c>
      <c r="E18" s="63">
        <v>1.18</v>
      </c>
      <c r="F18" s="119"/>
      <c r="G18" s="40">
        <f>F18*E18</f>
        <v>0</v>
      </c>
    </row>
    <row r="19" spans="2:7" x14ac:dyDescent="0.3">
      <c r="B19" s="57" t="s">
        <v>376</v>
      </c>
      <c r="C19" s="56" t="s">
        <v>375</v>
      </c>
      <c r="D19" s="37" t="s">
        <v>80</v>
      </c>
      <c r="E19" s="55">
        <v>5.86</v>
      </c>
      <c r="F19" s="119"/>
      <c r="G19" s="40">
        <f>F19*E19</f>
        <v>0</v>
      </c>
    </row>
    <row r="20" spans="2:7" x14ac:dyDescent="0.3">
      <c r="B20" s="57">
        <v>0</v>
      </c>
      <c r="C20" s="56">
        <v>0</v>
      </c>
      <c r="D20" s="37">
        <v>0</v>
      </c>
      <c r="E20" s="55">
        <v>0</v>
      </c>
      <c r="F20" s="119"/>
      <c r="G20" s="40">
        <f>F20*E20</f>
        <v>0</v>
      </c>
    </row>
    <row r="21" spans="2:7" x14ac:dyDescent="0.3">
      <c r="B21" s="57">
        <v>0</v>
      </c>
      <c r="C21" s="56">
        <v>0</v>
      </c>
      <c r="D21" s="37">
        <v>0</v>
      </c>
      <c r="E21" s="55">
        <v>0</v>
      </c>
      <c r="F21" s="119"/>
      <c r="G21" s="40">
        <f>F21*E21</f>
        <v>0</v>
      </c>
    </row>
    <row r="22" spans="2:7" x14ac:dyDescent="0.3">
      <c r="B22" s="57">
        <v>0</v>
      </c>
      <c r="C22" s="56">
        <v>0</v>
      </c>
      <c r="D22" s="37">
        <v>0</v>
      </c>
      <c r="E22" s="55">
        <v>0</v>
      </c>
      <c r="F22" s="119"/>
      <c r="G22" s="40">
        <f>F22*E22</f>
        <v>0</v>
      </c>
    </row>
    <row r="23" spans="2:7" x14ac:dyDescent="0.3">
      <c r="B23" s="57">
        <v>0</v>
      </c>
      <c r="C23" s="56">
        <v>0</v>
      </c>
      <c r="D23" s="37">
        <v>0</v>
      </c>
      <c r="E23" s="55">
        <v>0</v>
      </c>
      <c r="F23" s="119"/>
      <c r="G23" s="40">
        <f>F23*E23</f>
        <v>0</v>
      </c>
    </row>
    <row r="24" spans="2:7" ht="15" thickBot="1" x14ac:dyDescent="0.35">
      <c r="B24" s="57">
        <v>0</v>
      </c>
      <c r="C24" s="56">
        <v>0</v>
      </c>
      <c r="D24" s="37">
        <v>0</v>
      </c>
      <c r="E24" s="55">
        <v>0</v>
      </c>
      <c r="F24" s="119"/>
      <c r="G24" s="40">
        <f>F24*E24</f>
        <v>0</v>
      </c>
    </row>
    <row r="25" spans="2:7" ht="15.6" thickTop="1" thickBot="1" x14ac:dyDescent="0.35">
      <c r="B25" s="86"/>
      <c r="C25" s="85" t="s">
        <v>7</v>
      </c>
      <c r="D25" s="84"/>
      <c r="E25" s="53"/>
      <c r="F25" s="120"/>
      <c r="G25" s="83">
        <f>SUM(G12:G24)</f>
        <v>0</v>
      </c>
    </row>
    <row r="26" spans="2:7" ht="15.6" thickBot="1" x14ac:dyDescent="0.35">
      <c r="B26" s="29"/>
      <c r="C26" s="52"/>
      <c r="D26" s="51"/>
      <c r="E26" s="58"/>
      <c r="F26" s="121">
        <f>G25</f>
        <v>0</v>
      </c>
      <c r="G26" s="25">
        <f>G25</f>
        <v>0</v>
      </c>
    </row>
    <row r="27" spans="2:7" x14ac:dyDescent="0.3">
      <c r="B27" s="49">
        <v>2</v>
      </c>
      <c r="C27" s="48" t="s">
        <v>374</v>
      </c>
      <c r="D27" s="47"/>
      <c r="E27" s="46"/>
      <c r="F27" s="122"/>
      <c r="G27" s="45">
        <f>G44</f>
        <v>0</v>
      </c>
    </row>
    <row r="28" spans="2:7" ht="26.4" x14ac:dyDescent="0.3">
      <c r="B28" s="44" t="s">
        <v>373</v>
      </c>
      <c r="C28" s="43" t="s">
        <v>372</v>
      </c>
      <c r="D28" s="42" t="s">
        <v>80</v>
      </c>
      <c r="E28" s="59">
        <v>11.74</v>
      </c>
      <c r="F28" s="118"/>
      <c r="G28" s="40">
        <f>F28*E28</f>
        <v>0</v>
      </c>
    </row>
    <row r="29" spans="2:7" ht="26.4" x14ac:dyDescent="0.3">
      <c r="B29" s="39" t="s">
        <v>371</v>
      </c>
      <c r="C29" s="38" t="s">
        <v>370</v>
      </c>
      <c r="D29" s="64" t="s">
        <v>80</v>
      </c>
      <c r="E29" s="63">
        <v>14.68</v>
      </c>
      <c r="F29" s="119"/>
      <c r="G29" s="40">
        <f>F29*E29</f>
        <v>0</v>
      </c>
    </row>
    <row r="30" spans="2:7" x14ac:dyDescent="0.3">
      <c r="B30" s="39" t="s">
        <v>369</v>
      </c>
      <c r="C30" s="38" t="s">
        <v>368</v>
      </c>
      <c r="D30" s="64" t="s">
        <v>80</v>
      </c>
      <c r="E30" s="63">
        <v>41.08</v>
      </c>
      <c r="F30" s="119"/>
      <c r="G30" s="40">
        <f>F30*E30</f>
        <v>0</v>
      </c>
    </row>
    <row r="31" spans="2:7" ht="26.4" x14ac:dyDescent="0.3">
      <c r="B31" s="39" t="s">
        <v>367</v>
      </c>
      <c r="C31" s="38" t="s">
        <v>366</v>
      </c>
      <c r="D31" s="64" t="s">
        <v>80</v>
      </c>
      <c r="E31" s="63">
        <v>64.56</v>
      </c>
      <c r="F31" s="119"/>
      <c r="G31" s="40">
        <f>F31*E31</f>
        <v>0</v>
      </c>
    </row>
    <row r="32" spans="2:7" x14ac:dyDescent="0.3">
      <c r="B32" s="39" t="s">
        <v>365</v>
      </c>
      <c r="C32" s="38" t="s">
        <v>364</v>
      </c>
      <c r="D32" s="64" t="s">
        <v>68</v>
      </c>
      <c r="E32" s="63">
        <v>4.0999999999999996</v>
      </c>
      <c r="F32" s="119"/>
      <c r="G32" s="40">
        <f>F32*E32</f>
        <v>0</v>
      </c>
    </row>
    <row r="33" spans="2:7" ht="26.4" x14ac:dyDescent="0.3">
      <c r="B33" s="39" t="s">
        <v>363</v>
      </c>
      <c r="C33" s="38" t="s">
        <v>362</v>
      </c>
      <c r="D33" s="64" t="s">
        <v>19</v>
      </c>
      <c r="E33" s="63">
        <v>14.68</v>
      </c>
      <c r="F33" s="119"/>
      <c r="G33" s="40">
        <f>F33*E33</f>
        <v>0</v>
      </c>
    </row>
    <row r="34" spans="2:7" ht="26.4" x14ac:dyDescent="0.3">
      <c r="B34" s="39" t="s">
        <v>361</v>
      </c>
      <c r="C34" s="38" t="s">
        <v>360</v>
      </c>
      <c r="D34" s="64" t="s">
        <v>68</v>
      </c>
      <c r="E34" s="63">
        <v>8.8000000000000007</v>
      </c>
      <c r="F34" s="119"/>
      <c r="G34" s="40">
        <f>F34*E34</f>
        <v>0</v>
      </c>
    </row>
    <row r="35" spans="2:7" ht="26.4" x14ac:dyDescent="0.3">
      <c r="B35" s="39" t="s">
        <v>359</v>
      </c>
      <c r="C35" s="38" t="s">
        <v>358</v>
      </c>
      <c r="D35" s="64" t="s">
        <v>68</v>
      </c>
      <c r="E35" s="63">
        <v>1.5</v>
      </c>
      <c r="F35" s="119"/>
      <c r="G35" s="40">
        <f>F35*E35</f>
        <v>0</v>
      </c>
    </row>
    <row r="36" spans="2:7" ht="26.4" x14ac:dyDescent="0.3">
      <c r="B36" s="39" t="s">
        <v>357</v>
      </c>
      <c r="C36" s="38" t="s">
        <v>356</v>
      </c>
      <c r="D36" s="64" t="s">
        <v>68</v>
      </c>
      <c r="E36" s="63">
        <v>0.8</v>
      </c>
      <c r="F36" s="119"/>
      <c r="G36" s="40">
        <f>F36*E36</f>
        <v>0</v>
      </c>
    </row>
    <row r="37" spans="2:7" x14ac:dyDescent="0.3">
      <c r="B37" s="57" t="s">
        <v>355</v>
      </c>
      <c r="C37" s="56" t="s">
        <v>354</v>
      </c>
      <c r="D37" s="64" t="s">
        <v>68</v>
      </c>
      <c r="E37" s="55">
        <v>0.8</v>
      </c>
      <c r="F37" s="119"/>
      <c r="G37" s="40">
        <f>F37*E37</f>
        <v>0</v>
      </c>
    </row>
    <row r="38" spans="2:7" x14ac:dyDescent="0.3">
      <c r="B38" s="57">
        <v>0</v>
      </c>
      <c r="C38" s="56">
        <v>0</v>
      </c>
      <c r="D38" s="64">
        <v>0</v>
      </c>
      <c r="E38" s="55">
        <v>0</v>
      </c>
      <c r="F38" s="119"/>
      <c r="G38" s="40">
        <f>F38*E38</f>
        <v>0</v>
      </c>
    </row>
    <row r="39" spans="2:7" x14ac:dyDescent="0.3">
      <c r="B39" s="57">
        <v>0</v>
      </c>
      <c r="C39" s="56">
        <v>0</v>
      </c>
      <c r="D39" s="64">
        <v>0</v>
      </c>
      <c r="E39" s="55">
        <v>0</v>
      </c>
      <c r="F39" s="119"/>
      <c r="G39" s="40">
        <f>F39*E39</f>
        <v>0</v>
      </c>
    </row>
    <row r="40" spans="2:7" x14ac:dyDescent="0.3">
      <c r="B40" s="57">
        <v>0</v>
      </c>
      <c r="C40" s="56">
        <v>0</v>
      </c>
      <c r="D40" s="64">
        <v>0</v>
      </c>
      <c r="E40" s="55">
        <v>0</v>
      </c>
      <c r="F40" s="119"/>
      <c r="G40" s="40">
        <f>F40*E40</f>
        <v>0</v>
      </c>
    </row>
    <row r="41" spans="2:7" x14ac:dyDescent="0.3">
      <c r="B41" s="57">
        <v>0</v>
      </c>
      <c r="C41" s="56">
        <v>0</v>
      </c>
      <c r="D41" s="64">
        <v>0</v>
      </c>
      <c r="E41" s="55">
        <v>0</v>
      </c>
      <c r="F41" s="119"/>
      <c r="G41" s="40">
        <f>F41*E41</f>
        <v>0</v>
      </c>
    </row>
    <row r="42" spans="2:7" x14ac:dyDescent="0.3">
      <c r="B42" s="57">
        <v>0</v>
      </c>
      <c r="C42" s="56">
        <v>0</v>
      </c>
      <c r="D42" s="64">
        <v>0</v>
      </c>
      <c r="E42" s="55">
        <v>0</v>
      </c>
      <c r="F42" s="119"/>
      <c r="G42" s="40">
        <f>F42*E42</f>
        <v>0</v>
      </c>
    </row>
    <row r="43" spans="2:7" ht="15" thickBot="1" x14ac:dyDescent="0.35">
      <c r="B43" s="57">
        <v>0</v>
      </c>
      <c r="C43" s="56">
        <v>0</v>
      </c>
      <c r="D43" s="64">
        <v>0</v>
      </c>
      <c r="E43" s="55">
        <v>0</v>
      </c>
      <c r="F43" s="119"/>
      <c r="G43" s="40">
        <f>F43*E43</f>
        <v>0</v>
      </c>
    </row>
    <row r="44" spans="2:7" ht="15.6" thickTop="1" thickBot="1" x14ac:dyDescent="0.35">
      <c r="B44" s="82"/>
      <c r="C44" s="81" t="s">
        <v>7</v>
      </c>
      <c r="D44" s="80"/>
      <c r="E44" s="53"/>
      <c r="F44" s="120"/>
      <c r="G44" s="79">
        <f>SUM(G28:G43)</f>
        <v>0</v>
      </c>
    </row>
    <row r="45" spans="2:7" ht="15.6" thickBot="1" x14ac:dyDescent="0.35">
      <c r="B45" s="78"/>
      <c r="C45" s="77"/>
      <c r="D45" s="76"/>
      <c r="E45" s="75"/>
      <c r="F45" s="121">
        <f>G44</f>
        <v>0</v>
      </c>
      <c r="G45" s="25">
        <f>G44</f>
        <v>0</v>
      </c>
    </row>
    <row r="46" spans="2:7" x14ac:dyDescent="0.3">
      <c r="B46" s="49" t="s">
        <v>353</v>
      </c>
      <c r="C46" s="48" t="s">
        <v>352</v>
      </c>
      <c r="D46" s="47"/>
      <c r="E46" s="46"/>
      <c r="F46" s="122"/>
      <c r="G46" s="45">
        <f>G59</f>
        <v>0</v>
      </c>
    </row>
    <row r="47" spans="2:7" x14ac:dyDescent="0.3">
      <c r="B47" s="62" t="s">
        <v>351</v>
      </c>
      <c r="C47" s="61" t="s">
        <v>350</v>
      </c>
      <c r="D47" s="42" t="s">
        <v>80</v>
      </c>
      <c r="E47" s="59">
        <v>146.74</v>
      </c>
      <c r="F47" s="118"/>
      <c r="G47" s="40">
        <f>F47*E47</f>
        <v>0</v>
      </c>
    </row>
    <row r="48" spans="2:7" ht="26.4" x14ac:dyDescent="0.3">
      <c r="B48" s="39" t="s">
        <v>349</v>
      </c>
      <c r="C48" s="38" t="s">
        <v>348</v>
      </c>
      <c r="D48" s="64" t="s">
        <v>80</v>
      </c>
      <c r="E48" s="63">
        <v>105.64</v>
      </c>
      <c r="F48" s="119"/>
      <c r="G48" s="40">
        <f>F48*E48</f>
        <v>0</v>
      </c>
    </row>
    <row r="49" spans="2:7" x14ac:dyDescent="0.3">
      <c r="B49" s="39" t="s">
        <v>347</v>
      </c>
      <c r="C49" s="38" t="s">
        <v>346</v>
      </c>
      <c r="D49" s="64" t="s">
        <v>80</v>
      </c>
      <c r="E49" s="63">
        <v>70.44</v>
      </c>
      <c r="F49" s="119"/>
      <c r="G49" s="40">
        <f>F49*E49</f>
        <v>0</v>
      </c>
    </row>
    <row r="50" spans="2:7" x14ac:dyDescent="0.3">
      <c r="B50" s="39" t="s">
        <v>345</v>
      </c>
      <c r="C50" s="38" t="s">
        <v>344</v>
      </c>
      <c r="D50" s="64" t="s">
        <v>68</v>
      </c>
      <c r="E50" s="63">
        <v>5.86</v>
      </c>
      <c r="F50" s="119"/>
      <c r="G50" s="40">
        <f>F50*E50</f>
        <v>0</v>
      </c>
    </row>
    <row r="51" spans="2:7" x14ac:dyDescent="0.3">
      <c r="B51" s="39" t="s">
        <v>343</v>
      </c>
      <c r="C51" s="38" t="s">
        <v>342</v>
      </c>
      <c r="D51" s="64" t="s">
        <v>68</v>
      </c>
      <c r="E51" s="63">
        <v>4.0999999999999996</v>
      </c>
      <c r="F51" s="119"/>
      <c r="G51" s="40">
        <f>F51*E51</f>
        <v>0</v>
      </c>
    </row>
    <row r="52" spans="2:7" ht="26.4" x14ac:dyDescent="0.3">
      <c r="B52" s="39" t="s">
        <v>341</v>
      </c>
      <c r="C52" s="38" t="s">
        <v>340</v>
      </c>
      <c r="D52" s="64" t="s">
        <v>68</v>
      </c>
      <c r="E52" s="63">
        <v>5.86</v>
      </c>
      <c r="F52" s="119"/>
      <c r="G52" s="40">
        <f>F52*E52</f>
        <v>0</v>
      </c>
    </row>
    <row r="53" spans="2:7" x14ac:dyDescent="0.3">
      <c r="B53" s="39" t="s">
        <v>339</v>
      </c>
      <c r="C53" s="38" t="s">
        <v>338</v>
      </c>
      <c r="D53" s="64" t="s">
        <v>73</v>
      </c>
      <c r="E53" s="63">
        <v>7.04</v>
      </c>
      <c r="F53" s="119"/>
      <c r="G53" s="40">
        <f>F53*E53</f>
        <v>0</v>
      </c>
    </row>
    <row r="54" spans="2:7" x14ac:dyDescent="0.3">
      <c r="B54" s="39" t="s">
        <v>337</v>
      </c>
      <c r="C54" s="38" t="s">
        <v>336</v>
      </c>
      <c r="D54" s="64" t="s">
        <v>73</v>
      </c>
      <c r="E54" s="63">
        <v>11.74</v>
      </c>
      <c r="F54" s="119"/>
      <c r="G54" s="40">
        <f>F54*E54</f>
        <v>0</v>
      </c>
    </row>
    <row r="55" spans="2:7" x14ac:dyDescent="0.3">
      <c r="B55" s="39" t="s">
        <v>335</v>
      </c>
      <c r="C55" s="38" t="s">
        <v>334</v>
      </c>
      <c r="D55" s="64" t="s">
        <v>80</v>
      </c>
      <c r="E55" s="63">
        <v>234.78</v>
      </c>
      <c r="F55" s="119"/>
      <c r="G55" s="40">
        <f>F55*E55</f>
        <v>0</v>
      </c>
    </row>
    <row r="56" spans="2:7" ht="26.4" x14ac:dyDescent="0.3">
      <c r="B56" s="39" t="s">
        <v>333</v>
      </c>
      <c r="C56" s="38" t="s">
        <v>332</v>
      </c>
      <c r="D56" s="64" t="s">
        <v>68</v>
      </c>
      <c r="E56" s="63">
        <v>46.96</v>
      </c>
      <c r="F56" s="119"/>
      <c r="G56" s="40">
        <f>F56*E56</f>
        <v>0</v>
      </c>
    </row>
    <row r="57" spans="2:7" ht="26.4" x14ac:dyDescent="0.3">
      <c r="B57" s="39" t="s">
        <v>331</v>
      </c>
      <c r="C57" s="38" t="s">
        <v>330</v>
      </c>
      <c r="D57" s="64" t="s">
        <v>329</v>
      </c>
      <c r="E57" s="63">
        <v>1.8</v>
      </c>
      <c r="F57" s="119"/>
      <c r="G57" s="40">
        <f>F57*E57</f>
        <v>0</v>
      </c>
    </row>
    <row r="58" spans="2:7" ht="15" thickBot="1" x14ac:dyDescent="0.35">
      <c r="B58" s="39">
        <v>0</v>
      </c>
      <c r="C58" s="38">
        <v>0</v>
      </c>
      <c r="D58" s="64">
        <v>0</v>
      </c>
      <c r="E58" s="63">
        <v>0</v>
      </c>
      <c r="F58" s="119"/>
      <c r="G58" s="67"/>
    </row>
    <row r="59" spans="2:7" ht="15.6" thickTop="1" thickBot="1" x14ac:dyDescent="0.35">
      <c r="B59" s="34"/>
      <c r="C59" s="33" t="s">
        <v>7</v>
      </c>
      <c r="D59" s="54"/>
      <c r="E59" s="53"/>
      <c r="F59" s="120"/>
      <c r="G59" s="30">
        <f>SUM(G47:G58)</f>
        <v>0</v>
      </c>
    </row>
    <row r="60" spans="2:7" ht="15.6" thickBot="1" x14ac:dyDescent="0.35">
      <c r="B60" s="74"/>
      <c r="C60" s="73"/>
      <c r="D60" s="72"/>
      <c r="E60" s="71"/>
      <c r="F60" s="121">
        <f>G59</f>
        <v>0</v>
      </c>
      <c r="G60" s="25">
        <f>G59</f>
        <v>0</v>
      </c>
    </row>
    <row r="61" spans="2:7" x14ac:dyDescent="0.3">
      <c r="B61" s="49" t="s">
        <v>328</v>
      </c>
      <c r="C61" s="48" t="s">
        <v>327</v>
      </c>
      <c r="D61" s="47"/>
      <c r="E61" s="46"/>
      <c r="F61" s="122"/>
      <c r="G61" s="45">
        <f>G75</f>
        <v>0</v>
      </c>
    </row>
    <row r="62" spans="2:7" x14ac:dyDescent="0.3">
      <c r="B62" s="62" t="s">
        <v>326</v>
      </c>
      <c r="C62" s="61" t="s">
        <v>325</v>
      </c>
      <c r="D62" s="60" t="s">
        <v>68</v>
      </c>
      <c r="E62" s="59">
        <v>29.34</v>
      </c>
      <c r="F62" s="118"/>
      <c r="G62" s="40">
        <f>F62*E62</f>
        <v>0</v>
      </c>
    </row>
    <row r="63" spans="2:7" x14ac:dyDescent="0.3">
      <c r="B63" s="39" t="s">
        <v>324</v>
      </c>
      <c r="C63" s="38" t="s">
        <v>323</v>
      </c>
      <c r="D63" s="64" t="s">
        <v>68</v>
      </c>
      <c r="E63" s="63">
        <v>46.96</v>
      </c>
      <c r="F63" s="119"/>
      <c r="G63" s="40">
        <f>F63*E63</f>
        <v>0</v>
      </c>
    </row>
    <row r="64" spans="2:7" x14ac:dyDescent="0.3">
      <c r="B64" s="39" t="s">
        <v>322</v>
      </c>
      <c r="C64" s="38" t="s">
        <v>321</v>
      </c>
      <c r="D64" s="64" t="s">
        <v>68</v>
      </c>
      <c r="E64" s="63">
        <v>8.2200000000000006</v>
      </c>
      <c r="F64" s="119"/>
      <c r="G64" s="40">
        <f>F64*E64</f>
        <v>0</v>
      </c>
    </row>
    <row r="65" spans="2:7" x14ac:dyDescent="0.3">
      <c r="B65" s="39" t="s">
        <v>320</v>
      </c>
      <c r="C65" s="38" t="s">
        <v>319</v>
      </c>
      <c r="D65" s="64" t="s">
        <v>68</v>
      </c>
      <c r="E65" s="63">
        <v>15.26</v>
      </c>
      <c r="F65" s="119"/>
      <c r="G65" s="40">
        <f>F65*E65</f>
        <v>0</v>
      </c>
    </row>
    <row r="66" spans="2:7" x14ac:dyDescent="0.3">
      <c r="B66" s="39" t="s">
        <v>318</v>
      </c>
      <c r="C66" s="38" t="s">
        <v>317</v>
      </c>
      <c r="D66" s="64" t="s">
        <v>68</v>
      </c>
      <c r="E66" s="63">
        <v>7.64</v>
      </c>
      <c r="F66" s="119"/>
      <c r="G66" s="40">
        <f>F66*E66</f>
        <v>0</v>
      </c>
    </row>
    <row r="67" spans="2:7" x14ac:dyDescent="0.3">
      <c r="B67" s="39" t="s">
        <v>316</v>
      </c>
      <c r="C67" s="38" t="s">
        <v>315</v>
      </c>
      <c r="D67" s="64" t="s">
        <v>68</v>
      </c>
      <c r="E67" s="63">
        <v>8.8000000000000007</v>
      </c>
      <c r="F67" s="119"/>
      <c r="G67" s="40">
        <f>F67*E67</f>
        <v>0</v>
      </c>
    </row>
    <row r="68" spans="2:7" x14ac:dyDescent="0.3">
      <c r="B68" s="39" t="s">
        <v>314</v>
      </c>
      <c r="C68" s="38" t="s">
        <v>313</v>
      </c>
      <c r="D68" s="64" t="s">
        <v>68</v>
      </c>
      <c r="E68" s="63">
        <v>23.48</v>
      </c>
      <c r="F68" s="119"/>
      <c r="G68" s="40">
        <f>F68*E68</f>
        <v>0</v>
      </c>
    </row>
    <row r="69" spans="2:7" x14ac:dyDescent="0.3">
      <c r="B69" s="39" t="s">
        <v>312</v>
      </c>
      <c r="C69" s="38" t="s">
        <v>311</v>
      </c>
      <c r="D69" s="64" t="s">
        <v>68</v>
      </c>
      <c r="E69" s="63">
        <v>29.34</v>
      </c>
      <c r="F69" s="119"/>
      <c r="G69" s="40">
        <f>F69*E69</f>
        <v>0</v>
      </c>
    </row>
    <row r="70" spans="2:7" x14ac:dyDescent="0.3">
      <c r="B70" s="39" t="s">
        <v>310</v>
      </c>
      <c r="C70" s="38" t="s">
        <v>309</v>
      </c>
      <c r="D70" s="64" t="s">
        <v>68</v>
      </c>
      <c r="E70" s="63">
        <v>36</v>
      </c>
      <c r="F70" s="119"/>
      <c r="G70" s="40">
        <f>F70*E70</f>
        <v>0</v>
      </c>
    </row>
    <row r="71" spans="2:7" ht="26.4" x14ac:dyDescent="0.3">
      <c r="B71" s="39" t="s">
        <v>308</v>
      </c>
      <c r="C71" s="38" t="s">
        <v>307</v>
      </c>
      <c r="D71" s="64" t="s">
        <v>68</v>
      </c>
      <c r="E71" s="63">
        <v>12</v>
      </c>
      <c r="F71" s="119"/>
      <c r="G71" s="40">
        <f>F71*E71</f>
        <v>0</v>
      </c>
    </row>
    <row r="72" spans="2:7" x14ac:dyDescent="0.3">
      <c r="B72" s="39" t="s">
        <v>306</v>
      </c>
      <c r="C72" s="38" t="s">
        <v>305</v>
      </c>
      <c r="D72" s="64" t="s">
        <v>68</v>
      </c>
      <c r="E72" s="63">
        <v>40</v>
      </c>
      <c r="F72" s="119"/>
      <c r="G72" s="40">
        <f>F72*E72</f>
        <v>0</v>
      </c>
    </row>
    <row r="73" spans="2:7" ht="52.8" x14ac:dyDescent="0.3">
      <c r="B73" s="39" t="s">
        <v>304</v>
      </c>
      <c r="C73" s="38" t="s">
        <v>303</v>
      </c>
      <c r="D73" s="64" t="s">
        <v>68</v>
      </c>
      <c r="E73" s="63">
        <v>35</v>
      </c>
      <c r="F73" s="119"/>
      <c r="G73" s="40">
        <f>F73*E73</f>
        <v>0</v>
      </c>
    </row>
    <row r="74" spans="2:7" ht="15" thickBot="1" x14ac:dyDescent="0.35">
      <c r="B74" s="39">
        <v>0</v>
      </c>
      <c r="C74" s="38">
        <v>0</v>
      </c>
      <c r="D74" s="64">
        <v>0</v>
      </c>
      <c r="E74" s="63">
        <v>0</v>
      </c>
      <c r="F74" s="119"/>
      <c r="G74" s="67"/>
    </row>
    <row r="75" spans="2:7" ht="15.6" thickTop="1" thickBot="1" x14ac:dyDescent="0.35">
      <c r="B75" s="34"/>
      <c r="C75" s="33" t="s">
        <v>7</v>
      </c>
      <c r="D75" s="54"/>
      <c r="E75" s="53"/>
      <c r="F75" s="120"/>
      <c r="G75" s="30">
        <f>SUM(G62:G74)</f>
        <v>0</v>
      </c>
    </row>
    <row r="76" spans="2:7" ht="15.6" thickBot="1" x14ac:dyDescent="0.35">
      <c r="B76" s="29"/>
      <c r="C76" s="52"/>
      <c r="D76" s="51"/>
      <c r="E76" s="58"/>
      <c r="F76" s="121">
        <f>G75</f>
        <v>0</v>
      </c>
      <c r="G76" s="25">
        <f>G75</f>
        <v>0</v>
      </c>
    </row>
    <row r="77" spans="2:7" x14ac:dyDescent="0.3">
      <c r="B77" s="49" t="s">
        <v>302</v>
      </c>
      <c r="C77" s="48" t="s">
        <v>301</v>
      </c>
      <c r="D77" s="47"/>
      <c r="E77" s="46"/>
      <c r="F77" s="122"/>
      <c r="G77" s="45">
        <f>G85</f>
        <v>0</v>
      </c>
    </row>
    <row r="78" spans="2:7" x14ac:dyDescent="0.3">
      <c r="B78" s="62" t="s">
        <v>300</v>
      </c>
      <c r="C78" s="61" t="s">
        <v>299</v>
      </c>
      <c r="D78" s="60" t="s">
        <v>68</v>
      </c>
      <c r="E78" s="59">
        <v>5.86</v>
      </c>
      <c r="F78" s="118"/>
      <c r="G78" s="40">
        <f>F78*E78</f>
        <v>0</v>
      </c>
    </row>
    <row r="79" spans="2:7" ht="26.4" x14ac:dyDescent="0.3">
      <c r="B79" s="39" t="s">
        <v>298</v>
      </c>
      <c r="C79" s="38" t="s">
        <v>297</v>
      </c>
      <c r="D79" s="64" t="s">
        <v>68</v>
      </c>
      <c r="E79" s="63">
        <v>6.46</v>
      </c>
      <c r="F79" s="119"/>
      <c r="G79" s="40">
        <f>F79*E79</f>
        <v>0</v>
      </c>
    </row>
    <row r="80" spans="2:7" ht="26.4" x14ac:dyDescent="0.3">
      <c r="B80" s="39" t="s">
        <v>296</v>
      </c>
      <c r="C80" s="38" t="s">
        <v>295</v>
      </c>
      <c r="D80" s="64" t="s">
        <v>68</v>
      </c>
      <c r="E80" s="63">
        <v>7.04</v>
      </c>
      <c r="F80" s="119"/>
      <c r="G80" s="40">
        <f>F80*E80</f>
        <v>0</v>
      </c>
    </row>
    <row r="81" spans="2:7" x14ac:dyDescent="0.3">
      <c r="B81" s="39" t="s">
        <v>294</v>
      </c>
      <c r="C81" s="38" t="s">
        <v>293</v>
      </c>
      <c r="D81" s="64" t="s">
        <v>68</v>
      </c>
      <c r="E81" s="63">
        <v>8.8000000000000007</v>
      </c>
      <c r="F81" s="119"/>
      <c r="G81" s="40">
        <f>F81*E81</f>
        <v>0</v>
      </c>
    </row>
    <row r="82" spans="2:7" x14ac:dyDescent="0.3">
      <c r="B82" s="39" t="s">
        <v>292</v>
      </c>
      <c r="C82" s="38" t="s">
        <v>291</v>
      </c>
      <c r="D82" s="64" t="s">
        <v>68</v>
      </c>
      <c r="E82" s="63">
        <v>7.64</v>
      </c>
      <c r="F82" s="119"/>
      <c r="G82" s="40">
        <f>F82*E82</f>
        <v>0</v>
      </c>
    </row>
    <row r="83" spans="2:7" x14ac:dyDescent="0.3">
      <c r="B83" s="39" t="s">
        <v>290</v>
      </c>
      <c r="C83" s="38" t="s">
        <v>289</v>
      </c>
      <c r="D83" s="64" t="s">
        <v>68</v>
      </c>
      <c r="E83" s="63">
        <v>29.34</v>
      </c>
      <c r="F83" s="119"/>
      <c r="G83" s="40">
        <f>F83*E83</f>
        <v>0</v>
      </c>
    </row>
    <row r="84" spans="2:7" ht="15" thickBot="1" x14ac:dyDescent="0.35">
      <c r="B84" s="39">
        <v>0</v>
      </c>
      <c r="C84" s="38">
        <v>0</v>
      </c>
      <c r="D84" s="64">
        <v>0</v>
      </c>
      <c r="E84" s="63">
        <v>0</v>
      </c>
      <c r="F84" s="119"/>
      <c r="G84" s="40">
        <f>F84*E84</f>
        <v>0</v>
      </c>
    </row>
    <row r="85" spans="2:7" ht="15.6" thickTop="1" thickBot="1" x14ac:dyDescent="0.35">
      <c r="B85" s="34"/>
      <c r="C85" s="33" t="s">
        <v>7</v>
      </c>
      <c r="D85" s="54"/>
      <c r="E85" s="53"/>
      <c r="F85" s="120"/>
      <c r="G85" s="30">
        <f>SUM(G78:G84)</f>
        <v>0</v>
      </c>
    </row>
    <row r="86" spans="2:7" ht="15.6" thickBot="1" x14ac:dyDescent="0.35">
      <c r="B86" s="29"/>
      <c r="C86" s="52"/>
      <c r="D86" s="51"/>
      <c r="E86" s="58"/>
      <c r="F86" s="121">
        <f>G85</f>
        <v>0</v>
      </c>
      <c r="G86" s="25">
        <f>G85</f>
        <v>0</v>
      </c>
    </row>
    <row r="87" spans="2:7" x14ac:dyDescent="0.3">
      <c r="B87" s="49" t="s">
        <v>288</v>
      </c>
      <c r="C87" s="48" t="s">
        <v>287</v>
      </c>
      <c r="D87" s="47"/>
      <c r="E87" s="46"/>
      <c r="F87" s="122"/>
      <c r="G87" s="45">
        <f>G97</f>
        <v>0</v>
      </c>
    </row>
    <row r="88" spans="2:7" x14ac:dyDescent="0.3">
      <c r="B88" s="62" t="s">
        <v>286</v>
      </c>
      <c r="C88" s="61" t="s">
        <v>285</v>
      </c>
      <c r="D88" s="60" t="s">
        <v>68</v>
      </c>
      <c r="E88" s="59">
        <v>29.34</v>
      </c>
      <c r="F88" s="118"/>
      <c r="G88" s="40">
        <f>F88*E88</f>
        <v>0</v>
      </c>
    </row>
    <row r="89" spans="2:7" x14ac:dyDescent="0.3">
      <c r="B89" s="39" t="s">
        <v>284</v>
      </c>
      <c r="C89" s="38" t="s">
        <v>283</v>
      </c>
      <c r="D89" s="64" t="s">
        <v>68</v>
      </c>
      <c r="E89" s="63">
        <v>29.34</v>
      </c>
      <c r="F89" s="119"/>
      <c r="G89" s="40">
        <f>F89*E89</f>
        <v>0</v>
      </c>
    </row>
    <row r="90" spans="2:7" x14ac:dyDescent="0.3">
      <c r="B90" s="39" t="s">
        <v>282</v>
      </c>
      <c r="C90" s="38" t="s">
        <v>281</v>
      </c>
      <c r="D90" s="64" t="s">
        <v>68</v>
      </c>
      <c r="E90" s="63">
        <v>35.22</v>
      </c>
      <c r="F90" s="119"/>
      <c r="G90" s="40">
        <f>F90*E90</f>
        <v>0</v>
      </c>
    </row>
    <row r="91" spans="2:7" x14ac:dyDescent="0.3">
      <c r="B91" s="39" t="s">
        <v>280</v>
      </c>
      <c r="C91" s="38" t="s">
        <v>279</v>
      </c>
      <c r="D91" s="64" t="s">
        <v>68</v>
      </c>
      <c r="E91" s="63">
        <v>41.08</v>
      </c>
      <c r="F91" s="119"/>
      <c r="G91" s="40">
        <f>F91*E91</f>
        <v>0</v>
      </c>
    </row>
    <row r="92" spans="2:7" x14ac:dyDescent="0.3">
      <c r="B92" s="39" t="s">
        <v>278</v>
      </c>
      <c r="C92" s="38" t="s">
        <v>262</v>
      </c>
      <c r="D92" s="64" t="s">
        <v>68</v>
      </c>
      <c r="E92" s="63">
        <v>41.08</v>
      </c>
      <c r="F92" s="119"/>
      <c r="G92" s="40">
        <f>F92*E92</f>
        <v>0</v>
      </c>
    </row>
    <row r="93" spans="2:7" x14ac:dyDescent="0.3">
      <c r="B93" s="57" t="s">
        <v>277</v>
      </c>
      <c r="C93" s="56" t="s">
        <v>276</v>
      </c>
      <c r="D93" s="37" t="s">
        <v>68</v>
      </c>
      <c r="E93" s="55">
        <v>117.38</v>
      </c>
      <c r="F93" s="119"/>
      <c r="G93" s="40">
        <f>F93*E93</f>
        <v>0</v>
      </c>
    </row>
    <row r="94" spans="2:7" x14ac:dyDescent="0.3">
      <c r="B94" s="57">
        <v>0</v>
      </c>
      <c r="C94" s="56">
        <v>0</v>
      </c>
      <c r="D94" s="37">
        <v>0</v>
      </c>
      <c r="E94" s="55">
        <v>0</v>
      </c>
      <c r="F94" s="119"/>
      <c r="G94" s="40">
        <f>F94*E94</f>
        <v>0</v>
      </c>
    </row>
    <row r="95" spans="2:7" x14ac:dyDescent="0.3">
      <c r="B95" s="57">
        <v>0</v>
      </c>
      <c r="C95" s="56">
        <v>0</v>
      </c>
      <c r="D95" s="37">
        <v>0</v>
      </c>
      <c r="E95" s="55">
        <v>0</v>
      </c>
      <c r="F95" s="119"/>
      <c r="G95" s="40">
        <f>F95*E95</f>
        <v>0</v>
      </c>
    </row>
    <row r="96" spans="2:7" ht="15" thickBot="1" x14ac:dyDescent="0.35">
      <c r="B96" s="57">
        <v>0</v>
      </c>
      <c r="C96" s="56">
        <v>0</v>
      </c>
      <c r="D96" s="37">
        <v>0</v>
      </c>
      <c r="E96" s="55">
        <v>0</v>
      </c>
      <c r="F96" s="119"/>
      <c r="G96" s="40">
        <f>F96*E96</f>
        <v>0</v>
      </c>
    </row>
    <row r="97" spans="2:8" ht="15.6" thickTop="1" thickBot="1" x14ac:dyDescent="0.35">
      <c r="B97" s="34"/>
      <c r="C97" s="33" t="s">
        <v>7</v>
      </c>
      <c r="D97" s="54"/>
      <c r="E97" s="53"/>
      <c r="F97" s="120"/>
      <c r="G97" s="30">
        <f>SUM(G88:G96)</f>
        <v>0</v>
      </c>
    </row>
    <row r="98" spans="2:8" ht="15.6" thickBot="1" x14ac:dyDescent="0.35">
      <c r="B98" s="29"/>
      <c r="C98" s="52"/>
      <c r="D98" s="51"/>
      <c r="E98" s="58"/>
      <c r="F98" s="121">
        <f>G97</f>
        <v>0</v>
      </c>
      <c r="G98" s="25">
        <f>G97</f>
        <v>0</v>
      </c>
    </row>
    <row r="99" spans="2:8" x14ac:dyDescent="0.3">
      <c r="B99" s="49" t="s">
        <v>275</v>
      </c>
      <c r="C99" s="48" t="s">
        <v>274</v>
      </c>
      <c r="D99" s="47"/>
      <c r="E99" s="46"/>
      <c r="F99" s="122"/>
      <c r="G99" s="45">
        <f>G114</f>
        <v>968.00000000000011</v>
      </c>
    </row>
    <row r="100" spans="2:8" x14ac:dyDescent="0.3">
      <c r="B100" s="62" t="s">
        <v>273</v>
      </c>
      <c r="C100" s="61" t="s">
        <v>272</v>
      </c>
      <c r="D100" s="60" t="s">
        <v>68</v>
      </c>
      <c r="E100" s="59">
        <v>8.8000000000000007</v>
      </c>
      <c r="F100" s="118"/>
      <c r="G100" s="40">
        <f>F100*E100</f>
        <v>0</v>
      </c>
    </row>
    <row r="101" spans="2:8" x14ac:dyDescent="0.3">
      <c r="B101" s="39" t="s">
        <v>271</v>
      </c>
      <c r="C101" s="38" t="s">
        <v>270</v>
      </c>
      <c r="D101" s="64" t="s">
        <v>68</v>
      </c>
      <c r="E101" s="63">
        <v>11.74</v>
      </c>
      <c r="F101" s="119"/>
      <c r="G101" s="40">
        <f>F101*E101</f>
        <v>0</v>
      </c>
    </row>
    <row r="102" spans="2:8" x14ac:dyDescent="0.3">
      <c r="B102" s="39" t="s">
        <v>269</v>
      </c>
      <c r="C102" s="38" t="s">
        <v>268</v>
      </c>
      <c r="D102" s="64" t="s">
        <v>68</v>
      </c>
      <c r="E102" s="63">
        <v>11.74</v>
      </c>
      <c r="F102" s="119"/>
      <c r="G102" s="40">
        <f>F102*E102</f>
        <v>0</v>
      </c>
    </row>
    <row r="103" spans="2:8" x14ac:dyDescent="0.3">
      <c r="B103" s="39" t="s">
        <v>267</v>
      </c>
      <c r="C103" s="38" t="s">
        <v>266</v>
      </c>
      <c r="D103" s="64" t="s">
        <v>68</v>
      </c>
      <c r="E103" s="63">
        <v>17.600000000000001</v>
      </c>
      <c r="F103" s="119">
        <v>55</v>
      </c>
      <c r="G103" s="40">
        <f>F103*E103</f>
        <v>968.00000000000011</v>
      </c>
    </row>
    <row r="104" spans="2:8" x14ac:dyDescent="0.3">
      <c r="B104" s="39" t="s">
        <v>265</v>
      </c>
      <c r="C104" s="38" t="s">
        <v>264</v>
      </c>
      <c r="D104" s="64" t="s">
        <v>68</v>
      </c>
      <c r="E104" s="63">
        <v>29.34</v>
      </c>
      <c r="F104" s="119"/>
      <c r="G104" s="40">
        <f>F104*E104</f>
        <v>0</v>
      </c>
    </row>
    <row r="105" spans="2:8" x14ac:dyDescent="0.3">
      <c r="B105" s="39" t="s">
        <v>263</v>
      </c>
      <c r="C105" s="38" t="s">
        <v>262</v>
      </c>
      <c r="D105" s="64" t="s">
        <v>68</v>
      </c>
      <c r="E105" s="63">
        <v>35.22</v>
      </c>
      <c r="F105" s="119"/>
      <c r="G105" s="40">
        <f>F105*E105</f>
        <v>0</v>
      </c>
    </row>
    <row r="106" spans="2:8" ht="26.4" x14ac:dyDescent="0.3">
      <c r="B106" s="39" t="s">
        <v>261</v>
      </c>
      <c r="C106" s="38" t="s">
        <v>260</v>
      </c>
      <c r="D106" s="64" t="s">
        <v>68</v>
      </c>
      <c r="E106" s="63">
        <v>35.22</v>
      </c>
      <c r="F106" s="119"/>
      <c r="G106" s="40">
        <f>F106*E106</f>
        <v>0</v>
      </c>
    </row>
    <row r="107" spans="2:8" x14ac:dyDescent="0.3">
      <c r="B107" s="39" t="s">
        <v>259</v>
      </c>
      <c r="C107" s="38" t="s">
        <v>258</v>
      </c>
      <c r="D107" s="64" t="s">
        <v>68</v>
      </c>
      <c r="E107" s="63">
        <v>11.74</v>
      </c>
      <c r="F107" s="119"/>
      <c r="G107" s="40">
        <f>F107*E107</f>
        <v>0</v>
      </c>
    </row>
    <row r="108" spans="2:8" x14ac:dyDescent="0.3">
      <c r="B108" s="39" t="s">
        <v>257</v>
      </c>
      <c r="C108" s="38" t="s">
        <v>256</v>
      </c>
      <c r="D108" s="64" t="s">
        <v>68</v>
      </c>
      <c r="E108" s="63">
        <v>35.22</v>
      </c>
      <c r="F108" s="119"/>
      <c r="G108" s="40">
        <f>F108*E108</f>
        <v>0</v>
      </c>
      <c r="H108" s="2">
        <v>3</v>
      </c>
    </row>
    <row r="109" spans="2:8" x14ac:dyDescent="0.3">
      <c r="B109" s="39" t="s">
        <v>255</v>
      </c>
      <c r="C109" s="38" t="s">
        <v>254</v>
      </c>
      <c r="D109" s="64" t="s">
        <v>68</v>
      </c>
      <c r="E109" s="63">
        <v>46.96</v>
      </c>
      <c r="F109" s="119"/>
      <c r="G109" s="40">
        <f>F109*E109</f>
        <v>0</v>
      </c>
    </row>
    <row r="110" spans="2:8" x14ac:dyDescent="0.3">
      <c r="B110" s="39" t="s">
        <v>253</v>
      </c>
      <c r="C110" s="38" t="s">
        <v>252</v>
      </c>
      <c r="D110" s="64" t="s">
        <v>68</v>
      </c>
      <c r="E110" s="63">
        <v>58.7</v>
      </c>
      <c r="F110" s="119"/>
      <c r="G110" s="40">
        <f>F110*E110</f>
        <v>0</v>
      </c>
    </row>
    <row r="111" spans="2:8" x14ac:dyDescent="0.3">
      <c r="B111" s="39" t="s">
        <v>251</v>
      </c>
      <c r="C111" s="38" t="s">
        <v>250</v>
      </c>
      <c r="D111" s="64" t="s">
        <v>68</v>
      </c>
      <c r="E111" s="63">
        <v>17.600000000000001</v>
      </c>
      <c r="F111" s="119"/>
      <c r="G111" s="40">
        <f>F111*E111</f>
        <v>0</v>
      </c>
    </row>
    <row r="112" spans="2:8" x14ac:dyDescent="0.3">
      <c r="B112" s="70" t="s">
        <v>249</v>
      </c>
      <c r="C112" s="69" t="s">
        <v>248</v>
      </c>
      <c r="D112" s="37" t="s">
        <v>68</v>
      </c>
      <c r="E112" s="68">
        <v>14</v>
      </c>
      <c r="F112" s="119"/>
      <c r="G112" s="40">
        <f>F112*E112</f>
        <v>0</v>
      </c>
    </row>
    <row r="113" spans="2:7" ht="15" thickBot="1" x14ac:dyDescent="0.35">
      <c r="B113" s="39">
        <v>0</v>
      </c>
      <c r="C113" s="38">
        <v>0</v>
      </c>
      <c r="D113" s="64">
        <v>0</v>
      </c>
      <c r="E113" s="63">
        <v>0</v>
      </c>
      <c r="F113" s="119"/>
      <c r="G113" s="40">
        <f>F113*E113</f>
        <v>0</v>
      </c>
    </row>
    <row r="114" spans="2:7" ht="15.6" thickTop="1" thickBot="1" x14ac:dyDescent="0.35">
      <c r="B114" s="34"/>
      <c r="C114" s="33" t="s">
        <v>7</v>
      </c>
      <c r="D114" s="54"/>
      <c r="E114" s="53"/>
      <c r="F114" s="120"/>
      <c r="G114" s="30">
        <f>SUM(G100:G113)</f>
        <v>968.00000000000011</v>
      </c>
    </row>
    <row r="115" spans="2:7" ht="15.6" thickBot="1" x14ac:dyDescent="0.35">
      <c r="B115" s="29"/>
      <c r="C115" s="52"/>
      <c r="D115" s="51"/>
      <c r="E115" s="58"/>
      <c r="F115" s="121">
        <f>G114</f>
        <v>968.00000000000011</v>
      </c>
      <c r="G115" s="25">
        <f>G114</f>
        <v>968.00000000000011</v>
      </c>
    </row>
    <row r="116" spans="2:7" x14ac:dyDescent="0.3">
      <c r="B116" s="49" t="s">
        <v>247</v>
      </c>
      <c r="C116" s="48" t="s">
        <v>246</v>
      </c>
      <c r="D116" s="47"/>
      <c r="E116" s="46"/>
      <c r="F116" s="122"/>
      <c r="G116" s="45">
        <f>G139</f>
        <v>0</v>
      </c>
    </row>
    <row r="117" spans="2:7" x14ac:dyDescent="0.3">
      <c r="B117" s="62" t="s">
        <v>245</v>
      </c>
      <c r="C117" s="61" t="s">
        <v>244</v>
      </c>
      <c r="D117" s="60" t="s">
        <v>68</v>
      </c>
      <c r="E117" s="66">
        <v>58.7</v>
      </c>
      <c r="F117" s="118"/>
      <c r="G117" s="40">
        <f>F117*E117</f>
        <v>0</v>
      </c>
    </row>
    <row r="118" spans="2:7" x14ac:dyDescent="0.3">
      <c r="B118" s="39" t="s">
        <v>243</v>
      </c>
      <c r="C118" s="38" t="s">
        <v>242</v>
      </c>
      <c r="D118" s="64" t="s">
        <v>68</v>
      </c>
      <c r="E118" s="63">
        <v>70.44</v>
      </c>
      <c r="F118" s="119"/>
      <c r="G118" s="40">
        <f>F118*E118</f>
        <v>0</v>
      </c>
    </row>
    <row r="119" spans="2:7" ht="26.4" x14ac:dyDescent="0.3">
      <c r="B119" s="39" t="s">
        <v>241</v>
      </c>
      <c r="C119" s="38" t="s">
        <v>240</v>
      </c>
      <c r="D119" s="64" t="s">
        <v>68</v>
      </c>
      <c r="E119" s="63">
        <v>146.74</v>
      </c>
      <c r="F119" s="119"/>
      <c r="G119" s="40">
        <f>F119*E119</f>
        <v>0</v>
      </c>
    </row>
    <row r="120" spans="2:7" ht="26.4" x14ac:dyDescent="0.3">
      <c r="B120" s="39" t="s">
        <v>239</v>
      </c>
      <c r="C120" s="38" t="s">
        <v>238</v>
      </c>
      <c r="D120" s="64" t="s">
        <v>68</v>
      </c>
      <c r="E120" s="63">
        <v>102.72</v>
      </c>
      <c r="F120" s="119"/>
      <c r="G120" s="40">
        <f>F120*E120</f>
        <v>0</v>
      </c>
    </row>
    <row r="121" spans="2:7" ht="26.4" x14ac:dyDescent="0.3">
      <c r="B121" s="39" t="s">
        <v>237</v>
      </c>
      <c r="C121" s="38" t="s">
        <v>236</v>
      </c>
      <c r="D121" s="64" t="s">
        <v>68</v>
      </c>
      <c r="E121" s="63">
        <v>234.78</v>
      </c>
      <c r="F121" s="119"/>
      <c r="G121" s="40">
        <f>F121*E121</f>
        <v>0</v>
      </c>
    </row>
    <row r="122" spans="2:7" x14ac:dyDescent="0.3">
      <c r="B122" s="39" t="s">
        <v>235</v>
      </c>
      <c r="C122" s="38" t="s">
        <v>234</v>
      </c>
      <c r="D122" s="64" t="s">
        <v>68</v>
      </c>
      <c r="E122" s="63">
        <v>88.04</v>
      </c>
      <c r="F122" s="119"/>
      <c r="G122" s="40">
        <f>F122*E122</f>
        <v>0</v>
      </c>
    </row>
    <row r="123" spans="2:7" x14ac:dyDescent="0.3">
      <c r="B123" s="39" t="s">
        <v>233</v>
      </c>
      <c r="C123" s="38" t="s">
        <v>232</v>
      </c>
      <c r="D123" s="64" t="s">
        <v>68</v>
      </c>
      <c r="E123" s="63">
        <v>117.38</v>
      </c>
      <c r="F123" s="119"/>
      <c r="G123" s="40">
        <f>F123*E123</f>
        <v>0</v>
      </c>
    </row>
    <row r="124" spans="2:7" x14ac:dyDescent="0.3">
      <c r="B124" s="39" t="s">
        <v>231</v>
      </c>
      <c r="C124" s="38" t="s">
        <v>230</v>
      </c>
      <c r="D124" s="64" t="s">
        <v>68</v>
      </c>
      <c r="E124" s="63">
        <v>88.04</v>
      </c>
      <c r="F124" s="119"/>
      <c r="G124" s="40">
        <f>F124*E124</f>
        <v>0</v>
      </c>
    </row>
    <row r="125" spans="2:7" x14ac:dyDescent="0.3">
      <c r="B125" s="39" t="s">
        <v>229</v>
      </c>
      <c r="C125" s="38" t="s">
        <v>228</v>
      </c>
      <c r="D125" s="64" t="s">
        <v>68</v>
      </c>
      <c r="E125" s="63">
        <v>117.38</v>
      </c>
      <c r="F125" s="119"/>
      <c r="G125" s="40">
        <f>F125*E125</f>
        <v>0</v>
      </c>
    </row>
    <row r="126" spans="2:7" x14ac:dyDescent="0.3">
      <c r="B126" s="39" t="s">
        <v>227</v>
      </c>
      <c r="C126" s="38" t="s">
        <v>226</v>
      </c>
      <c r="D126" s="64" t="s">
        <v>68</v>
      </c>
      <c r="E126" s="63">
        <v>88.04</v>
      </c>
      <c r="F126" s="119"/>
      <c r="G126" s="40">
        <f>F126*E126</f>
        <v>0</v>
      </c>
    </row>
    <row r="127" spans="2:7" x14ac:dyDescent="0.3">
      <c r="B127" s="39" t="s">
        <v>225</v>
      </c>
      <c r="C127" s="38" t="s">
        <v>224</v>
      </c>
      <c r="D127" s="64" t="s">
        <v>68</v>
      </c>
      <c r="E127" s="63">
        <v>35.22</v>
      </c>
      <c r="F127" s="119"/>
      <c r="G127" s="40">
        <f>F127*E127</f>
        <v>0</v>
      </c>
    </row>
    <row r="128" spans="2:7" x14ac:dyDescent="0.3">
      <c r="B128" s="39" t="s">
        <v>223</v>
      </c>
      <c r="C128" s="38" t="s">
        <v>222</v>
      </c>
      <c r="D128" s="64" t="s">
        <v>68</v>
      </c>
      <c r="E128" s="63">
        <v>58.7</v>
      </c>
      <c r="F128" s="119"/>
      <c r="G128" s="40">
        <f>F128*E128</f>
        <v>0</v>
      </c>
    </row>
    <row r="129" spans="2:7" x14ac:dyDescent="0.3">
      <c r="B129" s="39" t="s">
        <v>221</v>
      </c>
      <c r="C129" s="38" t="s">
        <v>220</v>
      </c>
      <c r="D129" s="64" t="s">
        <v>68</v>
      </c>
      <c r="E129" s="63">
        <v>46.96</v>
      </c>
      <c r="F129" s="119"/>
      <c r="G129" s="40">
        <f>F129*E129</f>
        <v>0</v>
      </c>
    </row>
    <row r="130" spans="2:7" x14ac:dyDescent="0.3">
      <c r="B130" s="39" t="s">
        <v>219</v>
      </c>
      <c r="C130" s="38" t="s">
        <v>218</v>
      </c>
      <c r="D130" s="64" t="s">
        <v>68</v>
      </c>
      <c r="E130" s="63">
        <v>46.96</v>
      </c>
      <c r="F130" s="119"/>
      <c r="G130" s="40">
        <f>F130*E130</f>
        <v>0</v>
      </c>
    </row>
    <row r="131" spans="2:7" ht="26.4" x14ac:dyDescent="0.3">
      <c r="B131" s="39" t="s">
        <v>217</v>
      </c>
      <c r="C131" s="38" t="s">
        <v>216</v>
      </c>
      <c r="D131" s="64" t="s">
        <v>68</v>
      </c>
      <c r="E131" s="63">
        <v>76.3</v>
      </c>
      <c r="F131" s="119"/>
      <c r="G131" s="40">
        <f>F131*E131</f>
        <v>0</v>
      </c>
    </row>
    <row r="132" spans="2:7" ht="26.4" x14ac:dyDescent="0.3">
      <c r="B132" s="39" t="s">
        <v>215</v>
      </c>
      <c r="C132" s="38" t="s">
        <v>214</v>
      </c>
      <c r="D132" s="64" t="s">
        <v>68</v>
      </c>
      <c r="E132" s="63">
        <v>41.08</v>
      </c>
      <c r="F132" s="119"/>
      <c r="G132" s="40">
        <f>F132*E132</f>
        <v>0</v>
      </c>
    </row>
    <row r="133" spans="2:7" ht="26.4" x14ac:dyDescent="0.3">
      <c r="B133" s="39" t="s">
        <v>213</v>
      </c>
      <c r="C133" s="38" t="s">
        <v>212</v>
      </c>
      <c r="D133" s="64" t="s">
        <v>68</v>
      </c>
      <c r="E133" s="63">
        <v>105.64</v>
      </c>
      <c r="F133" s="119"/>
      <c r="G133" s="40">
        <f>F133*E133</f>
        <v>0</v>
      </c>
    </row>
    <row r="134" spans="2:7" x14ac:dyDescent="0.3">
      <c r="B134" s="39" t="s">
        <v>211</v>
      </c>
      <c r="C134" s="38" t="s">
        <v>210</v>
      </c>
      <c r="D134" s="64" t="s">
        <v>68</v>
      </c>
      <c r="E134" s="63">
        <v>70.44</v>
      </c>
      <c r="F134" s="119"/>
      <c r="G134" s="40">
        <f>F134*E134</f>
        <v>0</v>
      </c>
    </row>
    <row r="135" spans="2:7" ht="26.4" x14ac:dyDescent="0.3">
      <c r="B135" s="39" t="s">
        <v>209</v>
      </c>
      <c r="C135" s="38" t="s">
        <v>208</v>
      </c>
      <c r="D135" s="64" t="s">
        <v>19</v>
      </c>
      <c r="E135" s="63">
        <v>704.32</v>
      </c>
      <c r="F135" s="119"/>
      <c r="G135" s="40">
        <f>F135*E135</f>
        <v>0</v>
      </c>
    </row>
    <row r="136" spans="2:7" ht="26.4" x14ac:dyDescent="0.3">
      <c r="B136" s="39" t="s">
        <v>207</v>
      </c>
      <c r="C136" s="38" t="s">
        <v>206</v>
      </c>
      <c r="D136" s="64" t="s">
        <v>19</v>
      </c>
      <c r="E136" s="63">
        <v>1173.8800000000001</v>
      </c>
      <c r="F136" s="119"/>
      <c r="G136" s="40">
        <f>F136*E136</f>
        <v>0</v>
      </c>
    </row>
    <row r="137" spans="2:7" ht="26.4" x14ac:dyDescent="0.3">
      <c r="B137" s="39" t="s">
        <v>205</v>
      </c>
      <c r="C137" s="38" t="s">
        <v>204</v>
      </c>
      <c r="D137" s="64" t="s">
        <v>68</v>
      </c>
      <c r="E137" s="63">
        <v>120</v>
      </c>
      <c r="F137" s="119"/>
      <c r="G137" s="40">
        <f>F137*E137</f>
        <v>0</v>
      </c>
    </row>
    <row r="138" spans="2:7" ht="15" thickBot="1" x14ac:dyDescent="0.35">
      <c r="B138" s="39">
        <v>0</v>
      </c>
      <c r="C138" s="38">
        <v>0</v>
      </c>
      <c r="D138" s="64">
        <v>0</v>
      </c>
      <c r="E138" s="63">
        <v>0</v>
      </c>
      <c r="F138" s="119"/>
      <c r="G138" s="67"/>
    </row>
    <row r="139" spans="2:7" ht="15.6" thickTop="1" thickBot="1" x14ac:dyDescent="0.35">
      <c r="B139" s="34"/>
      <c r="C139" s="33" t="s">
        <v>7</v>
      </c>
      <c r="D139" s="54"/>
      <c r="E139" s="53"/>
      <c r="F139" s="120"/>
      <c r="G139" s="30">
        <f>SUM(G117:G138)</f>
        <v>0</v>
      </c>
    </row>
    <row r="140" spans="2:7" ht="15.6" thickBot="1" x14ac:dyDescent="0.35">
      <c r="B140" s="29"/>
      <c r="C140" s="52"/>
      <c r="D140" s="51"/>
      <c r="E140" s="58"/>
      <c r="F140" s="121">
        <f>G139</f>
        <v>0</v>
      </c>
      <c r="G140" s="25">
        <f>G139</f>
        <v>0</v>
      </c>
    </row>
    <row r="141" spans="2:7" x14ac:dyDescent="0.3">
      <c r="B141" s="49" t="s">
        <v>203</v>
      </c>
      <c r="C141" s="48" t="s">
        <v>202</v>
      </c>
      <c r="D141" s="47"/>
      <c r="E141" s="46"/>
      <c r="F141" s="122"/>
      <c r="G141" s="45">
        <f>G149</f>
        <v>0</v>
      </c>
    </row>
    <row r="142" spans="2:7" x14ac:dyDescent="0.3">
      <c r="B142" s="62" t="s">
        <v>201</v>
      </c>
      <c r="C142" s="61" t="s">
        <v>200</v>
      </c>
      <c r="D142" s="60" t="s">
        <v>199</v>
      </c>
      <c r="E142" s="59">
        <v>117.38</v>
      </c>
      <c r="F142" s="118"/>
      <c r="G142" s="40">
        <f>F142*E142</f>
        <v>0</v>
      </c>
    </row>
    <row r="143" spans="2:7" x14ac:dyDescent="0.3">
      <c r="B143" s="39" t="s">
        <v>198</v>
      </c>
      <c r="C143" s="38" t="s">
        <v>197</v>
      </c>
      <c r="D143" s="64" t="s">
        <v>73</v>
      </c>
      <c r="E143" s="63">
        <v>88.04</v>
      </c>
      <c r="F143" s="119"/>
      <c r="G143" s="40">
        <f>F143*E143</f>
        <v>0</v>
      </c>
    </row>
    <row r="144" spans="2:7" ht="26.4" x14ac:dyDescent="0.3">
      <c r="B144" s="39" t="s">
        <v>196</v>
      </c>
      <c r="C144" s="38" t="s">
        <v>195</v>
      </c>
      <c r="D144" s="64" t="s">
        <v>73</v>
      </c>
      <c r="E144" s="63">
        <v>117.38</v>
      </c>
      <c r="F144" s="119"/>
      <c r="G144" s="40">
        <f>F144*E144</f>
        <v>0</v>
      </c>
    </row>
    <row r="145" spans="2:7" ht="26.4" x14ac:dyDescent="0.3">
      <c r="B145" s="57" t="s">
        <v>194</v>
      </c>
      <c r="C145" s="56" t="s">
        <v>193</v>
      </c>
      <c r="D145" s="37" t="s">
        <v>73</v>
      </c>
      <c r="E145" s="55">
        <v>293.48</v>
      </c>
      <c r="F145" s="119"/>
      <c r="G145" s="40">
        <f>F145*E145</f>
        <v>0</v>
      </c>
    </row>
    <row r="146" spans="2:7" x14ac:dyDescent="0.3">
      <c r="B146" s="57">
        <v>0</v>
      </c>
      <c r="C146" s="56">
        <v>0</v>
      </c>
      <c r="D146" s="37">
        <v>0</v>
      </c>
      <c r="E146" s="55">
        <v>0</v>
      </c>
      <c r="F146" s="119"/>
      <c r="G146" s="40">
        <f>F146*E146</f>
        <v>0</v>
      </c>
    </row>
    <row r="147" spans="2:7" x14ac:dyDescent="0.3">
      <c r="B147" s="57">
        <v>0</v>
      </c>
      <c r="C147" s="56">
        <v>0</v>
      </c>
      <c r="D147" s="37">
        <v>0</v>
      </c>
      <c r="E147" s="55">
        <v>0</v>
      </c>
      <c r="F147" s="119"/>
      <c r="G147" s="40">
        <f>F147*E147</f>
        <v>0</v>
      </c>
    </row>
    <row r="148" spans="2:7" ht="15" thickBot="1" x14ac:dyDescent="0.35">
      <c r="B148" s="57">
        <v>0</v>
      </c>
      <c r="C148" s="56">
        <v>0</v>
      </c>
      <c r="D148" s="37">
        <v>0</v>
      </c>
      <c r="E148" s="55">
        <v>0</v>
      </c>
      <c r="F148" s="119"/>
      <c r="G148" s="40">
        <f>F148*E148</f>
        <v>0</v>
      </c>
    </row>
    <row r="149" spans="2:7" ht="15.6" thickTop="1" thickBot="1" x14ac:dyDescent="0.35">
      <c r="B149" s="34"/>
      <c r="C149" s="33" t="s">
        <v>7</v>
      </c>
      <c r="D149" s="54"/>
      <c r="E149" s="53"/>
      <c r="F149" s="120"/>
      <c r="G149" s="30">
        <f>SUM(G142:G148)</f>
        <v>0</v>
      </c>
    </row>
    <row r="150" spans="2:7" ht="15.6" thickBot="1" x14ac:dyDescent="0.35">
      <c r="B150" s="29"/>
      <c r="C150" s="52"/>
      <c r="D150" s="51"/>
      <c r="E150" s="58"/>
      <c r="F150" s="121">
        <f>G149</f>
        <v>0</v>
      </c>
      <c r="G150" s="25">
        <f>G149</f>
        <v>0</v>
      </c>
    </row>
    <row r="151" spans="2:7" x14ac:dyDescent="0.3">
      <c r="B151" s="49" t="s">
        <v>192</v>
      </c>
      <c r="C151" s="48" t="s">
        <v>191</v>
      </c>
      <c r="D151" s="47"/>
      <c r="E151" s="46"/>
      <c r="F151" s="122"/>
      <c r="G151" s="45">
        <f>G160</f>
        <v>0</v>
      </c>
    </row>
    <row r="152" spans="2:7" ht="26.4" x14ac:dyDescent="0.3">
      <c r="B152" s="62" t="s">
        <v>190</v>
      </c>
      <c r="C152" s="61" t="s">
        <v>189</v>
      </c>
      <c r="D152" s="60" t="s">
        <v>68</v>
      </c>
      <c r="E152" s="59">
        <v>29.34</v>
      </c>
      <c r="F152" s="118"/>
      <c r="G152" s="40">
        <f>F152*E152</f>
        <v>0</v>
      </c>
    </row>
    <row r="153" spans="2:7" ht="26.4" x14ac:dyDescent="0.3">
      <c r="B153" s="39" t="s">
        <v>188</v>
      </c>
      <c r="C153" s="38" t="s">
        <v>187</v>
      </c>
      <c r="D153" s="64" t="s">
        <v>68</v>
      </c>
      <c r="E153" s="63">
        <v>14.68</v>
      </c>
      <c r="F153" s="119"/>
      <c r="G153" s="40">
        <f>F153*E153</f>
        <v>0</v>
      </c>
    </row>
    <row r="154" spans="2:7" ht="26.4" x14ac:dyDescent="0.3">
      <c r="B154" s="39" t="s">
        <v>186</v>
      </c>
      <c r="C154" s="38" t="s">
        <v>185</v>
      </c>
      <c r="D154" s="64" t="s">
        <v>68</v>
      </c>
      <c r="E154" s="63">
        <v>5.86</v>
      </c>
      <c r="F154" s="119"/>
      <c r="G154" s="40">
        <f>F154*E154</f>
        <v>0</v>
      </c>
    </row>
    <row r="155" spans="2:7" x14ac:dyDescent="0.3">
      <c r="B155" s="39" t="s">
        <v>184</v>
      </c>
      <c r="C155" s="38" t="s">
        <v>183</v>
      </c>
      <c r="D155" s="64" t="s">
        <v>68</v>
      </c>
      <c r="E155" s="63">
        <v>4.0999999999999996</v>
      </c>
      <c r="F155" s="119"/>
      <c r="G155" s="40">
        <f>F155*E155</f>
        <v>0</v>
      </c>
    </row>
    <row r="156" spans="2:7" ht="26.4" customHeight="1" x14ac:dyDescent="0.3">
      <c r="B156" s="39" t="s">
        <v>182</v>
      </c>
      <c r="C156" s="38" t="s">
        <v>181</v>
      </c>
      <c r="D156" s="64" t="s">
        <v>68</v>
      </c>
      <c r="E156" s="63">
        <v>5.86</v>
      </c>
      <c r="F156" s="119"/>
      <c r="G156" s="40">
        <f>F156*E156</f>
        <v>0</v>
      </c>
    </row>
    <row r="157" spans="2:7" x14ac:dyDescent="0.3">
      <c r="B157" s="39">
        <v>0</v>
      </c>
      <c r="C157" s="38">
        <v>0</v>
      </c>
      <c r="D157" s="64">
        <v>0</v>
      </c>
      <c r="E157" s="63">
        <v>0</v>
      </c>
      <c r="F157" s="119"/>
      <c r="G157" s="67"/>
    </row>
    <row r="158" spans="2:7" x14ac:dyDescent="0.3">
      <c r="B158" s="39">
        <v>0</v>
      </c>
      <c r="C158" s="38">
        <v>0</v>
      </c>
      <c r="D158" s="64">
        <v>0</v>
      </c>
      <c r="E158" s="63">
        <v>0</v>
      </c>
      <c r="F158" s="119"/>
      <c r="G158" s="67"/>
    </row>
    <row r="159" spans="2:7" ht="15" thickBot="1" x14ac:dyDescent="0.35">
      <c r="B159" s="39">
        <v>0</v>
      </c>
      <c r="C159" s="38">
        <v>0</v>
      </c>
      <c r="D159" s="64">
        <v>0</v>
      </c>
      <c r="E159" s="63">
        <v>0</v>
      </c>
      <c r="F159" s="119"/>
      <c r="G159" s="67"/>
    </row>
    <row r="160" spans="2:7" ht="15.6" thickTop="1" thickBot="1" x14ac:dyDescent="0.35">
      <c r="B160" s="34"/>
      <c r="C160" s="33" t="s">
        <v>7</v>
      </c>
      <c r="D160" s="54"/>
      <c r="E160" s="53"/>
      <c r="F160" s="120"/>
      <c r="G160" s="30">
        <f>SUM(G152:G159)</f>
        <v>0</v>
      </c>
    </row>
    <row r="161" spans="2:7" ht="15.6" thickBot="1" x14ac:dyDescent="0.35">
      <c r="B161" s="29"/>
      <c r="C161" s="52"/>
      <c r="D161" s="51"/>
      <c r="E161" s="58"/>
      <c r="F161" s="121">
        <f>G160</f>
        <v>0</v>
      </c>
      <c r="G161" s="25">
        <f>G160</f>
        <v>0</v>
      </c>
    </row>
    <row r="162" spans="2:7" x14ac:dyDescent="0.3">
      <c r="B162" s="49" t="s">
        <v>180</v>
      </c>
      <c r="C162" s="48" t="s">
        <v>179</v>
      </c>
      <c r="D162" s="47"/>
      <c r="E162" s="46"/>
      <c r="F162" s="122"/>
      <c r="G162" s="45">
        <f>G167</f>
        <v>0</v>
      </c>
    </row>
    <row r="163" spans="2:7" ht="26.4" x14ac:dyDescent="0.3">
      <c r="B163" s="62" t="s">
        <v>178</v>
      </c>
      <c r="C163" s="61" t="s">
        <v>177</v>
      </c>
      <c r="D163" s="60" t="s">
        <v>73</v>
      </c>
      <c r="E163" s="59">
        <v>8.8000000000000007</v>
      </c>
      <c r="F163" s="118"/>
      <c r="G163" s="40">
        <f>F163*E163</f>
        <v>0</v>
      </c>
    </row>
    <row r="164" spans="2:7" x14ac:dyDescent="0.3">
      <c r="B164" s="57" t="s">
        <v>176</v>
      </c>
      <c r="C164" s="56" t="s">
        <v>175</v>
      </c>
      <c r="D164" s="37" t="s">
        <v>73</v>
      </c>
      <c r="E164" s="55">
        <v>29.34</v>
      </c>
      <c r="F164" s="119"/>
      <c r="G164" s="40">
        <f>F164*E164</f>
        <v>0</v>
      </c>
    </row>
    <row r="165" spans="2:7" x14ac:dyDescent="0.3">
      <c r="B165" s="57">
        <v>0</v>
      </c>
      <c r="C165" s="56">
        <v>0</v>
      </c>
      <c r="D165" s="37">
        <v>0</v>
      </c>
      <c r="E165" s="55">
        <v>0</v>
      </c>
      <c r="F165" s="119"/>
      <c r="G165" s="40">
        <f>F165*E165</f>
        <v>0</v>
      </c>
    </row>
    <row r="166" spans="2:7" ht="15" thickBot="1" x14ac:dyDescent="0.35">
      <c r="B166" s="57">
        <v>0</v>
      </c>
      <c r="C166" s="56">
        <v>0</v>
      </c>
      <c r="D166" s="37">
        <v>0</v>
      </c>
      <c r="E166" s="55">
        <v>0</v>
      </c>
      <c r="F166" s="123"/>
      <c r="G166" s="35"/>
    </row>
    <row r="167" spans="2:7" ht="15.6" thickTop="1" thickBot="1" x14ac:dyDescent="0.35">
      <c r="B167" s="34"/>
      <c r="C167" s="33" t="s">
        <v>7</v>
      </c>
      <c r="D167" s="54"/>
      <c r="E167" s="53"/>
      <c r="F167" s="120"/>
      <c r="G167" s="30">
        <f>SUM(G163:G166)</f>
        <v>0</v>
      </c>
    </row>
    <row r="168" spans="2:7" ht="15.6" thickBot="1" x14ac:dyDescent="0.35">
      <c r="B168" s="29"/>
      <c r="C168" s="52"/>
      <c r="D168" s="51"/>
      <c r="E168" s="58"/>
      <c r="F168" s="121">
        <f>G167</f>
        <v>0</v>
      </c>
      <c r="G168" s="25">
        <f>G167</f>
        <v>0</v>
      </c>
    </row>
    <row r="169" spans="2:7" x14ac:dyDescent="0.3">
      <c r="B169" s="49" t="s">
        <v>174</v>
      </c>
      <c r="C169" s="48" t="s">
        <v>173</v>
      </c>
      <c r="D169" s="47"/>
      <c r="E169" s="46"/>
      <c r="F169" s="122"/>
      <c r="G169" s="45">
        <f>G174</f>
        <v>0</v>
      </c>
    </row>
    <row r="170" spans="2:7" x14ac:dyDescent="0.3">
      <c r="B170" s="62" t="s">
        <v>172</v>
      </c>
      <c r="C170" s="61" t="s">
        <v>171</v>
      </c>
      <c r="D170" s="60" t="s">
        <v>73</v>
      </c>
      <c r="E170" s="59">
        <v>23.48</v>
      </c>
      <c r="F170" s="118"/>
      <c r="G170" s="40">
        <f>F170*E170</f>
        <v>0</v>
      </c>
    </row>
    <row r="171" spans="2:7" x14ac:dyDescent="0.3">
      <c r="B171" s="57" t="s">
        <v>170</v>
      </c>
      <c r="C171" s="56" t="s">
        <v>169</v>
      </c>
      <c r="D171" s="37" t="s">
        <v>73</v>
      </c>
      <c r="E171" s="55">
        <v>58.7</v>
      </c>
      <c r="F171" s="119"/>
      <c r="G171" s="40">
        <f>F171*E171</f>
        <v>0</v>
      </c>
    </row>
    <row r="172" spans="2:7" x14ac:dyDescent="0.3">
      <c r="B172" s="57">
        <v>0</v>
      </c>
      <c r="C172" s="56">
        <v>0</v>
      </c>
      <c r="D172" s="37">
        <v>0</v>
      </c>
      <c r="E172" s="55">
        <v>0</v>
      </c>
      <c r="F172" s="119"/>
      <c r="G172" s="67"/>
    </row>
    <row r="173" spans="2:7" ht="15" thickBot="1" x14ac:dyDescent="0.35">
      <c r="B173" s="57">
        <v>0</v>
      </c>
      <c r="C173" s="56">
        <v>0</v>
      </c>
      <c r="D173" s="37">
        <v>0</v>
      </c>
      <c r="E173" s="55">
        <v>0</v>
      </c>
      <c r="F173" s="119"/>
      <c r="G173" s="67"/>
    </row>
    <row r="174" spans="2:7" ht="15.6" thickTop="1" thickBot="1" x14ac:dyDescent="0.35">
      <c r="B174" s="34"/>
      <c r="C174" s="33" t="s">
        <v>7</v>
      </c>
      <c r="D174" s="54"/>
      <c r="E174" s="53"/>
      <c r="F174" s="120"/>
      <c r="G174" s="30">
        <f>SUM(G170:G173)</f>
        <v>0</v>
      </c>
    </row>
    <row r="175" spans="2:7" ht="15.6" thickBot="1" x14ac:dyDescent="0.35">
      <c r="B175" s="29"/>
      <c r="C175" s="52"/>
      <c r="D175" s="51"/>
      <c r="E175" s="58"/>
      <c r="F175" s="121">
        <f>G174</f>
        <v>0</v>
      </c>
      <c r="G175" s="25">
        <f>G174</f>
        <v>0</v>
      </c>
    </row>
    <row r="176" spans="2:7" x14ac:dyDescent="0.3">
      <c r="B176" s="49" t="s">
        <v>168</v>
      </c>
      <c r="C176" s="48" t="s">
        <v>167</v>
      </c>
      <c r="D176" s="47"/>
      <c r="E176" s="46"/>
      <c r="F176" s="122"/>
      <c r="G176" s="45">
        <f>G181</f>
        <v>0</v>
      </c>
    </row>
    <row r="177" spans="2:7" x14ac:dyDescent="0.3">
      <c r="B177" s="62" t="s">
        <v>166</v>
      </c>
      <c r="C177" s="61" t="s">
        <v>165</v>
      </c>
      <c r="D177" s="60" t="s">
        <v>68</v>
      </c>
      <c r="E177" s="59">
        <v>6.46</v>
      </c>
      <c r="F177" s="118"/>
      <c r="G177" s="40">
        <f>F177*E177</f>
        <v>0</v>
      </c>
    </row>
    <row r="178" spans="2:7" x14ac:dyDescent="0.3">
      <c r="B178" s="57" t="s">
        <v>164</v>
      </c>
      <c r="C178" s="56" t="s">
        <v>163</v>
      </c>
      <c r="D178" s="37" t="s">
        <v>68</v>
      </c>
      <c r="E178" s="55">
        <v>38.159999999999997</v>
      </c>
      <c r="F178" s="119"/>
      <c r="G178" s="40">
        <f>F178*E178</f>
        <v>0</v>
      </c>
    </row>
    <row r="179" spans="2:7" x14ac:dyDescent="0.3">
      <c r="B179" s="57">
        <v>0</v>
      </c>
      <c r="C179" s="56">
        <v>0</v>
      </c>
      <c r="D179" s="37">
        <v>0</v>
      </c>
      <c r="E179" s="55">
        <v>0</v>
      </c>
      <c r="F179" s="119"/>
      <c r="G179" s="67"/>
    </row>
    <row r="180" spans="2:7" ht="15" thickBot="1" x14ac:dyDescent="0.35">
      <c r="B180" s="57">
        <v>0</v>
      </c>
      <c r="C180" s="56">
        <v>0</v>
      </c>
      <c r="D180" s="37">
        <v>0</v>
      </c>
      <c r="E180" s="55">
        <v>0</v>
      </c>
      <c r="F180" s="119"/>
      <c r="G180" s="67"/>
    </row>
    <row r="181" spans="2:7" ht="15.6" thickTop="1" thickBot="1" x14ac:dyDescent="0.35">
      <c r="B181" s="34"/>
      <c r="C181" s="33" t="s">
        <v>7</v>
      </c>
      <c r="D181" s="54"/>
      <c r="E181" s="53"/>
      <c r="F181" s="120"/>
      <c r="G181" s="30">
        <f>SUM(G177:G180)</f>
        <v>0</v>
      </c>
    </row>
    <row r="182" spans="2:7" ht="15.6" thickBot="1" x14ac:dyDescent="0.35">
      <c r="B182" s="29"/>
      <c r="C182" s="52"/>
      <c r="D182" s="51"/>
      <c r="E182" s="58"/>
      <c r="F182" s="121">
        <f>G181</f>
        <v>0</v>
      </c>
      <c r="G182" s="25">
        <f>G181</f>
        <v>0</v>
      </c>
    </row>
    <row r="183" spans="2:7" x14ac:dyDescent="0.3">
      <c r="B183" s="49" t="s">
        <v>162</v>
      </c>
      <c r="C183" s="48" t="s">
        <v>161</v>
      </c>
      <c r="D183" s="47"/>
      <c r="E183" s="46"/>
      <c r="F183" s="122"/>
      <c r="G183" s="45">
        <f>G190</f>
        <v>0</v>
      </c>
    </row>
    <row r="184" spans="2:7" x14ac:dyDescent="0.3">
      <c r="B184" s="62" t="s">
        <v>160</v>
      </c>
      <c r="C184" s="61" t="s">
        <v>159</v>
      </c>
      <c r="D184" s="60" t="s">
        <v>68</v>
      </c>
      <c r="E184" s="59">
        <v>15.26</v>
      </c>
      <c r="F184" s="118"/>
      <c r="G184" s="40">
        <f>F184*E184</f>
        <v>0</v>
      </c>
    </row>
    <row r="185" spans="2:7" x14ac:dyDescent="0.3">
      <c r="B185" s="39" t="s">
        <v>158</v>
      </c>
      <c r="C185" s="38" t="s">
        <v>157</v>
      </c>
      <c r="D185" s="37" t="s">
        <v>68</v>
      </c>
      <c r="E185" s="63">
        <v>17.600000000000001</v>
      </c>
      <c r="F185" s="119"/>
      <c r="G185" s="40">
        <f>F185*E185</f>
        <v>0</v>
      </c>
    </row>
    <row r="186" spans="2:7" ht="26.4" x14ac:dyDescent="0.3">
      <c r="B186" s="39" t="s">
        <v>156</v>
      </c>
      <c r="C186" s="38" t="s">
        <v>155</v>
      </c>
      <c r="D186" s="37" t="s">
        <v>68</v>
      </c>
      <c r="E186" s="63">
        <v>17.600000000000001</v>
      </c>
      <c r="F186" s="119"/>
      <c r="G186" s="40">
        <f>F186*E186</f>
        <v>0</v>
      </c>
    </row>
    <row r="187" spans="2:7" x14ac:dyDescent="0.3">
      <c r="B187" s="39" t="s">
        <v>154</v>
      </c>
      <c r="C187" s="38" t="s">
        <v>153</v>
      </c>
      <c r="D187" s="37" t="s">
        <v>68</v>
      </c>
      <c r="E187" s="63">
        <v>23.48</v>
      </c>
      <c r="F187" s="119"/>
      <c r="G187" s="40">
        <f>F187*E187</f>
        <v>0</v>
      </c>
    </row>
    <row r="188" spans="2:7" x14ac:dyDescent="0.3">
      <c r="B188" s="39">
        <v>0</v>
      </c>
      <c r="C188" s="38">
        <v>0</v>
      </c>
      <c r="D188" s="37">
        <v>0</v>
      </c>
      <c r="E188" s="63">
        <v>0</v>
      </c>
      <c r="F188" s="119"/>
      <c r="G188" s="35"/>
    </row>
    <row r="189" spans="2:7" ht="15" thickBot="1" x14ac:dyDescent="0.35">
      <c r="B189" s="39">
        <v>0</v>
      </c>
      <c r="C189" s="38">
        <v>0</v>
      </c>
      <c r="D189" s="37">
        <v>0</v>
      </c>
      <c r="E189" s="63">
        <v>0</v>
      </c>
      <c r="F189" s="119"/>
      <c r="G189" s="35"/>
    </row>
    <row r="190" spans="2:7" ht="15.6" thickTop="1" thickBot="1" x14ac:dyDescent="0.35">
      <c r="B190" s="34"/>
      <c r="C190" s="33" t="s">
        <v>7</v>
      </c>
      <c r="D190" s="54"/>
      <c r="E190" s="53"/>
      <c r="F190" s="120"/>
      <c r="G190" s="30">
        <f>SUM(G184:G189)</f>
        <v>0</v>
      </c>
    </row>
    <row r="191" spans="2:7" ht="15.6" thickBot="1" x14ac:dyDescent="0.35">
      <c r="B191" s="29"/>
      <c r="C191" s="52"/>
      <c r="D191" s="51"/>
      <c r="E191" s="58"/>
      <c r="F191" s="121">
        <f>G190</f>
        <v>0</v>
      </c>
      <c r="G191" s="25">
        <f>G190</f>
        <v>0</v>
      </c>
    </row>
    <row r="192" spans="2:7" x14ac:dyDescent="0.3">
      <c r="B192" s="49" t="s">
        <v>152</v>
      </c>
      <c r="C192" s="48" t="s">
        <v>151</v>
      </c>
      <c r="D192" s="47"/>
      <c r="E192" s="46"/>
      <c r="F192" s="122"/>
      <c r="G192" s="45">
        <f>G206</f>
        <v>0</v>
      </c>
    </row>
    <row r="193" spans="2:7" ht="26.4" x14ac:dyDescent="0.3">
      <c r="B193" s="62" t="s">
        <v>150</v>
      </c>
      <c r="C193" s="61" t="s">
        <v>149</v>
      </c>
      <c r="D193" s="60" t="s">
        <v>68</v>
      </c>
      <c r="E193" s="59">
        <v>23.48</v>
      </c>
      <c r="F193" s="118"/>
      <c r="G193" s="40">
        <f>F193*E193</f>
        <v>0</v>
      </c>
    </row>
    <row r="194" spans="2:7" ht="39.6" x14ac:dyDescent="0.3">
      <c r="B194" s="39" t="s">
        <v>148</v>
      </c>
      <c r="C194" s="38" t="s">
        <v>147</v>
      </c>
      <c r="D194" s="37" t="s">
        <v>68</v>
      </c>
      <c r="E194" s="63">
        <v>41.08</v>
      </c>
      <c r="F194" s="119"/>
      <c r="G194" s="40">
        <f>F194*E194</f>
        <v>0</v>
      </c>
    </row>
    <row r="195" spans="2:7" ht="26.4" x14ac:dyDescent="0.3">
      <c r="B195" s="39" t="s">
        <v>146</v>
      </c>
      <c r="C195" s="38" t="s">
        <v>145</v>
      </c>
      <c r="D195" s="37" t="s">
        <v>68</v>
      </c>
      <c r="E195" s="63">
        <v>70.44</v>
      </c>
      <c r="F195" s="119"/>
      <c r="G195" s="40">
        <f>F195*E195</f>
        <v>0</v>
      </c>
    </row>
    <row r="196" spans="2:7" ht="26.4" x14ac:dyDescent="0.3">
      <c r="B196" s="39" t="s">
        <v>144</v>
      </c>
      <c r="C196" s="38" t="s">
        <v>143</v>
      </c>
      <c r="D196" s="37" t="s">
        <v>68</v>
      </c>
      <c r="E196" s="63">
        <v>23.48</v>
      </c>
      <c r="F196" s="119"/>
      <c r="G196" s="40">
        <f>F196*E196</f>
        <v>0</v>
      </c>
    </row>
    <row r="197" spans="2:7" ht="26.4" x14ac:dyDescent="0.3">
      <c r="B197" s="39" t="s">
        <v>142</v>
      </c>
      <c r="C197" s="38" t="s">
        <v>141</v>
      </c>
      <c r="D197" s="37" t="s">
        <v>68</v>
      </c>
      <c r="E197" s="63">
        <v>23.48</v>
      </c>
      <c r="F197" s="119"/>
      <c r="G197" s="40">
        <f>F197*E197</f>
        <v>0</v>
      </c>
    </row>
    <row r="198" spans="2:7" x14ac:dyDescent="0.3">
      <c r="B198" s="39" t="s">
        <v>140</v>
      </c>
      <c r="C198" s="38" t="s">
        <v>139</v>
      </c>
      <c r="D198" s="37" t="s">
        <v>68</v>
      </c>
      <c r="E198" s="63">
        <v>32</v>
      </c>
      <c r="F198" s="119"/>
      <c r="G198" s="40">
        <f>F198*E198</f>
        <v>0</v>
      </c>
    </row>
    <row r="199" spans="2:7" ht="26.4" x14ac:dyDescent="0.3">
      <c r="B199" s="57" t="s">
        <v>138</v>
      </c>
      <c r="C199" s="56" t="s">
        <v>137</v>
      </c>
      <c r="D199" s="37" t="s">
        <v>68</v>
      </c>
      <c r="E199" s="55">
        <v>16</v>
      </c>
      <c r="F199" s="119"/>
      <c r="G199" s="40">
        <f>F199*E199</f>
        <v>0</v>
      </c>
    </row>
    <row r="200" spans="2:7" x14ac:dyDescent="0.3">
      <c r="B200" s="39">
        <v>0</v>
      </c>
      <c r="C200" s="56">
        <v>0</v>
      </c>
      <c r="D200" s="37">
        <v>0</v>
      </c>
      <c r="E200" s="55">
        <v>0</v>
      </c>
      <c r="F200" s="119"/>
      <c r="G200" s="35"/>
    </row>
    <row r="201" spans="2:7" x14ac:dyDescent="0.3">
      <c r="B201" s="57">
        <v>0</v>
      </c>
      <c r="C201" s="56">
        <v>0</v>
      </c>
      <c r="D201" s="37">
        <v>0</v>
      </c>
      <c r="E201" s="55">
        <v>0</v>
      </c>
      <c r="F201" s="119"/>
      <c r="G201" s="35"/>
    </row>
    <row r="202" spans="2:7" x14ac:dyDescent="0.3">
      <c r="B202" s="39">
        <v>0</v>
      </c>
      <c r="C202" s="56">
        <v>0</v>
      </c>
      <c r="D202" s="37">
        <v>0</v>
      </c>
      <c r="E202" s="55">
        <v>0</v>
      </c>
      <c r="F202" s="119"/>
      <c r="G202" s="35"/>
    </row>
    <row r="203" spans="2:7" x14ac:dyDescent="0.3">
      <c r="B203" s="57">
        <v>0</v>
      </c>
      <c r="C203" s="56">
        <v>0</v>
      </c>
      <c r="D203" s="37">
        <v>0</v>
      </c>
      <c r="E203" s="55">
        <v>0</v>
      </c>
      <c r="F203" s="119"/>
      <c r="G203" s="35"/>
    </row>
    <row r="204" spans="2:7" x14ac:dyDescent="0.3">
      <c r="B204" s="57">
        <v>0</v>
      </c>
      <c r="C204" s="56">
        <v>0</v>
      </c>
      <c r="D204" s="37">
        <v>0</v>
      </c>
      <c r="E204" s="55">
        <v>0</v>
      </c>
      <c r="F204" s="119"/>
      <c r="G204" s="35"/>
    </row>
    <row r="205" spans="2:7" ht="15" thickBot="1" x14ac:dyDescent="0.35">
      <c r="B205" s="57">
        <v>0</v>
      </c>
      <c r="C205" s="56">
        <v>0</v>
      </c>
      <c r="D205" s="37">
        <v>0</v>
      </c>
      <c r="E205" s="55">
        <v>0</v>
      </c>
      <c r="F205" s="119"/>
      <c r="G205" s="35"/>
    </row>
    <row r="206" spans="2:7" ht="15.6" thickTop="1" thickBot="1" x14ac:dyDescent="0.35">
      <c r="B206" s="34"/>
      <c r="C206" s="33" t="s">
        <v>7</v>
      </c>
      <c r="D206" s="54"/>
      <c r="E206" s="53"/>
      <c r="F206" s="124"/>
      <c r="G206" s="30">
        <f>SUM(G193:G205)</f>
        <v>0</v>
      </c>
    </row>
    <row r="207" spans="2:7" ht="15.6" thickBot="1" x14ac:dyDescent="0.35">
      <c r="B207" s="29"/>
      <c r="C207" s="52"/>
      <c r="D207" s="51"/>
      <c r="E207" s="58"/>
      <c r="F207" s="125">
        <f>G206</f>
        <v>0</v>
      </c>
      <c r="G207" s="25">
        <f>G206</f>
        <v>0</v>
      </c>
    </row>
    <row r="208" spans="2:7" x14ac:dyDescent="0.3">
      <c r="B208" s="49" t="s">
        <v>136</v>
      </c>
      <c r="C208" s="48" t="s">
        <v>135</v>
      </c>
      <c r="D208" s="47"/>
      <c r="E208" s="46"/>
      <c r="F208" s="126"/>
      <c r="G208" s="45">
        <f>G216</f>
        <v>0</v>
      </c>
    </row>
    <row r="209" spans="2:7" x14ac:dyDescent="0.3">
      <c r="B209" s="62" t="s">
        <v>134</v>
      </c>
      <c r="C209" s="61" t="s">
        <v>133</v>
      </c>
      <c r="D209" s="60" t="s">
        <v>73</v>
      </c>
      <c r="E209" s="59">
        <v>23.48</v>
      </c>
      <c r="F209" s="118"/>
      <c r="G209" s="40">
        <f>F209*E209</f>
        <v>0</v>
      </c>
    </row>
    <row r="210" spans="2:7" x14ac:dyDescent="0.3">
      <c r="B210" s="39" t="s">
        <v>132</v>
      </c>
      <c r="C210" s="38" t="s">
        <v>131</v>
      </c>
      <c r="D210" s="64" t="s">
        <v>73</v>
      </c>
      <c r="E210" s="63">
        <v>8.8000000000000007</v>
      </c>
      <c r="F210" s="119"/>
      <c r="G210" s="40">
        <f>F210*E210</f>
        <v>0</v>
      </c>
    </row>
    <row r="211" spans="2:7" x14ac:dyDescent="0.3">
      <c r="B211" s="39" t="s">
        <v>130</v>
      </c>
      <c r="C211" s="38" t="s">
        <v>129</v>
      </c>
      <c r="D211" s="64" t="s">
        <v>73</v>
      </c>
      <c r="E211" s="63">
        <v>23.48</v>
      </c>
      <c r="F211" s="119"/>
      <c r="G211" s="40">
        <f>F211*E211</f>
        <v>0</v>
      </c>
    </row>
    <row r="212" spans="2:7" x14ac:dyDescent="0.3">
      <c r="B212" s="39" t="s">
        <v>128</v>
      </c>
      <c r="C212" s="38" t="s">
        <v>127</v>
      </c>
      <c r="D212" s="64" t="s">
        <v>73</v>
      </c>
      <c r="E212" s="63">
        <v>35.22</v>
      </c>
      <c r="F212" s="119"/>
      <c r="G212" s="40">
        <f>F212*E212</f>
        <v>0</v>
      </c>
    </row>
    <row r="213" spans="2:7" x14ac:dyDescent="0.3">
      <c r="B213" s="39" t="s">
        <v>126</v>
      </c>
      <c r="C213" s="38" t="s">
        <v>125</v>
      </c>
      <c r="D213" s="64" t="s">
        <v>73</v>
      </c>
      <c r="E213" s="63">
        <v>46.96</v>
      </c>
      <c r="F213" s="119"/>
      <c r="G213" s="40">
        <f>F213*E213</f>
        <v>0</v>
      </c>
    </row>
    <row r="214" spans="2:7" ht="26.4" x14ac:dyDescent="0.3">
      <c r="B214" s="39" t="s">
        <v>124</v>
      </c>
      <c r="C214" s="38" t="s">
        <v>123</v>
      </c>
      <c r="D214" s="64" t="s">
        <v>73</v>
      </c>
      <c r="E214" s="63">
        <v>61.5</v>
      </c>
      <c r="F214" s="119"/>
      <c r="G214" s="40">
        <f>F214*E214</f>
        <v>0</v>
      </c>
    </row>
    <row r="215" spans="2:7" ht="15" thickBot="1" x14ac:dyDescent="0.35">
      <c r="B215" s="39">
        <v>0</v>
      </c>
      <c r="C215" s="38">
        <v>0</v>
      </c>
      <c r="D215" s="64">
        <v>0</v>
      </c>
      <c r="E215" s="63">
        <v>0</v>
      </c>
      <c r="F215" s="119"/>
      <c r="G215" s="35"/>
    </row>
    <row r="216" spans="2:7" ht="15.6" thickTop="1" thickBot="1" x14ac:dyDescent="0.35">
      <c r="B216" s="34"/>
      <c r="C216" s="33" t="s">
        <v>7</v>
      </c>
      <c r="D216" s="54"/>
      <c r="E216" s="53"/>
      <c r="F216" s="120"/>
      <c r="G216" s="30">
        <f>SUM(G209:G215)</f>
        <v>0</v>
      </c>
    </row>
    <row r="217" spans="2:7" ht="15.6" thickBot="1" x14ac:dyDescent="0.35">
      <c r="B217" s="29"/>
      <c r="C217" s="52"/>
      <c r="D217" s="51"/>
      <c r="E217" s="58"/>
      <c r="F217" s="121">
        <f>G216</f>
        <v>0</v>
      </c>
      <c r="G217" s="25">
        <f>G216</f>
        <v>0</v>
      </c>
    </row>
    <row r="218" spans="2:7" x14ac:dyDescent="0.3">
      <c r="B218" s="49" t="s">
        <v>122</v>
      </c>
      <c r="C218" s="48" t="s">
        <v>121</v>
      </c>
      <c r="D218" s="47"/>
      <c r="E218" s="46"/>
      <c r="F218" s="122"/>
      <c r="G218" s="45">
        <f>G232</f>
        <v>0</v>
      </c>
    </row>
    <row r="219" spans="2:7" x14ac:dyDescent="0.3">
      <c r="B219" s="62" t="s">
        <v>120</v>
      </c>
      <c r="C219" s="61" t="s">
        <v>119</v>
      </c>
      <c r="D219" s="60" t="s">
        <v>68</v>
      </c>
      <c r="E219" s="59">
        <v>1.18</v>
      </c>
      <c r="F219" s="118"/>
      <c r="G219" s="40">
        <f>F219*E219</f>
        <v>0</v>
      </c>
    </row>
    <row r="220" spans="2:7" ht="26.4" x14ac:dyDescent="0.3">
      <c r="B220" s="39" t="s">
        <v>118</v>
      </c>
      <c r="C220" s="38" t="s">
        <v>117</v>
      </c>
      <c r="D220" s="37" t="s">
        <v>68</v>
      </c>
      <c r="E220" s="63">
        <v>1.46</v>
      </c>
      <c r="F220" s="119"/>
      <c r="G220" s="40">
        <f>F220*E220</f>
        <v>0</v>
      </c>
    </row>
    <row r="221" spans="2:7" x14ac:dyDescent="0.3">
      <c r="B221" s="39" t="s">
        <v>116</v>
      </c>
      <c r="C221" s="38" t="s">
        <v>115</v>
      </c>
      <c r="D221" s="37" t="s">
        <v>68</v>
      </c>
      <c r="E221" s="63">
        <v>3.52</v>
      </c>
      <c r="F221" s="119"/>
      <c r="G221" s="40">
        <f>F221*E221</f>
        <v>0</v>
      </c>
    </row>
    <row r="222" spans="2:7" x14ac:dyDescent="0.3">
      <c r="B222" s="39" t="s">
        <v>114</v>
      </c>
      <c r="C222" s="38" t="s">
        <v>113</v>
      </c>
      <c r="D222" s="37" t="s">
        <v>68</v>
      </c>
      <c r="E222" s="63">
        <v>5.86</v>
      </c>
      <c r="F222" s="119"/>
      <c r="G222" s="40">
        <f>F222*E222</f>
        <v>0</v>
      </c>
    </row>
    <row r="223" spans="2:7" x14ac:dyDescent="0.3">
      <c r="B223" s="39" t="s">
        <v>112</v>
      </c>
      <c r="C223" s="38" t="s">
        <v>111</v>
      </c>
      <c r="D223" s="37" t="s">
        <v>68</v>
      </c>
      <c r="E223" s="63">
        <v>5.86</v>
      </c>
      <c r="F223" s="119"/>
      <c r="G223" s="40">
        <f>F223*E223</f>
        <v>0</v>
      </c>
    </row>
    <row r="224" spans="2:7" x14ac:dyDescent="0.3">
      <c r="B224" s="39" t="s">
        <v>110</v>
      </c>
      <c r="C224" s="38" t="s">
        <v>109</v>
      </c>
      <c r="D224" s="37" t="s">
        <v>68</v>
      </c>
      <c r="E224" s="63">
        <v>7.04</v>
      </c>
      <c r="F224" s="119"/>
      <c r="G224" s="40">
        <f>F224*E224</f>
        <v>0</v>
      </c>
    </row>
    <row r="225" spans="2:7" x14ac:dyDescent="0.3">
      <c r="B225" s="39" t="s">
        <v>108</v>
      </c>
      <c r="C225" s="38" t="s">
        <v>107</v>
      </c>
      <c r="D225" s="37" t="s">
        <v>68</v>
      </c>
      <c r="E225" s="63">
        <v>7.04</v>
      </c>
      <c r="F225" s="119"/>
      <c r="G225" s="40">
        <f>F225*E225</f>
        <v>0</v>
      </c>
    </row>
    <row r="226" spans="2:7" x14ac:dyDescent="0.3">
      <c r="B226" s="39" t="s">
        <v>106</v>
      </c>
      <c r="C226" s="38" t="s">
        <v>105</v>
      </c>
      <c r="D226" s="37" t="s">
        <v>68</v>
      </c>
      <c r="E226" s="63">
        <v>8.8000000000000007</v>
      </c>
      <c r="F226" s="119"/>
      <c r="G226" s="40">
        <f>F226*E226</f>
        <v>0</v>
      </c>
    </row>
    <row r="227" spans="2:7" x14ac:dyDescent="0.3">
      <c r="B227" s="39" t="s">
        <v>104</v>
      </c>
      <c r="C227" s="38" t="s">
        <v>103</v>
      </c>
      <c r="D227" s="37" t="s">
        <v>68</v>
      </c>
      <c r="E227" s="63">
        <v>8.8000000000000007</v>
      </c>
      <c r="F227" s="119"/>
      <c r="G227" s="40">
        <f>F227*E227</f>
        <v>0</v>
      </c>
    </row>
    <row r="228" spans="2:7" x14ac:dyDescent="0.3">
      <c r="B228" s="57" t="s">
        <v>102</v>
      </c>
      <c r="C228" s="56" t="s">
        <v>101</v>
      </c>
      <c r="D228" s="37" t="s">
        <v>68</v>
      </c>
      <c r="E228" s="55">
        <v>23.48</v>
      </c>
      <c r="F228" s="119"/>
      <c r="G228" s="40">
        <f>F228*E228</f>
        <v>0</v>
      </c>
    </row>
    <row r="229" spans="2:7" x14ac:dyDescent="0.3">
      <c r="B229" s="57">
        <v>0</v>
      </c>
      <c r="C229" s="56">
        <v>0</v>
      </c>
      <c r="D229" s="37">
        <v>0</v>
      </c>
      <c r="E229" s="55">
        <v>0</v>
      </c>
      <c r="F229" s="119"/>
      <c r="G229" s="35"/>
    </row>
    <row r="230" spans="2:7" x14ac:dyDescent="0.3">
      <c r="B230" s="57">
        <v>0</v>
      </c>
      <c r="C230" s="56">
        <v>0</v>
      </c>
      <c r="D230" s="37">
        <v>0</v>
      </c>
      <c r="E230" s="55">
        <v>0</v>
      </c>
      <c r="F230" s="119"/>
      <c r="G230" s="35"/>
    </row>
    <row r="231" spans="2:7" ht="15" thickBot="1" x14ac:dyDescent="0.35">
      <c r="B231" s="57">
        <v>0</v>
      </c>
      <c r="C231" s="56">
        <v>0</v>
      </c>
      <c r="D231" s="37">
        <v>0</v>
      </c>
      <c r="E231" s="55">
        <v>0</v>
      </c>
      <c r="F231" s="119"/>
      <c r="G231" s="35"/>
    </row>
    <row r="232" spans="2:7" ht="15.6" thickTop="1" thickBot="1" x14ac:dyDescent="0.35">
      <c r="B232" s="34"/>
      <c r="C232" s="33" t="s">
        <v>7</v>
      </c>
      <c r="D232" s="54"/>
      <c r="E232" s="53"/>
      <c r="F232" s="120"/>
      <c r="G232" s="30">
        <f>SUM(G219:G231)</f>
        <v>0</v>
      </c>
    </row>
    <row r="233" spans="2:7" ht="15.6" thickBot="1" x14ac:dyDescent="0.35">
      <c r="B233" s="29"/>
      <c r="C233" s="52"/>
      <c r="D233" s="51"/>
      <c r="E233" s="58"/>
      <c r="F233" s="121">
        <f>G232</f>
        <v>0</v>
      </c>
      <c r="G233" s="25">
        <f>G232</f>
        <v>0</v>
      </c>
    </row>
    <row r="234" spans="2:7" ht="27.6" x14ac:dyDescent="0.3">
      <c r="B234" s="49" t="s">
        <v>100</v>
      </c>
      <c r="C234" s="48" t="s">
        <v>99</v>
      </c>
      <c r="D234" s="47"/>
      <c r="E234" s="46"/>
      <c r="F234" s="122"/>
      <c r="G234" s="45">
        <f>G241</f>
        <v>484.00000000000006</v>
      </c>
    </row>
    <row r="235" spans="2:7" ht="26.4" x14ac:dyDescent="0.3">
      <c r="B235" s="62" t="s">
        <v>98</v>
      </c>
      <c r="C235" s="43" t="s">
        <v>97</v>
      </c>
      <c r="D235" s="60" t="s">
        <v>68</v>
      </c>
      <c r="E235" s="59">
        <v>8.8000000000000007</v>
      </c>
      <c r="F235" s="118">
        <v>55</v>
      </c>
      <c r="G235" s="40">
        <f>F235*E235</f>
        <v>484.00000000000006</v>
      </c>
    </row>
    <row r="236" spans="2:7" x14ac:dyDescent="0.3">
      <c r="B236" s="39" t="s">
        <v>96</v>
      </c>
      <c r="C236" s="38" t="s">
        <v>95</v>
      </c>
      <c r="D236" s="37" t="s">
        <v>68</v>
      </c>
      <c r="E236" s="63">
        <v>2.06</v>
      </c>
      <c r="F236" s="119"/>
      <c r="G236" s="40">
        <f>F236*E236</f>
        <v>0</v>
      </c>
    </row>
    <row r="237" spans="2:7" x14ac:dyDescent="0.3">
      <c r="B237" s="39" t="s">
        <v>94</v>
      </c>
      <c r="C237" s="38" t="s">
        <v>93</v>
      </c>
      <c r="D237" s="64" t="s">
        <v>8</v>
      </c>
      <c r="E237" s="63">
        <v>880.42</v>
      </c>
      <c r="F237" s="119"/>
      <c r="G237" s="40">
        <f>F237*E237</f>
        <v>0</v>
      </c>
    </row>
    <row r="238" spans="2:7" x14ac:dyDescent="0.3">
      <c r="B238" s="57" t="s">
        <v>92</v>
      </c>
      <c r="C238" s="56" t="s">
        <v>91</v>
      </c>
      <c r="D238" s="37" t="s">
        <v>31</v>
      </c>
      <c r="E238" s="55">
        <v>0.88</v>
      </c>
      <c r="F238" s="119"/>
      <c r="G238" s="40">
        <f>F238*E238</f>
        <v>0</v>
      </c>
    </row>
    <row r="239" spans="2:7" x14ac:dyDescent="0.3">
      <c r="B239" s="57">
        <v>0</v>
      </c>
      <c r="C239" s="56">
        <v>0</v>
      </c>
      <c r="D239" s="37">
        <v>0</v>
      </c>
      <c r="E239" s="55">
        <v>0</v>
      </c>
      <c r="F239" s="119"/>
      <c r="G239" s="35"/>
    </row>
    <row r="240" spans="2:7" ht="15" thickBot="1" x14ac:dyDescent="0.35">
      <c r="B240" s="57">
        <v>0</v>
      </c>
      <c r="C240" s="56">
        <v>0</v>
      </c>
      <c r="D240" s="37">
        <v>0</v>
      </c>
      <c r="E240" s="55">
        <v>0</v>
      </c>
      <c r="F240" s="119"/>
      <c r="G240" s="35"/>
    </row>
    <row r="241" spans="2:7" ht="15.6" thickTop="1" thickBot="1" x14ac:dyDescent="0.35">
      <c r="B241" s="34"/>
      <c r="C241" s="33" t="s">
        <v>7</v>
      </c>
      <c r="D241" s="54"/>
      <c r="E241" s="53"/>
      <c r="F241" s="120"/>
      <c r="G241" s="30">
        <f>SUM(G235:G240)</f>
        <v>484.00000000000006</v>
      </c>
    </row>
    <row r="242" spans="2:7" ht="15.6" thickBot="1" x14ac:dyDescent="0.35">
      <c r="B242" s="29"/>
      <c r="C242" s="52"/>
      <c r="D242" s="51"/>
      <c r="E242" s="58"/>
      <c r="F242" s="121">
        <f>G241</f>
        <v>484.00000000000006</v>
      </c>
      <c r="G242" s="25">
        <f>G241</f>
        <v>484.00000000000006</v>
      </c>
    </row>
    <row r="243" spans="2:7" x14ac:dyDescent="0.3">
      <c r="B243" s="49" t="s">
        <v>90</v>
      </c>
      <c r="C243" s="48" t="s">
        <v>89</v>
      </c>
      <c r="D243" s="47"/>
      <c r="E243" s="46"/>
      <c r="F243" s="122"/>
      <c r="G243" s="45">
        <f>G249</f>
        <v>0</v>
      </c>
    </row>
    <row r="244" spans="2:7" x14ac:dyDescent="0.3">
      <c r="B244" s="44" t="s">
        <v>88</v>
      </c>
      <c r="C244" s="43" t="s">
        <v>87</v>
      </c>
      <c r="D244" s="42" t="s">
        <v>68</v>
      </c>
      <c r="E244" s="66">
        <v>20</v>
      </c>
      <c r="F244" s="118"/>
      <c r="G244" s="40">
        <f>F244*E244</f>
        <v>0</v>
      </c>
    </row>
    <row r="245" spans="2:7" x14ac:dyDescent="0.3">
      <c r="B245" s="39" t="s">
        <v>86</v>
      </c>
      <c r="C245" s="38" t="s">
        <v>85</v>
      </c>
      <c r="D245" s="37" t="s">
        <v>68</v>
      </c>
      <c r="E245" s="63">
        <v>25</v>
      </c>
      <c r="F245" s="119"/>
      <c r="G245" s="40">
        <f>F245*E245</f>
        <v>0</v>
      </c>
    </row>
    <row r="246" spans="2:7" x14ac:dyDescent="0.3">
      <c r="B246" s="39" t="s">
        <v>84</v>
      </c>
      <c r="C246" s="38" t="s">
        <v>83</v>
      </c>
      <c r="D246" s="37" t="s">
        <v>80</v>
      </c>
      <c r="E246" s="63">
        <v>900</v>
      </c>
      <c r="F246" s="119"/>
      <c r="G246" s="40">
        <f>F246*E246</f>
        <v>0</v>
      </c>
    </row>
    <row r="247" spans="2:7" x14ac:dyDescent="0.3">
      <c r="B247" s="57" t="s">
        <v>82</v>
      </c>
      <c r="C247" s="56" t="s">
        <v>81</v>
      </c>
      <c r="D247" s="37" t="s">
        <v>80</v>
      </c>
      <c r="E247" s="55">
        <v>550</v>
      </c>
      <c r="F247" s="119"/>
      <c r="G247" s="40">
        <f>F247*E247</f>
        <v>0</v>
      </c>
    </row>
    <row r="248" spans="2:7" ht="15" thickBot="1" x14ac:dyDescent="0.35">
      <c r="B248" s="57">
        <v>0</v>
      </c>
      <c r="C248" s="56">
        <v>0</v>
      </c>
      <c r="D248" s="37">
        <v>0</v>
      </c>
      <c r="E248" s="55">
        <v>0</v>
      </c>
      <c r="F248" s="119"/>
      <c r="G248" s="35"/>
    </row>
    <row r="249" spans="2:7" ht="15.6" thickTop="1" thickBot="1" x14ac:dyDescent="0.35">
      <c r="B249" s="34"/>
      <c r="C249" s="33" t="s">
        <v>7</v>
      </c>
      <c r="D249" s="54"/>
      <c r="E249" s="53"/>
      <c r="F249" s="120"/>
      <c r="G249" s="30">
        <f>SUM(G244:G248)</f>
        <v>0</v>
      </c>
    </row>
    <row r="250" spans="2:7" ht="15.6" thickBot="1" x14ac:dyDescent="0.35">
      <c r="B250" s="29"/>
      <c r="C250" s="52"/>
      <c r="D250" s="51"/>
      <c r="E250" s="58"/>
      <c r="F250" s="121">
        <f>G249</f>
        <v>0</v>
      </c>
      <c r="G250" s="25">
        <f>G249</f>
        <v>0</v>
      </c>
    </row>
    <row r="251" spans="2:7" x14ac:dyDescent="0.3">
      <c r="B251" s="49" t="s">
        <v>79</v>
      </c>
      <c r="C251" s="48" t="s">
        <v>78</v>
      </c>
      <c r="D251" s="47"/>
      <c r="E251" s="46"/>
      <c r="F251" s="122"/>
      <c r="G251" s="45">
        <f>G259</f>
        <v>45</v>
      </c>
    </row>
    <row r="252" spans="2:7" x14ac:dyDescent="0.3">
      <c r="B252" s="39" t="s">
        <v>77</v>
      </c>
      <c r="C252" s="38" t="s">
        <v>76</v>
      </c>
      <c r="D252" s="64" t="s">
        <v>73</v>
      </c>
      <c r="E252" s="63">
        <v>1.5</v>
      </c>
      <c r="F252" s="118">
        <v>30</v>
      </c>
      <c r="G252" s="40">
        <f>F252*E252</f>
        <v>45</v>
      </c>
    </row>
    <row r="253" spans="2:7" x14ac:dyDescent="0.3">
      <c r="B253" s="39" t="s">
        <v>75</v>
      </c>
      <c r="C253" s="38" t="s">
        <v>74</v>
      </c>
      <c r="D253" s="37" t="s">
        <v>73</v>
      </c>
      <c r="E253" s="63">
        <v>2.2000000000000002</v>
      </c>
      <c r="F253" s="119"/>
      <c r="G253" s="40">
        <f>F253*E253</f>
        <v>0</v>
      </c>
    </row>
    <row r="254" spans="2:7" x14ac:dyDescent="0.3">
      <c r="B254" s="39" t="s">
        <v>72</v>
      </c>
      <c r="C254" s="38" t="s">
        <v>71</v>
      </c>
      <c r="D254" s="37" t="s">
        <v>68</v>
      </c>
      <c r="E254" s="63">
        <v>5</v>
      </c>
      <c r="F254" s="119"/>
      <c r="G254" s="40">
        <f>F254*E254</f>
        <v>0</v>
      </c>
    </row>
    <row r="255" spans="2:7" x14ac:dyDescent="0.3">
      <c r="B255" s="39" t="s">
        <v>70</v>
      </c>
      <c r="C255" s="38" t="s">
        <v>69</v>
      </c>
      <c r="D255" s="37" t="s">
        <v>68</v>
      </c>
      <c r="E255" s="63">
        <v>5</v>
      </c>
      <c r="F255" s="119"/>
      <c r="G255" s="40">
        <f>F255*E255</f>
        <v>0</v>
      </c>
    </row>
    <row r="256" spans="2:7" x14ac:dyDescent="0.3">
      <c r="B256" s="39">
        <v>0</v>
      </c>
      <c r="C256" s="38">
        <v>0</v>
      </c>
      <c r="D256" s="37">
        <v>0</v>
      </c>
      <c r="E256" s="63">
        <v>0</v>
      </c>
      <c r="F256" s="119"/>
      <c r="G256" s="35"/>
    </row>
    <row r="257" spans="2:7" x14ac:dyDescent="0.3">
      <c r="B257" s="39">
        <v>0</v>
      </c>
      <c r="C257" s="38">
        <v>0</v>
      </c>
      <c r="D257" s="37">
        <v>0</v>
      </c>
      <c r="E257" s="63">
        <v>0</v>
      </c>
      <c r="F257" s="119"/>
      <c r="G257" s="35"/>
    </row>
    <row r="258" spans="2:7" ht="15" thickBot="1" x14ac:dyDescent="0.35">
      <c r="B258" s="39">
        <v>0</v>
      </c>
      <c r="C258" s="38">
        <v>0</v>
      </c>
      <c r="D258" s="37">
        <v>0</v>
      </c>
      <c r="E258" s="63">
        <v>0</v>
      </c>
      <c r="F258" s="119"/>
      <c r="G258" s="35"/>
    </row>
    <row r="259" spans="2:7" ht="15.6" thickTop="1" thickBot="1" x14ac:dyDescent="0.35">
      <c r="B259" s="34"/>
      <c r="C259" s="33" t="s">
        <v>7</v>
      </c>
      <c r="D259" s="54"/>
      <c r="E259" s="53"/>
      <c r="F259" s="120"/>
      <c r="G259" s="30">
        <f>SUM(G252:G258)</f>
        <v>45</v>
      </c>
    </row>
    <row r="260" spans="2:7" ht="15.6" thickBot="1" x14ac:dyDescent="0.35">
      <c r="B260" s="29"/>
      <c r="C260" s="52"/>
      <c r="D260" s="51"/>
      <c r="E260" s="58"/>
      <c r="F260" s="121">
        <f>G259</f>
        <v>45</v>
      </c>
      <c r="G260" s="25">
        <f>G259</f>
        <v>45</v>
      </c>
    </row>
    <row r="261" spans="2:7" x14ac:dyDescent="0.3">
      <c r="B261" s="49" t="s">
        <v>67</v>
      </c>
      <c r="C261" s="48" t="s">
        <v>66</v>
      </c>
      <c r="D261" s="47"/>
      <c r="E261" s="46"/>
      <c r="F261" s="122"/>
      <c r="G261" s="45">
        <f>G266</f>
        <v>0</v>
      </c>
    </row>
    <row r="262" spans="2:7" x14ac:dyDescent="0.3">
      <c r="B262" s="62" t="s">
        <v>65</v>
      </c>
      <c r="C262" s="61" t="s">
        <v>64</v>
      </c>
      <c r="D262" s="60" t="s">
        <v>8</v>
      </c>
      <c r="E262" s="59">
        <v>469.56</v>
      </c>
      <c r="F262" s="118"/>
      <c r="G262" s="40">
        <f>F262*E262</f>
        <v>0</v>
      </c>
    </row>
    <row r="263" spans="2:7" x14ac:dyDescent="0.3">
      <c r="B263" s="39" t="s">
        <v>63</v>
      </c>
      <c r="C263" s="38" t="s">
        <v>62</v>
      </c>
      <c r="D263" s="64" t="s">
        <v>8</v>
      </c>
      <c r="E263" s="63">
        <v>176.08</v>
      </c>
      <c r="F263" s="119"/>
      <c r="G263" s="40">
        <f>F263*E263</f>
        <v>0</v>
      </c>
    </row>
    <row r="264" spans="2:7" x14ac:dyDescent="0.3">
      <c r="B264" s="65" t="s">
        <v>61</v>
      </c>
      <c r="C264" s="56" t="s">
        <v>60</v>
      </c>
      <c r="D264" s="37" t="s">
        <v>8</v>
      </c>
      <c r="E264" s="55">
        <v>176.08</v>
      </c>
      <c r="F264" s="119"/>
      <c r="G264" s="40">
        <f>F264*E264</f>
        <v>0</v>
      </c>
    </row>
    <row r="265" spans="2:7" ht="15" thickBot="1" x14ac:dyDescent="0.35">
      <c r="B265" s="65">
        <v>0</v>
      </c>
      <c r="C265" s="56">
        <v>0</v>
      </c>
      <c r="D265" s="37">
        <v>0</v>
      </c>
      <c r="E265" s="55">
        <v>0</v>
      </c>
      <c r="F265" s="119"/>
      <c r="G265" s="35"/>
    </row>
    <row r="266" spans="2:7" ht="15.6" thickTop="1" thickBot="1" x14ac:dyDescent="0.35">
      <c r="B266" s="34"/>
      <c r="C266" s="33" t="s">
        <v>7</v>
      </c>
      <c r="D266" s="54"/>
      <c r="E266" s="53"/>
      <c r="F266" s="120"/>
      <c r="G266" s="30">
        <f>SUM(G262:G265)</f>
        <v>0</v>
      </c>
    </row>
    <row r="267" spans="2:7" ht="15.6" thickBot="1" x14ac:dyDescent="0.35">
      <c r="B267" s="29"/>
      <c r="C267" s="52"/>
      <c r="D267" s="51"/>
      <c r="E267" s="58"/>
      <c r="F267" s="121">
        <f>G266</f>
        <v>0</v>
      </c>
      <c r="G267" s="25">
        <f>G266</f>
        <v>0</v>
      </c>
    </row>
    <row r="268" spans="2:7" x14ac:dyDescent="0.3">
      <c r="B268" s="49" t="s">
        <v>59</v>
      </c>
      <c r="C268" s="48" t="s">
        <v>58</v>
      </c>
      <c r="D268" s="47"/>
      <c r="E268" s="46"/>
      <c r="F268" s="122"/>
      <c r="G268" s="45">
        <f>G273</f>
        <v>0</v>
      </c>
    </row>
    <row r="269" spans="2:7" ht="26.4" x14ac:dyDescent="0.3">
      <c r="B269" s="62" t="s">
        <v>57</v>
      </c>
      <c r="C269" s="61" t="s">
        <v>56</v>
      </c>
      <c r="D269" s="60" t="s">
        <v>8</v>
      </c>
      <c r="E269" s="59">
        <v>645.64</v>
      </c>
      <c r="F269" s="118"/>
      <c r="G269" s="40">
        <f>F269*E269</f>
        <v>0</v>
      </c>
    </row>
    <row r="270" spans="2:7" ht="26.4" x14ac:dyDescent="0.3">
      <c r="B270" s="39" t="s">
        <v>55</v>
      </c>
      <c r="C270" s="38" t="s">
        <v>54</v>
      </c>
      <c r="D270" s="64" t="s">
        <v>8</v>
      </c>
      <c r="E270" s="63">
        <v>352.16</v>
      </c>
      <c r="F270" s="119"/>
      <c r="G270" s="40">
        <f>F270*E270</f>
        <v>0</v>
      </c>
    </row>
    <row r="271" spans="2:7" ht="26.4" x14ac:dyDescent="0.3">
      <c r="B271" s="57" t="s">
        <v>53</v>
      </c>
      <c r="C271" s="56" t="s">
        <v>52</v>
      </c>
      <c r="D271" s="37" t="s">
        <v>8</v>
      </c>
      <c r="E271" s="63">
        <v>352.16</v>
      </c>
      <c r="F271" s="119"/>
      <c r="G271" s="40">
        <f>F271*E271</f>
        <v>0</v>
      </c>
    </row>
    <row r="272" spans="2:7" ht="15" thickBot="1" x14ac:dyDescent="0.35">
      <c r="B272" s="57">
        <v>0</v>
      </c>
      <c r="C272" s="56">
        <v>0</v>
      </c>
      <c r="D272" s="37">
        <v>0</v>
      </c>
      <c r="E272" s="63">
        <v>0</v>
      </c>
      <c r="F272" s="119"/>
      <c r="G272" s="35"/>
    </row>
    <row r="273" spans="2:7" ht="15.6" thickTop="1" thickBot="1" x14ac:dyDescent="0.35">
      <c r="B273" s="34"/>
      <c r="C273" s="33" t="s">
        <v>7</v>
      </c>
      <c r="D273" s="54"/>
      <c r="E273" s="53"/>
      <c r="F273" s="120"/>
      <c r="G273" s="30">
        <f>SUM(G269:G272)</f>
        <v>0</v>
      </c>
    </row>
    <row r="274" spans="2:7" ht="15.6" thickBot="1" x14ac:dyDescent="0.35">
      <c r="B274" s="29"/>
      <c r="C274" s="52"/>
      <c r="D274" s="51"/>
      <c r="E274" s="58"/>
      <c r="F274" s="121">
        <f>G273</f>
        <v>0</v>
      </c>
      <c r="G274" s="25">
        <f>G273</f>
        <v>0</v>
      </c>
    </row>
    <row r="275" spans="2:7" x14ac:dyDescent="0.3">
      <c r="B275" s="49" t="s">
        <v>51</v>
      </c>
      <c r="C275" s="48" t="s">
        <v>50</v>
      </c>
      <c r="D275" s="47"/>
      <c r="E275" s="46"/>
      <c r="F275" s="122"/>
      <c r="G275" s="45">
        <f>G279</f>
        <v>0</v>
      </c>
    </row>
    <row r="276" spans="2:7" x14ac:dyDescent="0.3">
      <c r="B276" s="62" t="s">
        <v>49</v>
      </c>
      <c r="C276" s="61" t="s">
        <v>48</v>
      </c>
      <c r="D276" s="60" t="s">
        <v>47</v>
      </c>
      <c r="E276" s="59">
        <v>0.14000000000000001</v>
      </c>
      <c r="F276" s="118"/>
      <c r="G276" s="40">
        <f>F276*E276</f>
        <v>0</v>
      </c>
    </row>
    <row r="277" spans="2:7" x14ac:dyDescent="0.3">
      <c r="B277" s="57" t="s">
        <v>46</v>
      </c>
      <c r="C277" s="56" t="s">
        <v>45</v>
      </c>
      <c r="D277" s="37" t="s">
        <v>44</v>
      </c>
      <c r="E277" s="55">
        <v>0.14000000000000001</v>
      </c>
      <c r="F277" s="119"/>
      <c r="G277" s="40">
        <f>F277*E277</f>
        <v>0</v>
      </c>
    </row>
    <row r="278" spans="2:7" ht="15" thickBot="1" x14ac:dyDescent="0.35">
      <c r="B278" s="57">
        <v>0</v>
      </c>
      <c r="C278" s="56">
        <v>0</v>
      </c>
      <c r="D278" s="37">
        <v>0</v>
      </c>
      <c r="E278" s="55">
        <v>0</v>
      </c>
      <c r="F278" s="119"/>
      <c r="G278" s="35"/>
    </row>
    <row r="279" spans="2:7" ht="15.6" thickTop="1" thickBot="1" x14ac:dyDescent="0.35">
      <c r="B279" s="34"/>
      <c r="C279" s="33" t="s">
        <v>7</v>
      </c>
      <c r="D279" s="54"/>
      <c r="E279" s="53"/>
      <c r="F279" s="120"/>
      <c r="G279" s="30">
        <f>SUM(G276:G278)</f>
        <v>0</v>
      </c>
    </row>
    <row r="280" spans="2:7" ht="15.6" thickBot="1" x14ac:dyDescent="0.35">
      <c r="B280" s="29"/>
      <c r="C280" s="52"/>
      <c r="D280" s="51"/>
      <c r="E280" s="58"/>
      <c r="F280" s="121">
        <f>G279</f>
        <v>0</v>
      </c>
      <c r="G280" s="25">
        <f>G279</f>
        <v>0</v>
      </c>
    </row>
    <row r="281" spans="2:7" x14ac:dyDescent="0.3">
      <c r="B281" s="49" t="s">
        <v>43</v>
      </c>
      <c r="C281" s="48" t="s">
        <v>42</v>
      </c>
      <c r="D281" s="47"/>
      <c r="E281" s="46"/>
      <c r="F281" s="122"/>
      <c r="G281" s="45">
        <f>G284</f>
        <v>0</v>
      </c>
    </row>
    <row r="282" spans="2:7" x14ac:dyDescent="0.3">
      <c r="B282" s="62" t="s">
        <v>41</v>
      </c>
      <c r="C282" s="61" t="s">
        <v>40</v>
      </c>
      <c r="D282" s="60" t="s">
        <v>8</v>
      </c>
      <c r="E282" s="59">
        <v>293.48</v>
      </c>
      <c r="F282" s="118"/>
      <c r="G282" s="40">
        <f>F282*E282</f>
        <v>0</v>
      </c>
    </row>
    <row r="283" spans="2:7" ht="15" thickBot="1" x14ac:dyDescent="0.35">
      <c r="B283" s="57">
        <v>0</v>
      </c>
      <c r="C283" s="56">
        <v>0</v>
      </c>
      <c r="D283" s="37">
        <v>0</v>
      </c>
      <c r="E283" s="55">
        <v>0</v>
      </c>
      <c r="F283" s="119"/>
      <c r="G283" s="35"/>
    </row>
    <row r="284" spans="2:7" ht="15.6" thickTop="1" thickBot="1" x14ac:dyDescent="0.35">
      <c r="B284" s="34"/>
      <c r="C284" s="33" t="s">
        <v>7</v>
      </c>
      <c r="D284" s="54"/>
      <c r="E284" s="53"/>
      <c r="F284" s="120"/>
      <c r="G284" s="30">
        <f>SUM(G282:G283)</f>
        <v>0</v>
      </c>
    </row>
    <row r="285" spans="2:7" ht="15.6" thickBot="1" x14ac:dyDescent="0.35">
      <c r="B285" s="29"/>
      <c r="C285" s="52"/>
      <c r="D285" s="51"/>
      <c r="E285" s="58"/>
      <c r="F285" s="121">
        <f>G284</f>
        <v>0</v>
      </c>
      <c r="G285" s="25">
        <f>G284</f>
        <v>0</v>
      </c>
    </row>
    <row r="286" spans="2:7" x14ac:dyDescent="0.3">
      <c r="B286" s="49" t="s">
        <v>39</v>
      </c>
      <c r="C286" s="48" t="s">
        <v>38</v>
      </c>
      <c r="D286" s="47"/>
      <c r="E286" s="46"/>
      <c r="F286" s="122"/>
      <c r="G286" s="45">
        <f>G291</f>
        <v>0</v>
      </c>
    </row>
    <row r="287" spans="2:7" x14ac:dyDescent="0.3">
      <c r="B287" s="62" t="s">
        <v>37</v>
      </c>
      <c r="C287" s="61" t="s">
        <v>36</v>
      </c>
      <c r="D287" s="60" t="s">
        <v>31</v>
      </c>
      <c r="E287" s="59">
        <v>11.74</v>
      </c>
      <c r="F287" s="118"/>
      <c r="G287" s="40">
        <f>F287*E287</f>
        <v>0</v>
      </c>
    </row>
    <row r="288" spans="2:7" x14ac:dyDescent="0.3">
      <c r="B288" s="39" t="s">
        <v>35</v>
      </c>
      <c r="C288" s="38" t="s">
        <v>34</v>
      </c>
      <c r="D288" s="64" t="s">
        <v>31</v>
      </c>
      <c r="E288" s="63">
        <v>5.86</v>
      </c>
      <c r="F288" s="119"/>
      <c r="G288" s="40">
        <f>F288*E288</f>
        <v>0</v>
      </c>
    </row>
    <row r="289" spans="2:7" x14ac:dyDescent="0.3">
      <c r="B289" s="57" t="s">
        <v>33</v>
      </c>
      <c r="C289" s="56" t="s">
        <v>32</v>
      </c>
      <c r="D289" s="37" t="s">
        <v>31</v>
      </c>
      <c r="E289" s="55">
        <v>5.86</v>
      </c>
      <c r="F289" s="119"/>
      <c r="G289" s="40">
        <f>F289*E289</f>
        <v>0</v>
      </c>
    </row>
    <row r="290" spans="2:7" ht="15" thickBot="1" x14ac:dyDescent="0.35">
      <c r="B290" s="57">
        <v>0</v>
      </c>
      <c r="C290" s="56">
        <v>0</v>
      </c>
      <c r="D290" s="37">
        <v>0</v>
      </c>
      <c r="E290" s="55">
        <v>0</v>
      </c>
      <c r="F290" s="119"/>
      <c r="G290" s="35"/>
    </row>
    <row r="291" spans="2:7" ht="15.6" thickTop="1" thickBot="1" x14ac:dyDescent="0.35">
      <c r="B291" s="34"/>
      <c r="C291" s="33" t="s">
        <v>7</v>
      </c>
      <c r="D291" s="54"/>
      <c r="E291" s="53"/>
      <c r="F291" s="120"/>
      <c r="G291" s="30">
        <f>SUM(G287:G290)</f>
        <v>0</v>
      </c>
    </row>
    <row r="292" spans="2:7" ht="15.6" thickBot="1" x14ac:dyDescent="0.35">
      <c r="B292" s="29"/>
      <c r="C292" s="52"/>
      <c r="D292" s="51"/>
      <c r="E292" s="58"/>
      <c r="F292" s="121">
        <f>G291</f>
        <v>0</v>
      </c>
      <c r="G292" s="25">
        <f>G291</f>
        <v>0</v>
      </c>
    </row>
    <row r="293" spans="2:7" x14ac:dyDescent="0.3">
      <c r="B293" s="49" t="s">
        <v>30</v>
      </c>
      <c r="C293" s="48" t="s">
        <v>29</v>
      </c>
      <c r="D293" s="47"/>
      <c r="E293" s="46"/>
      <c r="F293" s="122"/>
      <c r="G293" s="45">
        <f>G297</f>
        <v>0</v>
      </c>
    </row>
    <row r="294" spans="2:7" ht="26.4" x14ac:dyDescent="0.3">
      <c r="B294" s="62" t="s">
        <v>28</v>
      </c>
      <c r="C294" s="61" t="s">
        <v>27</v>
      </c>
      <c r="D294" s="60" t="s">
        <v>19</v>
      </c>
      <c r="E294" s="59">
        <v>5869.4</v>
      </c>
      <c r="F294" s="118"/>
      <c r="G294" s="40">
        <f>F294*E294</f>
        <v>0</v>
      </c>
    </row>
    <row r="295" spans="2:7" ht="26.4" x14ac:dyDescent="0.3">
      <c r="B295" s="57" t="s">
        <v>26</v>
      </c>
      <c r="C295" s="56" t="s">
        <v>25</v>
      </c>
      <c r="D295" s="37" t="s">
        <v>24</v>
      </c>
      <c r="E295" s="55">
        <v>586.94000000000005</v>
      </c>
      <c r="F295" s="119"/>
      <c r="G295" s="40">
        <f>F295*E295</f>
        <v>0</v>
      </c>
    </row>
    <row r="296" spans="2:7" ht="15" thickBot="1" x14ac:dyDescent="0.35">
      <c r="B296" s="57">
        <v>0</v>
      </c>
      <c r="C296" s="56">
        <v>0</v>
      </c>
      <c r="D296" s="37">
        <v>0</v>
      </c>
      <c r="E296" s="55">
        <v>0</v>
      </c>
      <c r="F296" s="119"/>
      <c r="G296" s="35"/>
    </row>
    <row r="297" spans="2:7" ht="15.6" thickTop="1" thickBot="1" x14ac:dyDescent="0.35">
      <c r="B297" s="34"/>
      <c r="C297" s="33" t="s">
        <v>7</v>
      </c>
      <c r="D297" s="54"/>
      <c r="E297" s="53"/>
      <c r="F297" s="120"/>
      <c r="G297" s="30">
        <f>SUM(G294:G296)</f>
        <v>0</v>
      </c>
    </row>
    <row r="298" spans="2:7" ht="15.6" thickBot="1" x14ac:dyDescent="0.35">
      <c r="B298" s="29"/>
      <c r="C298" s="52"/>
      <c r="D298" s="51"/>
      <c r="E298" s="58"/>
      <c r="F298" s="121">
        <f>G297</f>
        <v>0</v>
      </c>
      <c r="G298" s="25">
        <f>G297</f>
        <v>0</v>
      </c>
    </row>
    <row r="299" spans="2:7" x14ac:dyDescent="0.3">
      <c r="B299" s="49" t="s">
        <v>23</v>
      </c>
      <c r="C299" s="48" t="s">
        <v>22</v>
      </c>
      <c r="D299" s="47"/>
      <c r="E299" s="46"/>
      <c r="F299" s="122"/>
      <c r="G299" s="45">
        <f>G302</f>
        <v>0</v>
      </c>
    </row>
    <row r="300" spans="2:7" x14ac:dyDescent="0.3">
      <c r="B300" s="57" t="s">
        <v>21</v>
      </c>
      <c r="C300" s="56" t="s">
        <v>20</v>
      </c>
      <c r="D300" s="37" t="s">
        <v>19</v>
      </c>
      <c r="E300" s="55">
        <v>880.42</v>
      </c>
      <c r="F300" s="119"/>
      <c r="G300" s="40">
        <f>F300*E300</f>
        <v>0</v>
      </c>
    </row>
    <row r="301" spans="2:7" ht="15" thickBot="1" x14ac:dyDescent="0.35">
      <c r="B301" s="57">
        <v>0</v>
      </c>
      <c r="C301" s="56">
        <v>0</v>
      </c>
      <c r="D301" s="37">
        <v>0</v>
      </c>
      <c r="E301" s="55">
        <v>0</v>
      </c>
      <c r="F301" s="119"/>
      <c r="G301" s="35"/>
    </row>
    <row r="302" spans="2:7" ht="15.6" thickTop="1" thickBot="1" x14ac:dyDescent="0.35">
      <c r="B302" s="34"/>
      <c r="C302" s="33" t="s">
        <v>7</v>
      </c>
      <c r="D302" s="54"/>
      <c r="E302" s="53"/>
      <c r="F302" s="120"/>
      <c r="G302" s="30">
        <f>SUM(G300:G301)</f>
        <v>0</v>
      </c>
    </row>
    <row r="303" spans="2:7" ht="15.6" thickBot="1" x14ac:dyDescent="0.35">
      <c r="B303" s="29"/>
      <c r="C303" s="52"/>
      <c r="D303" s="51"/>
      <c r="E303" s="50"/>
      <c r="F303" s="121">
        <f>G302</f>
        <v>0</v>
      </c>
      <c r="G303" s="25">
        <f>G302</f>
        <v>0</v>
      </c>
    </row>
    <row r="304" spans="2:7" x14ac:dyDescent="0.3">
      <c r="B304" s="49" t="s">
        <v>18</v>
      </c>
      <c r="C304" s="48" t="s">
        <v>17</v>
      </c>
      <c r="D304" s="47"/>
      <c r="E304" s="46"/>
      <c r="F304" s="127">
        <f>G310</f>
        <v>0</v>
      </c>
      <c r="G304" s="45">
        <f>G310</f>
        <v>0</v>
      </c>
    </row>
    <row r="305" spans="2:36" x14ac:dyDescent="0.3">
      <c r="B305" s="44" t="s">
        <v>16</v>
      </c>
      <c r="C305" s="43" t="s">
        <v>15</v>
      </c>
      <c r="D305" s="42" t="s">
        <v>8</v>
      </c>
      <c r="E305" s="41">
        <v>0</v>
      </c>
      <c r="F305" s="118"/>
      <c r="G305" s="40">
        <f>F305*E305</f>
        <v>0</v>
      </c>
    </row>
    <row r="306" spans="2:36" x14ac:dyDescent="0.3">
      <c r="B306" s="39" t="s">
        <v>14</v>
      </c>
      <c r="C306" s="38" t="s">
        <v>13</v>
      </c>
      <c r="D306" s="37" t="s">
        <v>8</v>
      </c>
      <c r="E306" s="36">
        <v>0</v>
      </c>
      <c r="F306" s="119"/>
      <c r="G306" s="40">
        <f>F306*E306</f>
        <v>0</v>
      </c>
    </row>
    <row r="307" spans="2:36" x14ac:dyDescent="0.3">
      <c r="B307" s="39" t="s">
        <v>12</v>
      </c>
      <c r="C307" s="38" t="s">
        <v>11</v>
      </c>
      <c r="D307" s="37" t="s">
        <v>8</v>
      </c>
      <c r="E307" s="36">
        <v>0</v>
      </c>
      <c r="F307" s="119"/>
      <c r="G307" s="40">
        <f>F307*E307</f>
        <v>0</v>
      </c>
    </row>
    <row r="308" spans="2:36" x14ac:dyDescent="0.3">
      <c r="B308" s="39" t="s">
        <v>10</v>
      </c>
      <c r="C308" s="38" t="s">
        <v>9</v>
      </c>
      <c r="D308" s="37" t="s">
        <v>8</v>
      </c>
      <c r="E308" s="36">
        <v>0</v>
      </c>
      <c r="F308" s="119"/>
      <c r="G308" s="40">
        <f>F308*E308</f>
        <v>0</v>
      </c>
    </row>
    <row r="309" spans="2:36" ht="15" thickBot="1" x14ac:dyDescent="0.35">
      <c r="B309" s="39">
        <v>0</v>
      </c>
      <c r="C309" s="38">
        <v>0</v>
      </c>
      <c r="D309" s="37">
        <v>0</v>
      </c>
      <c r="E309" s="36">
        <v>0</v>
      </c>
      <c r="F309" s="119"/>
      <c r="G309" s="35"/>
    </row>
    <row r="310" spans="2:36" ht="15.6" thickTop="1" thickBot="1" x14ac:dyDescent="0.35">
      <c r="B310" s="34"/>
      <c r="C310" s="33" t="s">
        <v>7</v>
      </c>
      <c r="D310" s="32"/>
      <c r="E310" s="31"/>
      <c r="F310" s="128"/>
      <c r="G310" s="30">
        <f>SUM(G305:G309)</f>
        <v>0</v>
      </c>
    </row>
    <row r="311" spans="2:36" ht="15.6" thickBot="1" x14ac:dyDescent="0.35">
      <c r="B311" s="29"/>
      <c r="C311" s="28"/>
      <c r="D311" s="27"/>
      <c r="E311" s="26"/>
      <c r="F311" s="121">
        <f>G310</f>
        <v>0</v>
      </c>
      <c r="G311" s="25">
        <f>G310</f>
        <v>0</v>
      </c>
    </row>
    <row r="312" spans="2:36" x14ac:dyDescent="0.3">
      <c r="B312" s="24" t="s">
        <v>6</v>
      </c>
      <c r="C312" s="23"/>
      <c r="D312" s="23"/>
      <c r="E312" s="23"/>
      <c r="F312" s="23"/>
      <c r="G312" s="22">
        <f>G25+G44+G59+G75+G85+G97+G114+G139+G149+G160+G167+G174+G181+G190+G206+G216+G232+G241+G249+G259+G266+G273+G279+G284+G291+G297+G302+G310</f>
        <v>1497.0000000000002</v>
      </c>
    </row>
    <row r="313" spans="2:36" ht="15" thickBot="1" x14ac:dyDescent="0.35">
      <c r="B313" s="21" t="s">
        <v>5</v>
      </c>
      <c r="C313" s="20"/>
      <c r="D313" s="20"/>
      <c r="E313" s="20"/>
      <c r="F313" s="20"/>
      <c r="G313" s="112">
        <v>0</v>
      </c>
      <c r="I313" s="19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 spans="2:36" ht="15.6" thickTop="1" thickBot="1" x14ac:dyDescent="0.35">
      <c r="B314" s="17" t="s">
        <v>4</v>
      </c>
      <c r="C314" s="16"/>
      <c r="D314" s="16"/>
      <c r="E314" s="16"/>
      <c r="F314" s="16"/>
      <c r="G314" s="15">
        <f>SUM(G312:G313)</f>
        <v>1497.0000000000002</v>
      </c>
    </row>
    <row r="315" spans="2:36" x14ac:dyDescent="0.3">
      <c r="B315" s="10"/>
      <c r="C315" s="9"/>
      <c r="D315" s="9"/>
      <c r="E315" s="7"/>
      <c r="F315" s="129"/>
      <c r="G315" s="7"/>
    </row>
    <row r="316" spans="2:36" x14ac:dyDescent="0.3">
      <c r="B316" s="14" t="s">
        <v>3</v>
      </c>
      <c r="C316" s="13">
        <v>45833</v>
      </c>
      <c r="D316" s="12" t="s">
        <v>2</v>
      </c>
      <c r="E316" s="9"/>
      <c r="F316" s="129"/>
      <c r="G316" s="7"/>
    </row>
    <row r="317" spans="2:36" ht="71.400000000000006" customHeight="1" x14ac:dyDescent="0.3">
      <c r="B317" s="10"/>
      <c r="C317" s="9"/>
      <c r="D317" s="11" t="s">
        <v>1</v>
      </c>
      <c r="E317" s="11"/>
      <c r="F317" s="11"/>
      <c r="G317" s="7"/>
      <c r="H317" s="6">
        <v>2</v>
      </c>
    </row>
    <row r="318" spans="2:36" ht="10.8" customHeight="1" x14ac:dyDescent="0.3">
      <c r="B318" s="10"/>
      <c r="C318" s="9"/>
      <c r="D318" s="8"/>
      <c r="E318" s="8"/>
      <c r="F318" s="129"/>
      <c r="G318" s="7"/>
      <c r="H318" s="6"/>
    </row>
    <row r="319" spans="2:36" x14ac:dyDescent="0.3">
      <c r="D319" s="5" t="s">
        <v>0</v>
      </c>
      <c r="E319" s="5"/>
      <c r="F319" s="5"/>
      <c r="G319" s="5"/>
    </row>
    <row r="320" spans="2:36" x14ac:dyDescent="0.3">
      <c r="D320" s="5"/>
      <c r="E320" s="5"/>
      <c r="F320" s="5"/>
      <c r="G320" s="5"/>
    </row>
    <row r="321" spans="4:7" x14ac:dyDescent="0.3">
      <c r="D321" s="5"/>
      <c r="E321" s="5"/>
      <c r="F321" s="5"/>
      <c r="G321" s="5"/>
    </row>
    <row r="322" spans="4:7" x14ac:dyDescent="0.3">
      <c r="D322" s="5"/>
      <c r="E322" s="5"/>
      <c r="F322" s="5"/>
      <c r="G322" s="5"/>
    </row>
    <row r="323" spans="4:7" x14ac:dyDescent="0.3">
      <c r="D323" s="4"/>
    </row>
  </sheetData>
  <mergeCells count="10">
    <mergeCell ref="B2:G2"/>
    <mergeCell ref="D317:F317"/>
    <mergeCell ref="D319:G322"/>
    <mergeCell ref="B313:F313"/>
    <mergeCell ref="B314:F314"/>
    <mergeCell ref="B312:F312"/>
    <mergeCell ref="C5:G5"/>
    <mergeCell ref="C6:G6"/>
    <mergeCell ref="C7:G7"/>
    <mergeCell ref="B8:G8"/>
  </mergeCells>
  <conditionalFormatting sqref="B8:G8">
    <cfRule type="cellIs" dxfId="1" priority="2" operator="equal">
      <formula>"ΑΝΑΛΥΤΙΚΟΣ ΠΡΟΫΠΟΛΟΓΙΣΜΟΣ ΒΑΣΕΙ ΕΓΚΥΚΛΙΟΥ 8/90"</formula>
    </cfRule>
  </conditionalFormatting>
  <conditionalFormatting sqref="B314:F314">
    <cfRule type="cellIs" dxfId="0" priority="1" operator="equal">
      <formula>"Σύνολο Αναλυτικού Προϋπολογισμού βάσει Εγκυκλίου 8/90"</formula>
    </cfRule>
  </conditionalFormatting>
  <dataValidations count="5">
    <dataValidation type="decimal" operator="greaterThanOrEqual" allowBlank="1" showInputMessage="1" showErrorMessage="1" errorTitle="Λάθος στην εισαγωγή" error="Εισάγεται έναν δεκαδικό αριθμό μεγαλύτερο ή ίσο του μηδενός" sqref="F297:F298 E274:E275 E280:E281 E285:E286 F291:F292 F299:G299 F302:F304 F310:F311 F27:G27 F25:F26 F46:G46 F44:F45 F61:G61 F59:F60 F77:G77 F75:F76 F87:G87 F85:F86 F99:G99 F97:F98 F116:G116 F114:F115 F141:G141 F139:F140 F151:G151 F149:F150 F162:G162 F160:F161 F169:G169 F167:F168 F176:G176 F174:F175 F183:G183 F181:F182 F192:G192 F190:F191 F208:G208 F206:F207 F218:G218 F216:F217 F234:G234 F232:F233 F243:G243 F241:F242 F251:G251 F249:F250 F261:G261 F259:F260 F268:G268 F266:F267 F275:G275 F273:F274 F281:G281 F279:F280 F286:G286 F284:F285 F293:G293 E292:E293 E298:E299 E303:E304 G304 E12:E272" xr:uid="{FF647929-A827-417F-B50F-1DCBDF131A86}">
      <formula1>0</formula1>
    </dataValidation>
    <dataValidation type="date" operator="greaterThan" allowBlank="1" showInputMessage="1" showErrorMessage="1" errorTitle="Λάθος στην εισαγωγή" error="Εισάγετε μια ημερομηνία." promptTitle="Ημερομηνία Σύνταξης" prompt="_x000a_Εισάγετε την ημερομηνία σύνταξης του αναλυτικού προϋπολογισμού." sqref="C316" xr:uid="{3C13A990-F994-4985-B753-DFD1BC8BD9F5}">
      <formula1>43042</formula1>
    </dataValidation>
    <dataValidation type="decimal" operator="greaterThanOrEqual" allowBlank="1" showInputMessage="1" showErrorMessage="1" errorTitle="Λάθος στην εισαγωγή" error="Εισάγετε έναν αριθμό μεγαλύτερο ή ίσο του μηδενός." promptTitle="Ποσότητα" prompt="Εισάγετε την ποσότητα της εργασίας. " sqref="F300:F301 F282:F283 F62:F74 F78:F84 F12:F24 F28:F43 F47:F58 F100:F113 F88:F96 F152:F159 F142:F148 F117:F138 F177:F180 F184:F189 F163:F166 F209:F215 F193:F205 F170:F173 F252:F258 F219:F231 F244:F248 F269:F272 F287:F290 F294:F296 F305:F309 F235:F240 F262:F265 F276:F278" xr:uid="{F06CE463-DA8F-4CA3-AFA2-E47FFFCD8CAA}">
      <formula1>0</formula1>
    </dataValidation>
    <dataValidation allowBlank="1" showInputMessage="1" showErrorMessage="1" sqref="E282:E284 E279 E273 E287:E291 E310 E294:E297 E300:E302" xr:uid="{E80A81B3-96AE-4A12-B1D4-33735DE67ED3}"/>
    <dataValidation type="decimal" operator="greaterThanOrEqual" allowBlank="1" showInputMessage="1" showErrorMessage="1" errorTitle="Λάθος στην εισαγωγή" error="Εισάγετε έναν αριθμό μεγαλύτερο ή ίσο του μηδενός." promptTitle="Τιμή Μονάδος" prompt="Εισάγετε σε € το κόστος κατ' αποκοπή της εργασίας. " sqref="E305:E309" xr:uid="{BDE5E446-D8F8-4B21-92AC-E3321C05D7B6}">
      <formula1>0</formula1>
    </dataValidation>
  </dataValidations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1]!Katharisma_Analutikou_Proupologismou">
                <anchor>
                  <from>
                    <xdr:col>8</xdr:col>
                    <xdr:colOff>1257300</xdr:colOff>
                    <xdr:row>4</xdr:row>
                    <xdr:rowOff>68580</xdr:rowOff>
                  </from>
                  <to>
                    <xdr:col>9</xdr:col>
                    <xdr:colOff>487680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1]!Epanafora_Analutikou_Proupologismou">
                <anchor>
                  <from>
                    <xdr:col>8</xdr:col>
                    <xdr:colOff>1257300</xdr:colOff>
                    <xdr:row>6</xdr:row>
                    <xdr:rowOff>403860</xdr:rowOff>
                  </from>
                  <to>
                    <xdr:col>9</xdr:col>
                    <xdr:colOff>487680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2]!Ektypwsh_Analutikou_Proupologismou">
                <anchor>
                  <from>
                    <xdr:col>8</xdr:col>
                    <xdr:colOff>1196340</xdr:colOff>
                    <xdr:row>5</xdr:row>
                    <xdr:rowOff>464820</xdr:rowOff>
                  </from>
                  <to>
                    <xdr:col>9</xdr:col>
                    <xdr:colOff>434340</xdr:colOff>
                    <xdr:row>5</xdr:row>
                    <xdr:rowOff>845820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ΑΝΑΛΥΤΙΚΟΣ ΠΡΟΥΠΟΛΟΓΙΣΜΟΣ</vt:lpstr>
      <vt:lpstr>'ΑΝΑΛΥΤΙΚΟΣ ΠΡΟΥΠΟΛΟΓΙΣΜΟΣ'!Print_Area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CHARALAMBOS ATHANASIADIS</dc:creator>
  <cp:lastModifiedBy>CHARALAMBOS ATHANASIADIS</cp:lastModifiedBy>
  <cp:lastPrinted>2025-06-25T08:50:18Z</cp:lastPrinted>
  <dcterms:created xsi:type="dcterms:W3CDTF">2025-06-25T08:42:44Z</dcterms:created>
  <dcterms:modified xsi:type="dcterms:W3CDTF">2025-06-25T08:50:23Z</dcterms:modified>
</cp:coreProperties>
</file>