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mcg\OneDrive\Documents\SICB Symposium\"/>
    </mc:Choice>
  </mc:AlternateContent>
  <bookViews>
    <workbookView xWindow="480" yWindow="410" windowWidth="13400" windowHeight="13560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C39" i="1" l="1"/>
  <c r="C38" i="1"/>
  <c r="E27" i="1"/>
  <c r="E32" i="1" l="1"/>
  <c r="C12" i="1" l="1"/>
  <c r="B15" i="1" l="1"/>
  <c r="E13" i="1" l="1"/>
  <c r="C24" i="1"/>
  <c r="C25" i="1" l="1"/>
  <c r="C9" i="1"/>
  <c r="E10" i="1" l="1"/>
  <c r="D8" i="1" l="1"/>
  <c r="D9" i="1" l="1"/>
  <c r="E7" i="1"/>
  <c r="D12" i="1"/>
  <c r="C22" i="1"/>
  <c r="C18" i="1"/>
  <c r="C37" i="1" s="1"/>
  <c r="C26" i="1" l="1"/>
  <c r="E24" i="1" l="1"/>
  <c r="E37" i="1" s="1"/>
  <c r="C40" i="1"/>
  <c r="E38" i="1"/>
  <c r="E39" i="1" l="1"/>
  <c r="E40" i="1" l="1"/>
  <c r="E19" i="1"/>
</calcChain>
</file>

<file path=xl/sharedStrings.xml><?xml version="1.0" encoding="utf-8"?>
<sst xmlns="http://schemas.openxmlformats.org/spreadsheetml/2006/main" count="40" uniqueCount="35">
  <si>
    <t>yr 1</t>
  </si>
  <si>
    <t>Equipment &gt; $5k</t>
  </si>
  <si>
    <t>Supplies</t>
  </si>
  <si>
    <t>Stipend</t>
  </si>
  <si>
    <t>Post-doctoral Fellow</t>
  </si>
  <si>
    <t>Salary</t>
  </si>
  <si>
    <t>TOTAL</t>
  </si>
  <si>
    <t>summer (1 cr.)</t>
  </si>
  <si>
    <t>Graduate Student Support - tuition/fees</t>
  </si>
  <si>
    <t>current rates</t>
  </si>
  <si>
    <t>Fringe (43%)</t>
  </si>
  <si>
    <t>base salary</t>
  </si>
  <si>
    <t>TOTAL DIRECT COSTS</t>
  </si>
  <si>
    <t>McGowan</t>
  </si>
  <si>
    <t>subtotal</t>
  </si>
  <si>
    <t>yearly subtotal</t>
  </si>
  <si>
    <t>MTDC</t>
  </si>
  <si>
    <t>Grand Total with Instructional F&amp;A</t>
  </si>
  <si>
    <t>PI summer salary (0.5 mo.)</t>
  </si>
  <si>
    <t>fringe (3.4%)</t>
  </si>
  <si>
    <t>Fringe (30.9%)</t>
  </si>
  <si>
    <t>Tuition/fees - in state per semester inc SHIP</t>
  </si>
  <si>
    <t>Symposium Budget</t>
  </si>
  <si>
    <t>Symposium SICB 2021 An Evolutionary Tail: EvoDevo, structure, and function of post-anal appendages.</t>
  </si>
  <si>
    <t>Projected Start Date: 08/03/2020</t>
  </si>
  <si>
    <t>Project length: 1 year</t>
  </si>
  <si>
    <t>Flights for participants</t>
  </si>
  <si>
    <t>Lodging for participants</t>
  </si>
  <si>
    <t>Consulting Fees</t>
  </si>
  <si>
    <t>Speaker fees</t>
  </si>
  <si>
    <t>Food Expenses</t>
  </si>
  <si>
    <t>Lunch for networking event</t>
  </si>
  <si>
    <t>Lunches for HBCU Outreach Event</t>
  </si>
  <si>
    <t>INDIRECT COSTS (26%) - Off campus rates</t>
  </si>
  <si>
    <t>per diem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</si>
</sst>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1" fontId="1" fillId="0" borderId="0" xfId="0" applyNumberFormat="1" applyFont="1" applyBorder="1"/>
    <xf numFmtId="0" fontId="2" fillId="0" borderId="0" xfId="0" applyFont="1"/>
    <xf numFmtId="0" fontId="3" fillId="0" borderId="0" xfId="0" applyFont="1" applyAlignment="1">
      <alignment vertical="center"/>
    </xf>
    <xf numFmtId="1" fontId="0" fillId="0" borderId="1" xfId="0" applyNumberFormat="1" applyBorder="1"/>
    <xf numFmtId="0" fontId="0" fillId="0" borderId="0" xfId="0" applyAlignment="1">
      <alignment horizontal="left"/>
    </xf>
    <xf numFmtId="1" fontId="1" fillId="0" borderId="2" xfId="0" applyNumberFormat="1" applyFont="1" applyBorder="1"/>
    <xf numFmtId="2" fontId="1" fillId="0" borderId="0" xfId="0" applyNumberFormat="1" applyFont="1"/>
    <xf numFmtId="2" fontId="0" fillId="0" borderId="0" xfId="0" applyNumberFormat="1" applyFont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1" fontId="4" fillId="0" borderId="0" xfId="0" applyNumberFormat="1" applyFont="1"/>
    <xf numFmtId="1" fontId="0" fillId="0" borderId="1" xfId="0" applyNumberFormat="1" applyFont="1" applyBorder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left"/>
    </xf>
    <xf numFmtId="1" fontId="0" fillId="2" borderId="1" xfId="0" applyNumberFormat="1" applyFill="1" applyBorder="1"/>
    <xf numFmtId="1" fontId="4" fillId="2" borderId="0" xfId="0" applyNumberFormat="1" applyFont="1" applyFill="1"/>
    <xf numFmtId="1" fontId="0" fillId="2" borderId="0" xfId="0" applyNumberFormat="1" applyFill="1"/>
    <xf numFmtId="1" fontId="0" fillId="2" borderId="0" xfId="0" applyNumberFormat="1" applyFill="1" applyAlignment="1">
      <alignment horizontal="left"/>
    </xf>
    <xf numFmtId="0" fontId="1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1" fontId="1" fillId="2" borderId="0" xfId="0" applyNumberFormat="1" applyFont="1" applyFill="1"/>
    <xf numFmtId="1" fontId="1" fillId="2" borderId="1" xfId="0" applyNumberFormat="1" applyFont="1" applyFill="1" applyBorder="1"/>
    <xf numFmtId="0" fontId="6" fillId="0" borderId="0" xfId="0" applyFont="1"/>
    <xf numFmtId="0" fontId="6" fillId="0" borderId="0" xfId="0" applyFont="1" applyBorder="1"/>
    <xf numFmtId="1" fontId="6" fillId="0" borderId="0" xfId="0" applyNumberFormat="1" applyFont="1" applyBorder="1"/>
    <xf numFmtId="1" fontId="4" fillId="0" borderId="2" xfId="0" applyNumberFormat="1" applyFont="1" applyBorder="1"/>
    <xf numFmtId="0" fontId="3" fillId="0" borderId="0" xfId="0" applyFont="1" applyAlignment="1">
      <alignment horizontal="left"/>
    </xf>
    <xf numFmtId="2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1" fontId="1" fillId="0" borderId="0" xfId="0" applyNumberFormat="1" applyFont="1" applyFill="1" applyBorder="1"/>
    <xf numFmtId="0" fontId="0" fillId="0" borderId="0" xfId="0" applyFill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0" zoomScale="90" zoomScaleNormal="90" workbookViewId="0">
      <selection activeCell="H26" sqref="H26:H32"/>
    </sheetView>
  </sheetViews>
  <sheetFormatPr defaultRowHeight="14.5" x14ac:dyDescent="0.35"/>
  <cols>
    <col min="1" max="1" width="48" customWidth="1"/>
    <col min="2" max="2" width="16.1796875" customWidth="1"/>
    <col min="3" max="3" width="14.26953125" customWidth="1"/>
    <col min="4" max="4" width="13.453125" customWidth="1"/>
    <col min="5" max="5" width="12.7265625" style="2" customWidth="1"/>
    <col min="9" max="9" width="9.26953125" bestFit="1" customWidth="1"/>
  </cols>
  <sheetData>
    <row r="1" spans="1:5" x14ac:dyDescent="0.35">
      <c r="A1" t="s">
        <v>22</v>
      </c>
      <c r="B1" s="42" t="s">
        <v>23</v>
      </c>
      <c r="C1" s="14"/>
      <c r="D1" s="14"/>
    </row>
    <row r="2" spans="1:5" x14ac:dyDescent="0.35">
      <c r="A2" t="s">
        <v>13</v>
      </c>
      <c r="B2" s="42"/>
    </row>
    <row r="3" spans="1:5" x14ac:dyDescent="0.35">
      <c r="A3" t="s">
        <v>24</v>
      </c>
    </row>
    <row r="4" spans="1:5" x14ac:dyDescent="0.35">
      <c r="A4" t="s">
        <v>25</v>
      </c>
    </row>
    <row r="6" spans="1:5" x14ac:dyDescent="0.35">
      <c r="A6" s="1"/>
      <c r="B6" s="1"/>
      <c r="C6" s="1" t="s">
        <v>0</v>
      </c>
      <c r="D6" s="20" t="s">
        <v>14</v>
      </c>
      <c r="E6" s="7" t="s">
        <v>6</v>
      </c>
    </row>
    <row r="7" spans="1:5" x14ac:dyDescent="0.35">
      <c r="A7" s="25" t="s">
        <v>1</v>
      </c>
      <c r="B7" s="26"/>
      <c r="C7" s="26"/>
      <c r="D7" s="27"/>
      <c r="E7" s="36">
        <f>SUM(D8:D8)</f>
        <v>0</v>
      </c>
    </row>
    <row r="8" spans="1:5" x14ac:dyDescent="0.35">
      <c r="C8" s="1">
        <v>0</v>
      </c>
      <c r="D8" s="20">
        <f>SUM(C8:C8)</f>
        <v>0</v>
      </c>
      <c r="E8" s="18"/>
    </row>
    <row r="9" spans="1:5" x14ac:dyDescent="0.35">
      <c r="B9" s="21" t="s">
        <v>15</v>
      </c>
      <c r="C9" s="21">
        <f>SUM(C8:C8)</f>
        <v>0</v>
      </c>
      <c r="D9" s="21">
        <f>SUM(D8:D8)</f>
        <v>0</v>
      </c>
      <c r="E9" s="19"/>
    </row>
    <row r="10" spans="1:5" x14ac:dyDescent="0.35">
      <c r="A10" s="25" t="s">
        <v>2</v>
      </c>
      <c r="B10" s="26"/>
      <c r="C10" s="26"/>
      <c r="D10" s="27"/>
      <c r="E10" s="36">
        <f>SUM(D11:D11)</f>
        <v>0</v>
      </c>
    </row>
    <row r="11" spans="1:5" x14ac:dyDescent="0.35">
      <c r="D11" s="22"/>
      <c r="E11" s="18"/>
    </row>
    <row r="12" spans="1:5" x14ac:dyDescent="0.35">
      <c r="B12" s="21" t="s">
        <v>15</v>
      </c>
      <c r="C12" s="21">
        <f>SUM(C11:C11)</f>
        <v>0</v>
      </c>
      <c r="D12" s="21">
        <f>SUM(D11:D11)</f>
        <v>0</v>
      </c>
      <c r="E12" s="18"/>
    </row>
    <row r="13" spans="1:5" x14ac:dyDescent="0.35">
      <c r="A13" s="25" t="s">
        <v>8</v>
      </c>
      <c r="B13" s="28" t="s">
        <v>9</v>
      </c>
      <c r="C13" s="29">
        <v>0</v>
      </c>
      <c r="D13" s="30"/>
      <c r="E13" s="36">
        <f>SUM(C13:C13)</f>
        <v>0</v>
      </c>
    </row>
    <row r="14" spans="1:5" x14ac:dyDescent="0.35">
      <c r="A14" t="s">
        <v>21</v>
      </c>
      <c r="B14" s="16">
        <v>5889</v>
      </c>
      <c r="C14" s="3">
        <v>0</v>
      </c>
      <c r="D14" s="23"/>
      <c r="E14" s="18"/>
    </row>
    <row r="15" spans="1:5" x14ac:dyDescent="0.35">
      <c r="A15" t="s">
        <v>7</v>
      </c>
      <c r="B15" s="16">
        <f>520</f>
        <v>520</v>
      </c>
      <c r="C15">
        <v>0</v>
      </c>
      <c r="D15" s="21"/>
      <c r="E15" s="18"/>
    </row>
    <row r="16" spans="1:5" x14ac:dyDescent="0.35">
      <c r="A16" s="25" t="s">
        <v>3</v>
      </c>
      <c r="B16" s="28"/>
      <c r="C16" s="26">
        <v>0</v>
      </c>
      <c r="D16" s="27"/>
      <c r="E16" s="36">
        <v>0</v>
      </c>
    </row>
    <row r="17" spans="1:9" x14ac:dyDescent="0.35">
      <c r="A17" s="2" t="s">
        <v>19</v>
      </c>
      <c r="B17" s="4"/>
      <c r="C17" s="24">
        <v>0</v>
      </c>
      <c r="D17" s="21"/>
      <c r="E17" s="18"/>
    </row>
    <row r="18" spans="1:9" x14ac:dyDescent="0.35">
      <c r="A18" s="2"/>
      <c r="B18" s="21" t="s">
        <v>15</v>
      </c>
      <c r="C18" s="23">
        <f>SUM(C14:C17)</f>
        <v>0</v>
      </c>
      <c r="D18" s="21"/>
      <c r="E18" s="18"/>
      <c r="I18" s="43"/>
    </row>
    <row r="19" spans="1:9" x14ac:dyDescent="0.35">
      <c r="A19" s="25" t="s">
        <v>4</v>
      </c>
      <c r="B19" s="26"/>
      <c r="C19" s="26"/>
      <c r="D19" s="27"/>
      <c r="E19" s="36">
        <f>SUM(C20:C20,C21:C21)</f>
        <v>0</v>
      </c>
    </row>
    <row r="20" spans="1:9" x14ac:dyDescent="0.35">
      <c r="A20" t="s">
        <v>5</v>
      </c>
      <c r="C20">
        <v>0</v>
      </c>
      <c r="D20" s="21"/>
      <c r="E20" s="18"/>
      <c r="H20" s="13"/>
    </row>
    <row r="21" spans="1:9" x14ac:dyDescent="0.35">
      <c r="A21" t="s">
        <v>10</v>
      </c>
      <c r="C21" s="15">
        <v>0</v>
      </c>
      <c r="D21" s="23"/>
      <c r="E21" s="18"/>
      <c r="H21" s="13"/>
    </row>
    <row r="22" spans="1:9" x14ac:dyDescent="0.35">
      <c r="B22" s="21" t="s">
        <v>15</v>
      </c>
      <c r="C22" s="23">
        <f>SUM(C20:C21)</f>
        <v>0</v>
      </c>
      <c r="D22" s="23"/>
      <c r="E22" s="18"/>
      <c r="H22" s="13"/>
    </row>
    <row r="23" spans="1:9" x14ac:dyDescent="0.35">
      <c r="B23" t="s">
        <v>11</v>
      </c>
      <c r="D23" s="21"/>
      <c r="E23" s="18"/>
    </row>
    <row r="24" spans="1:9" x14ac:dyDescent="0.35">
      <c r="A24" s="25" t="s">
        <v>18</v>
      </c>
      <c r="B24" s="32">
        <v>0</v>
      </c>
      <c r="C24" s="31">
        <f>(B24/9)*0.5</f>
        <v>0</v>
      </c>
      <c r="D24" s="27"/>
      <c r="E24" s="36">
        <f>SUM(C24:C24)+SUM(C25:C25)</f>
        <v>0</v>
      </c>
      <c r="G24" s="3"/>
    </row>
    <row r="25" spans="1:9" x14ac:dyDescent="0.35">
      <c r="A25" s="4" t="s">
        <v>20</v>
      </c>
      <c r="C25" s="15">
        <f>C24*0.309</f>
        <v>0</v>
      </c>
      <c r="D25" s="21"/>
      <c r="E25" s="18"/>
    </row>
    <row r="26" spans="1:9" x14ac:dyDescent="0.35">
      <c r="A26" s="2"/>
      <c r="B26" s="21" t="s">
        <v>15</v>
      </c>
      <c r="C26" s="23">
        <f>SUM(C24:C25)</f>
        <v>0</v>
      </c>
      <c r="D26" s="21"/>
      <c r="E26" s="18"/>
    </row>
    <row r="27" spans="1:9" x14ac:dyDescent="0.35">
      <c r="A27" s="25" t="s">
        <v>28</v>
      </c>
      <c r="B27" s="26"/>
      <c r="C27" s="26"/>
      <c r="D27" s="27"/>
      <c r="E27" s="36">
        <f>SUM(C28:C31)</f>
        <v>10260</v>
      </c>
    </row>
    <row r="28" spans="1:9" x14ac:dyDescent="0.35">
      <c r="A28" t="s">
        <v>26</v>
      </c>
      <c r="C28" s="38">
        <v>4500</v>
      </c>
      <c r="D28" s="21"/>
      <c r="E28" s="18"/>
    </row>
    <row r="29" spans="1:9" x14ac:dyDescent="0.35">
      <c r="A29" s="4" t="s">
        <v>27</v>
      </c>
      <c r="C29">
        <v>3300</v>
      </c>
      <c r="D29" s="21"/>
      <c r="E29" s="18"/>
    </row>
    <row r="30" spans="1:9" x14ac:dyDescent="0.35">
      <c r="A30" s="4" t="s">
        <v>29</v>
      </c>
      <c r="C30">
        <v>800</v>
      </c>
      <c r="D30" s="21"/>
      <c r="E30" s="18"/>
    </row>
    <row r="31" spans="1:9" s="47" customFormat="1" x14ac:dyDescent="0.35">
      <c r="A31" s="4" t="s">
        <v>34</v>
      </c>
      <c r="B31" s="44"/>
      <c r="C31">
        <v>1660</v>
      </c>
      <c r="D31" s="45"/>
      <c r="E31" s="46"/>
    </row>
    <row r="32" spans="1:9" x14ac:dyDescent="0.35">
      <c r="A32" s="33" t="s">
        <v>30</v>
      </c>
      <c r="B32" s="34"/>
      <c r="C32" s="34"/>
      <c r="D32" s="35"/>
      <c r="E32" s="37">
        <f>SUM(C33:C35)</f>
        <v>2000</v>
      </c>
    </row>
    <row r="33" spans="1:6" s="47" customFormat="1" x14ac:dyDescent="0.35">
      <c r="A33" s="48" t="s">
        <v>31</v>
      </c>
      <c r="B33" s="44"/>
      <c r="C33" s="44">
        <v>800</v>
      </c>
      <c r="D33" s="45"/>
      <c r="E33" s="46"/>
    </row>
    <row r="34" spans="1:6" s="47" customFormat="1" x14ac:dyDescent="0.35">
      <c r="A34" s="48" t="s">
        <v>32</v>
      </c>
      <c r="B34" s="44"/>
      <c r="C34" s="44">
        <v>1200</v>
      </c>
      <c r="D34" s="45"/>
      <c r="E34" s="46"/>
    </row>
    <row r="36" spans="1:6" s="47" customFormat="1" x14ac:dyDescent="0.35">
      <c r="A36" s="4"/>
      <c r="B36" s="44"/>
      <c r="C36"/>
      <c r="D36" s="45"/>
      <c r="E36" s="46"/>
    </row>
    <row r="37" spans="1:6" x14ac:dyDescent="0.35">
      <c r="A37" s="10" t="s">
        <v>12</v>
      </c>
      <c r="B37" s="11"/>
      <c r="C37" s="12">
        <f>C9+C12+C18+C34+C30+C28+C33+C29+C31</f>
        <v>12260</v>
      </c>
      <c r="D37" s="12"/>
      <c r="E37" s="12">
        <f>E10+E13+E16+E24+E27+E29+E32</f>
        <v>12260</v>
      </c>
      <c r="F37" s="3"/>
    </row>
    <row r="38" spans="1:6" s="38" customFormat="1" x14ac:dyDescent="0.35">
      <c r="A38" s="38" t="s">
        <v>16</v>
      </c>
      <c r="B38" s="39"/>
      <c r="C38" s="40">
        <f>C12+C16+C17+C30+C28+C29+C31</f>
        <v>10260</v>
      </c>
      <c r="E38" s="40">
        <f>SUM(C38:C38)</f>
        <v>10260</v>
      </c>
    </row>
    <row r="39" spans="1:6" ht="15" thickBot="1" x14ac:dyDescent="0.4">
      <c r="A39" s="5" t="s">
        <v>33</v>
      </c>
      <c r="B39" s="6"/>
      <c r="C39" s="17">
        <f>C38*0.26</f>
        <v>2667.6</v>
      </c>
      <c r="D39" s="41"/>
      <c r="E39" s="17">
        <f>SUM(C39:C39)</f>
        <v>2667.6</v>
      </c>
    </row>
    <row r="40" spans="1:6" ht="15" thickTop="1" x14ac:dyDescent="0.35">
      <c r="A40" s="2" t="s">
        <v>17</v>
      </c>
      <c r="B40" s="2"/>
      <c r="C40" s="8">
        <f>C37+C39</f>
        <v>14927.6</v>
      </c>
      <c r="D40" s="9" t="s">
        <v>6</v>
      </c>
      <c r="E40" s="8">
        <f>SUM(C40:C40)</f>
        <v>14927.6</v>
      </c>
    </row>
    <row r="42" spans="1:6" x14ac:dyDescent="0.35">
      <c r="A42" s="2"/>
      <c r="C42" s="3"/>
    </row>
    <row r="43" spans="1:6" x14ac:dyDescent="0.35">
      <c r="C4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McGowan</dc:creator>
  <cp:lastModifiedBy>Craig McGowan</cp:lastModifiedBy>
  <dcterms:created xsi:type="dcterms:W3CDTF">2011-08-24T16:00:28Z</dcterms:created>
  <dcterms:modified xsi:type="dcterms:W3CDTF">2020-04-08T16:58:47Z</dcterms:modified>
</cp:coreProperties>
</file>