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renat\Dropbox\Apps\Overleaf\Speed_Change_2\restat\review\11_segment_length\"/>
    </mc:Choice>
  </mc:AlternateContent>
  <xr:revisionPtr revIDLastSave="0" documentId="13_ncr:1_{50DD2A0E-2835-4E91-BFBC-EE91CF974382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2" i="1" l="1"/>
  <c r="Q42" i="1"/>
  <c r="P32" i="1"/>
  <c r="Q31" i="1"/>
  <c r="P31" i="1"/>
  <c r="P30" i="1"/>
  <c r="Q29" i="1"/>
  <c r="P29" i="1"/>
  <c r="P25" i="1"/>
  <c r="Q24" i="1"/>
  <c r="P24" i="1"/>
  <c r="P23" i="1"/>
  <c r="Q22" i="1"/>
  <c r="P22" i="1"/>
  <c r="P20" i="1"/>
  <c r="Q19" i="1"/>
  <c r="P19" i="1"/>
  <c r="P18" i="1"/>
  <c r="Q17" i="1"/>
  <c r="P17" i="1"/>
  <c r="P16" i="1"/>
  <c r="Q15" i="1"/>
  <c r="P15" i="1"/>
  <c r="P14" i="1"/>
  <c r="Q13" i="1"/>
  <c r="P13" i="1"/>
  <c r="P12" i="1"/>
  <c r="Q11" i="1"/>
  <c r="P11" i="1"/>
  <c r="P10" i="1"/>
  <c r="Q9" i="1"/>
  <c r="P9" i="1"/>
  <c r="I42" i="1"/>
  <c r="J42" i="1"/>
  <c r="I32" i="1"/>
  <c r="J31" i="1"/>
  <c r="I31" i="1"/>
  <c r="I30" i="1"/>
  <c r="J29" i="1"/>
  <c r="I29" i="1"/>
  <c r="I25" i="1"/>
  <c r="J24" i="1"/>
  <c r="I24" i="1"/>
  <c r="I23" i="1"/>
  <c r="J22" i="1"/>
  <c r="I22" i="1"/>
  <c r="I20" i="1"/>
  <c r="J19" i="1"/>
  <c r="I19" i="1"/>
  <c r="I18" i="1"/>
  <c r="J17" i="1"/>
  <c r="I17" i="1"/>
  <c r="I16" i="1"/>
  <c r="J15" i="1"/>
  <c r="I15" i="1"/>
  <c r="I14" i="1"/>
  <c r="J13" i="1"/>
  <c r="I13" i="1"/>
  <c r="I12" i="1"/>
  <c r="J11" i="1"/>
  <c r="I11" i="1"/>
  <c r="I10" i="1"/>
  <c r="J9" i="1"/>
  <c r="I9" i="1"/>
  <c r="N42" i="1" l="1"/>
  <c r="M42" i="1"/>
  <c r="M32" i="1"/>
  <c r="N31" i="1"/>
  <c r="M31" i="1"/>
  <c r="M30" i="1"/>
  <c r="N29" i="1"/>
  <c r="M29" i="1"/>
  <c r="M25" i="1"/>
  <c r="N24" i="1"/>
  <c r="M24" i="1"/>
  <c r="M23" i="1"/>
  <c r="N22" i="1"/>
  <c r="M22" i="1"/>
  <c r="M20" i="1"/>
  <c r="N19" i="1"/>
  <c r="M19" i="1"/>
  <c r="M18" i="1"/>
  <c r="N17" i="1"/>
  <c r="M17" i="1"/>
  <c r="M16" i="1"/>
  <c r="N15" i="1"/>
  <c r="M15" i="1"/>
  <c r="M14" i="1"/>
  <c r="N13" i="1"/>
  <c r="M13" i="1"/>
  <c r="M12" i="1"/>
  <c r="N11" i="1"/>
  <c r="M11" i="1"/>
  <c r="M10" i="1"/>
  <c r="N9" i="1"/>
  <c r="M9" i="1"/>
  <c r="G42" i="1"/>
  <c r="F42" i="1"/>
  <c r="F32" i="1"/>
  <c r="G31" i="1"/>
  <c r="F31" i="1"/>
  <c r="F30" i="1"/>
  <c r="G29" i="1"/>
  <c r="F29" i="1"/>
  <c r="F25" i="1"/>
  <c r="G24" i="1"/>
  <c r="F24" i="1"/>
  <c r="F23" i="1"/>
  <c r="G22" i="1"/>
  <c r="F22" i="1"/>
  <c r="F20" i="1"/>
  <c r="G19" i="1"/>
  <c r="F19" i="1"/>
  <c r="F18" i="1"/>
  <c r="G17" i="1"/>
  <c r="F17" i="1"/>
  <c r="F16" i="1"/>
  <c r="G15" i="1"/>
  <c r="F15" i="1"/>
  <c r="F14" i="1"/>
  <c r="G13" i="1"/>
  <c r="F13" i="1"/>
  <c r="F12" i="1"/>
  <c r="G11" i="1"/>
  <c r="F11" i="1"/>
  <c r="F10" i="1"/>
  <c r="G9" i="1"/>
  <c r="F9" i="1"/>
</calcChain>
</file>

<file path=xl/sharedStrings.xml><?xml version="1.0" encoding="utf-8"?>
<sst xmlns="http://schemas.openxmlformats.org/spreadsheetml/2006/main" count="56" uniqueCount="36">
  <si>
    <t>No</t>
  </si>
  <si>
    <t>Yes</t>
  </si>
  <si>
    <t>Observations</t>
  </si>
  <si>
    <t>Segment FE</t>
  </si>
  <si>
    <t>Notes: '***' p &lt; 0.1%,   '**' p &lt; 1%,   '*' p &lt; 5%.  Model (1) only includes treated segments, however it includes as covariates total fuel sales per month, total number of cameras and a linear time trend.  Model (2) includes as a control group all non-treated avenues and express roads of São Paulo.  Model (3) restricts to observations to segments with 20 or more accidents between 2012-2017.  Model (4) selects a control group of segments using a matching procedure based on the total number of accidents per segment in the pre period.</t>
  </si>
  <si>
    <t>camera</t>
  </si>
  <si>
    <t>Parametric funct. form</t>
  </si>
  <si>
    <t>Dependent variable:  number of accidents per segment per month</t>
  </si>
  <si>
    <t>camera × speed limit reduction</t>
  </si>
  <si>
    <t>All treated arterial and highways</t>
  </si>
  <si>
    <t>None</t>
  </si>
  <si>
    <t>Non-treated ave. &gt;1.6km away from treatment</t>
  </si>
  <si>
    <t>Treatment group</t>
  </si>
  <si>
    <t>Control group</t>
  </si>
  <si>
    <t>Year-month FE</t>
  </si>
  <si>
    <t>Panel A:</t>
  </si>
  <si>
    <t>Panel B:</t>
  </si>
  <si>
    <t>Marginais highways</t>
  </si>
  <si>
    <t>Arterial Roads</t>
  </si>
  <si>
    <t xml:space="preserve">    Quarters after speed limit reduction</t>
  </si>
  <si>
    <t xml:space="preserve">    Camera on segment</t>
  </si>
  <si>
    <t xml:space="preserve">    Speed limit reduction (SLR)</t>
  </si>
  <si>
    <t xml:space="preserve">Q0 </t>
  </si>
  <si>
    <t xml:space="preserve">Q1 </t>
  </si>
  <si>
    <t xml:space="preserve">Q2 </t>
  </si>
  <si>
    <t xml:space="preserve">camera </t>
  </si>
  <si>
    <t xml:space="preserve">camera_D </t>
  </si>
  <si>
    <t xml:space="preserve">Q3 </t>
  </si>
  <si>
    <t xml:space="preserve">Q4 </t>
  </si>
  <si>
    <t xml:space="preserve">Q5 </t>
  </si>
  <si>
    <t xml:space="preserve">    6th  quarter after SLR</t>
  </si>
  <si>
    <t xml:space="preserve">mQ5 </t>
  </si>
  <si>
    <t>Event Study (CATT)</t>
  </si>
  <si>
    <t>Event study with controls (Sample 3)</t>
  </si>
  <si>
    <t>400m
segments</t>
  </si>
  <si>
    <t>800m
segments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</si>
</sst>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"/>
    <numFmt numFmtId="166" formatCode="#,##0.000_);\(#,##0.000\)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i/>
      <sz val="10"/>
      <color theme="1"/>
      <name val="Times New Roman"/>
      <family val="1"/>
    </font>
    <font>
      <sz val="8"/>
      <color theme="1"/>
      <name val="Times New Roman"/>
      <family val="1"/>
    </font>
    <font>
      <b/>
      <sz val="10"/>
      <color theme="1"/>
      <name val="Times New Roman"/>
      <family val="1"/>
    </font>
    <font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165" fontId="1" fillId="2" borderId="0" xfId="0" applyNumberFormat="1" applyFont="1" applyFill="1" applyAlignment="1">
      <alignment horizontal="right" vertic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0" xfId="0" applyFont="1" applyFill="1" applyBorder="1"/>
    <xf numFmtId="0" fontId="2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3" fillId="2" borderId="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49" fontId="1" fillId="2" borderId="0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165" fontId="4" fillId="2" borderId="0" xfId="0" applyNumberFormat="1" applyFont="1" applyFill="1" applyAlignment="1">
      <alignment horizontal="left" vertical="top"/>
    </xf>
    <xf numFmtId="37" fontId="1" fillId="2" borderId="0" xfId="0" applyNumberFormat="1" applyFont="1" applyFill="1" applyBorder="1" applyAlignment="1">
      <alignment vertical="center" wrapText="1"/>
    </xf>
    <xf numFmtId="164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166" fontId="1" fillId="2" borderId="0" xfId="0" applyNumberFormat="1" applyFont="1" applyFill="1" applyBorder="1" applyAlignment="1">
      <alignment horizontal="right" vertical="center" wrapText="1"/>
    </xf>
    <xf numFmtId="166" fontId="1" fillId="2" borderId="0" xfId="0" applyNumberFormat="1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2" fillId="0" borderId="0" xfId="0" applyFont="1"/>
    <xf numFmtId="0" fontId="1" fillId="2" borderId="0" xfId="0" applyFont="1" applyFill="1"/>
    <xf numFmtId="0" fontId="1" fillId="2" borderId="0" xfId="0" applyFont="1" applyFill="1" applyBorder="1" applyAlignment="1">
      <alignment horizontal="center"/>
    </xf>
    <xf numFmtId="4" fontId="1" fillId="2" borderId="0" xfId="0" applyNumberFormat="1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0" fontId="1" fillId="2" borderId="0" xfId="0" applyFont="1" applyFill="1" applyAlignment="1">
      <alignment vertical="top"/>
    </xf>
    <xf numFmtId="4" fontId="1" fillId="2" borderId="0" xfId="0" applyNumberFormat="1" applyFont="1" applyFill="1" applyBorder="1" applyAlignment="1">
      <alignment horizontal="center" vertical="top"/>
    </xf>
    <xf numFmtId="2" fontId="1" fillId="2" borderId="0" xfId="0" applyNumberFormat="1" applyFont="1" applyFill="1" applyBorder="1" applyAlignment="1">
      <alignment horizontal="center" vertical="top"/>
    </xf>
    <xf numFmtId="4" fontId="1" fillId="2" borderId="1" xfId="0" applyNumberFormat="1" applyFont="1" applyFill="1" applyBorder="1" applyAlignment="1">
      <alignment horizontal="center"/>
    </xf>
    <xf numFmtId="0" fontId="1" fillId="2" borderId="0" xfId="0" applyFont="1" applyFill="1" applyBorder="1"/>
    <xf numFmtId="0" fontId="5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top"/>
    </xf>
    <xf numFmtId="0" fontId="6" fillId="2" borderId="0" xfId="0" applyFont="1" applyFill="1" applyAlignment="1">
      <alignment vertical="center"/>
    </xf>
    <xf numFmtId="3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/>
    </xf>
    <xf numFmtId="3" fontId="1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/>
    </xf>
    <xf numFmtId="3" fontId="1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at/Dropbox/Apps/Overleaf/Speed_Change_2/restat/tables/3_accidents_estimation/C_accidents_estim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_accidents_estimation_8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sheetDataSet>
      <sheetData sheetId="0">
        <row r="9">
          <cell r="I9">
            <v>-0.16703528562160599</v>
          </cell>
          <cell r="J9" t="str">
            <v>***</v>
          </cell>
          <cell r="R9">
            <v>-0.12389249579756401</v>
          </cell>
          <cell r="S9" t="str">
            <v>***</v>
          </cell>
        </row>
        <row r="10">
          <cell r="I10">
            <v>-3.8459495552123101E-2</v>
          </cell>
          <cell r="R10">
            <v>-3.60014863107192E-2</v>
          </cell>
        </row>
        <row r="11">
          <cell r="I11">
            <v>-0.19400925382152001</v>
          </cell>
          <cell r="J11" t="str">
            <v>***</v>
          </cell>
          <cell r="R11">
            <v>-0.184409718876509</v>
          </cell>
          <cell r="S11" t="str">
            <v>***</v>
          </cell>
        </row>
        <row r="12">
          <cell r="I12">
            <v>-3.86082730587936E-2</v>
          </cell>
          <cell r="R12">
            <v>-3.6692175085297901E-2</v>
          </cell>
        </row>
        <row r="13">
          <cell r="I13">
            <v>-0.198720042379958</v>
          </cell>
          <cell r="J13" t="str">
            <v>***</v>
          </cell>
          <cell r="R13">
            <v>-0.146607334742793</v>
          </cell>
          <cell r="S13" t="str">
            <v>***</v>
          </cell>
        </row>
        <row r="14">
          <cell r="I14">
            <v>-4.3836806503023101E-2</v>
          </cell>
          <cell r="R14">
            <v>-4.3223159746625398E-2</v>
          </cell>
        </row>
        <row r="15">
          <cell r="I15">
            <v>-0.27785135068485201</v>
          </cell>
          <cell r="J15" t="str">
            <v>***</v>
          </cell>
          <cell r="R15">
            <v>-0.15754373666528099</v>
          </cell>
          <cell r="S15" t="str">
            <v>***</v>
          </cell>
        </row>
        <row r="16">
          <cell r="I16">
            <v>-3.5478591619558499E-2</v>
          </cell>
          <cell r="R16">
            <v>-4.7275567863035002E-2</v>
          </cell>
        </row>
        <row r="17">
          <cell r="I17">
            <v>-0.40884485853700497</v>
          </cell>
          <cell r="J17" t="str">
            <v>***</v>
          </cell>
          <cell r="R17">
            <v>-0.25959062914064701</v>
          </cell>
          <cell r="S17" t="str">
            <v>***</v>
          </cell>
        </row>
        <row r="18">
          <cell r="I18">
            <v>-3.3066933549430202E-2</v>
          </cell>
          <cell r="R18">
            <v>-4.5421671023902099E-2</v>
          </cell>
        </row>
        <row r="19">
          <cell r="I19">
            <v>-0.35301015288265603</v>
          </cell>
          <cell r="J19" t="str">
            <v>***</v>
          </cell>
          <cell r="R19">
            <v>-0.21740220442319999</v>
          </cell>
          <cell r="S19" t="str">
            <v>***</v>
          </cell>
        </row>
        <row r="20">
          <cell r="I20">
            <v>-3.6614391652407201E-2</v>
          </cell>
          <cell r="R20">
            <v>-4.5632033031683401E-2</v>
          </cell>
        </row>
        <row r="22">
          <cell r="I22">
            <v>3.09092835896565E-2</v>
          </cell>
          <cell r="J22" t="str">
            <v xml:space="preserve"> </v>
          </cell>
          <cell r="R22">
            <v>8.6477365579842296E-3</v>
          </cell>
          <cell r="S22" t="str">
            <v xml:space="preserve"> </v>
          </cell>
        </row>
        <row r="23">
          <cell r="I23">
            <v>-3.7487396585949198E-2</v>
          </cell>
          <cell r="R23">
            <v>-3.4307614711585499E-2</v>
          </cell>
        </row>
        <row r="24">
          <cell r="I24">
            <v>-0.11544658048659</v>
          </cell>
          <cell r="J24" t="str">
            <v>**</v>
          </cell>
          <cell r="R24">
            <v>-0.118195664639063</v>
          </cell>
          <cell r="S24" t="str">
            <v>*</v>
          </cell>
        </row>
        <row r="25">
          <cell r="I25">
            <v>-4.2097757005547597E-2</v>
          </cell>
          <cell r="R25">
            <v>-5.36291093175865E-2</v>
          </cell>
        </row>
        <row r="29">
          <cell r="I29">
            <v>-0.459029390700957</v>
          </cell>
          <cell r="J29" t="str">
            <v>***</v>
          </cell>
          <cell r="R29">
            <v>-0.32404281235481802</v>
          </cell>
          <cell r="S29" t="str">
            <v>***</v>
          </cell>
        </row>
        <row r="30">
          <cell r="I30">
            <v>-6.3509701414243294E-2</v>
          </cell>
          <cell r="R30">
            <v>-8.5449543793041899E-2</v>
          </cell>
        </row>
        <row r="31">
          <cell r="I31">
            <v>-0.33663319744730902</v>
          </cell>
          <cell r="J31" t="str">
            <v>***</v>
          </cell>
          <cell r="R31">
            <v>-0.193797826708722</v>
          </cell>
          <cell r="S31" t="str">
            <v>***</v>
          </cell>
        </row>
        <row r="32">
          <cell r="I32">
            <v>-4.0477978033122398E-2</v>
          </cell>
          <cell r="R32">
            <v>-4.6434740920314202E-2</v>
          </cell>
        </row>
        <row r="43">
          <cell r="I43">
            <v>100572</v>
          </cell>
          <cell r="J43"/>
          <cell r="R43">
            <v>222108</v>
          </cell>
          <cell r="S43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sheetDataSet>
      <sheetData sheetId="0">
        <row r="9">
          <cell r="I9">
            <v>-0.16581270850964799</v>
          </cell>
          <cell r="J9" t="str">
            <v>***</v>
          </cell>
          <cell r="R9">
            <v>-0.119461963816285</v>
          </cell>
          <cell r="S9" t="str">
            <v>***</v>
          </cell>
        </row>
        <row r="10">
          <cell r="I10">
            <v>-3.8765133743663603E-2</v>
          </cell>
          <cell r="R10">
            <v>-3.5599619915431299E-2</v>
          </cell>
        </row>
        <row r="11">
          <cell r="I11">
            <v>-0.19253514242016001</v>
          </cell>
          <cell r="J11" t="str">
            <v>***</v>
          </cell>
          <cell r="R11">
            <v>-0.18844597194813001</v>
          </cell>
          <cell r="S11" t="str">
            <v>***</v>
          </cell>
        </row>
        <row r="12">
          <cell r="I12">
            <v>-3.8695336118212402E-2</v>
          </cell>
          <cell r="R12">
            <v>-3.6102557099737601E-2</v>
          </cell>
        </row>
        <row r="13">
          <cell r="I13">
            <v>-0.19689281404103501</v>
          </cell>
          <cell r="J13" t="str">
            <v>***</v>
          </cell>
          <cell r="R13">
            <v>-0.159490021946498</v>
          </cell>
          <cell r="S13" t="str">
            <v>***</v>
          </cell>
        </row>
        <row r="14">
          <cell r="I14">
            <v>-4.40864781598716E-2</v>
          </cell>
          <cell r="R14">
            <v>-4.2011824850966703E-2</v>
          </cell>
        </row>
        <row r="15">
          <cell r="I15">
            <v>-0.27588479471734001</v>
          </cell>
          <cell r="J15" t="str">
            <v>***</v>
          </cell>
          <cell r="R15">
            <v>-0.17884705863686401</v>
          </cell>
          <cell r="S15" t="str">
            <v>***</v>
          </cell>
        </row>
        <row r="16">
          <cell r="I16">
            <v>-3.6081607113222801E-2</v>
          </cell>
          <cell r="R16">
            <v>-4.5726577706783601E-2</v>
          </cell>
        </row>
        <row r="17">
          <cell r="I17">
            <v>-0.40741413375062702</v>
          </cell>
          <cell r="J17" t="str">
            <v>***</v>
          </cell>
          <cell r="R17">
            <v>-0.28197729193159299</v>
          </cell>
          <cell r="S17" t="str">
            <v>***</v>
          </cell>
        </row>
        <row r="18">
          <cell r="I18">
            <v>-3.3477099441757301E-2</v>
          </cell>
          <cell r="R18">
            <v>-4.4595093678362403E-2</v>
          </cell>
        </row>
        <row r="19">
          <cell r="I19">
            <v>-0.35185051960174502</v>
          </cell>
          <cell r="J19" t="str">
            <v>***</v>
          </cell>
          <cell r="R19">
            <v>-0.23348736163342701</v>
          </cell>
          <cell r="S19" t="str">
            <v>***</v>
          </cell>
        </row>
        <row r="20">
          <cell r="I20">
            <v>-3.6978965222473702E-2</v>
          </cell>
          <cell r="R20">
            <v>-4.6718258896947397E-2</v>
          </cell>
        </row>
        <row r="22">
          <cell r="I22">
            <v>-5.4952932070690998E-3</v>
          </cell>
          <cell r="J22" t="str">
            <v xml:space="preserve"> </v>
          </cell>
          <cell r="R22">
            <v>-3.1399484267058402E-2</v>
          </cell>
          <cell r="S22" t="str">
            <v xml:space="preserve"> </v>
          </cell>
        </row>
        <row r="23">
          <cell r="I23">
            <v>-3.0809126173842599E-2</v>
          </cell>
          <cell r="R23">
            <v>-2.8252233689227899E-2</v>
          </cell>
        </row>
        <row r="24">
          <cell r="I24">
            <v>-8.5265144745244201E-2</v>
          </cell>
          <cell r="J24" t="str">
            <v>*</v>
          </cell>
          <cell r="R24">
            <v>-8.2084841160347394E-2</v>
          </cell>
          <cell r="S24" t="str">
            <v>*</v>
          </cell>
        </row>
        <row r="25">
          <cell r="I25">
            <v>-3.3523458118601197E-2</v>
          </cell>
          <cell r="R25">
            <v>-3.8080616342531702E-2</v>
          </cell>
        </row>
        <row r="29">
          <cell r="I29">
            <v>-0.45921514630362398</v>
          </cell>
          <cell r="J29" t="str">
            <v>***</v>
          </cell>
          <cell r="R29">
            <v>-0.34608664377542597</v>
          </cell>
          <cell r="S29" t="str">
            <v>***</v>
          </cell>
        </row>
        <row r="30">
          <cell r="I30">
            <v>-6.6028555469503494E-2</v>
          </cell>
          <cell r="R30">
            <v>-8.5616991242170301E-2</v>
          </cell>
        </row>
        <row r="31">
          <cell r="I31">
            <v>-0.33634277690075598</v>
          </cell>
          <cell r="J31" t="str">
            <v>***</v>
          </cell>
          <cell r="R31">
            <v>-0.21717917131314299</v>
          </cell>
          <cell r="S31" t="str">
            <v>***</v>
          </cell>
        </row>
        <row r="32">
          <cell r="I32">
            <v>-3.9553142235045899E-2</v>
          </cell>
          <cell r="R32">
            <v>-4.3959922674914102E-2</v>
          </cell>
        </row>
        <row r="42">
          <cell r="J42"/>
          <cell r="S42"/>
        </row>
        <row r="43">
          <cell r="I43">
            <v>62490</v>
          </cell>
          <cell r="R43">
            <v>138018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7"/>
  <sheetViews>
    <sheetView tabSelected="1" topLeftCell="A4" zoomScaleNormal="100" workbookViewId="0">
      <selection activeCell="S1" sqref="S1:U1048576"/>
    </sheetView>
  </sheetViews>
  <sheetFormatPr defaultColWidth="9.140625" defaultRowHeight="15" x14ac:dyDescent="0.25"/>
  <cols>
    <col min="1" max="3" width="9.140625" style="2"/>
    <col min="4" max="4" width="5.42578125" style="2" customWidth="1"/>
    <col min="5" max="5" width="26.42578125" style="2" customWidth="1"/>
    <col min="6" max="6" width="11.28515625" style="3" customWidth="1"/>
    <col min="7" max="7" width="3.28515625" style="2" customWidth="1"/>
    <col min="8" max="8" width="2.28515625" style="2" customWidth="1"/>
    <col min="9" max="9" width="11.28515625" style="2" customWidth="1"/>
    <col min="10" max="10" width="3.28515625" style="2" customWidth="1"/>
    <col min="11" max="11" width="2.28515625" style="2" customWidth="1"/>
    <col min="12" max="12" width="8.28515625" style="2" customWidth="1"/>
    <col min="13" max="13" width="11.28515625" style="2" customWidth="1"/>
    <col min="14" max="14" width="3.28515625" style="2" customWidth="1"/>
    <col min="15" max="15" width="2.28515625" style="2" customWidth="1"/>
    <col min="16" max="16" width="11.28515625" style="2" customWidth="1"/>
    <col min="17" max="17" width="3.28515625" style="2" customWidth="1"/>
    <col min="18" max="18" width="2.28515625" style="2" customWidth="1"/>
    <col min="19" max="16384" width="9.140625" style="2"/>
  </cols>
  <sheetData>
    <row r="1" spans="1:18" x14ac:dyDescent="0.25">
      <c r="I1" s="3"/>
    </row>
    <row r="2" spans="1:18" ht="3.75" customHeight="1" thickBot="1" x14ac:dyDescent="0.3">
      <c r="D2" s="4"/>
      <c r="E2" s="4"/>
      <c r="F2" s="5"/>
      <c r="G2" s="4"/>
      <c r="H2" s="4"/>
      <c r="I2" s="4"/>
      <c r="J2" s="4"/>
      <c r="K2" s="4"/>
      <c r="L2" s="4"/>
      <c r="M2" s="4"/>
      <c r="N2" s="4"/>
      <c r="O2" s="5"/>
      <c r="P2" s="4"/>
      <c r="Q2" s="4"/>
      <c r="R2" s="4"/>
    </row>
    <row r="3" spans="1:18" ht="15.75" thickTop="1" x14ac:dyDescent="0.25">
      <c r="D3" s="6"/>
      <c r="E3" s="6"/>
      <c r="F3" s="56" t="s">
        <v>7</v>
      </c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</row>
    <row r="4" spans="1:18" ht="18.75" customHeight="1" x14ac:dyDescent="0.25">
      <c r="D4" s="6"/>
      <c r="E4" s="6"/>
      <c r="F4" s="58" t="s">
        <v>32</v>
      </c>
      <c r="G4" s="58"/>
      <c r="H4" s="58"/>
      <c r="I4" s="58"/>
      <c r="J4" s="58"/>
      <c r="K4" s="58"/>
      <c r="L4" s="52"/>
      <c r="M4" s="55" t="s">
        <v>33</v>
      </c>
      <c r="N4" s="55"/>
      <c r="O4" s="55"/>
      <c r="P4" s="55"/>
      <c r="Q4" s="55"/>
      <c r="R4" s="55"/>
    </row>
    <row r="5" spans="1:18" s="7" customFormat="1" ht="30.75" customHeight="1" x14ac:dyDescent="0.25">
      <c r="D5" s="8"/>
      <c r="E5" s="8"/>
      <c r="F5" s="58" t="s">
        <v>34</v>
      </c>
      <c r="G5" s="58"/>
      <c r="H5" s="45"/>
      <c r="I5" s="58" t="s">
        <v>35</v>
      </c>
      <c r="J5" s="58"/>
      <c r="K5" s="48"/>
      <c r="L5" s="9"/>
      <c r="M5" s="58" t="s">
        <v>34</v>
      </c>
      <c r="N5" s="58"/>
      <c r="O5" s="9"/>
      <c r="P5" s="58" t="s">
        <v>35</v>
      </c>
      <c r="Q5" s="58"/>
      <c r="R5" s="9"/>
    </row>
    <row r="6" spans="1:18" s="7" customFormat="1" ht="7.5" customHeight="1" x14ac:dyDescent="0.25">
      <c r="D6" s="10"/>
      <c r="E6" s="10"/>
      <c r="F6" s="11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</row>
    <row r="7" spans="1:18" s="7" customFormat="1" x14ac:dyDescent="0.25">
      <c r="D7" s="39" t="s">
        <v>15</v>
      </c>
      <c r="E7" s="10"/>
      <c r="F7" s="11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</row>
    <row r="8" spans="1:18" s="7" customFormat="1" x14ac:dyDescent="0.25">
      <c r="D8" s="13" t="s">
        <v>19</v>
      </c>
      <c r="E8" s="13"/>
      <c r="F8" s="11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</row>
    <row r="9" spans="1:18" s="7" customFormat="1" x14ac:dyDescent="0.25">
      <c r="A9" s="14" t="s">
        <v>22</v>
      </c>
      <c r="D9" s="15"/>
      <c r="E9" s="16">
        <v>1</v>
      </c>
      <c r="F9" s="1">
        <f>[1]Planilha1!I9</f>
        <v>-0.16703528562160599</v>
      </c>
      <c r="G9" s="17" t="str">
        <f>[1]Planilha1!J9</f>
        <v>***</v>
      </c>
      <c r="H9" s="17"/>
      <c r="I9" s="1">
        <f>[2]Planilha1!I9</f>
        <v>-0.16581270850964799</v>
      </c>
      <c r="J9" s="17" t="str">
        <f>[2]Planilha1!J9</f>
        <v>***</v>
      </c>
      <c r="K9" s="17"/>
      <c r="L9" s="18"/>
      <c r="M9" s="1">
        <f>[1]Planilha1!R9</f>
        <v>-0.12389249579756401</v>
      </c>
      <c r="N9" s="17" t="str">
        <f>[1]Planilha1!S9</f>
        <v>***</v>
      </c>
      <c r="O9" s="19"/>
      <c r="P9" s="1">
        <f>[2]Planilha1!R9</f>
        <v>-0.119461963816285</v>
      </c>
      <c r="Q9" s="17" t="str">
        <f>[2]Planilha1!S9</f>
        <v>***</v>
      </c>
      <c r="R9" s="20"/>
    </row>
    <row r="10" spans="1:18" s="7" customFormat="1" x14ac:dyDescent="0.25">
      <c r="A10" s="14"/>
      <c r="D10" s="10"/>
      <c r="E10" s="10"/>
      <c r="F10" s="21">
        <f>[1]Planilha1!I10</f>
        <v>-3.8459495552123101E-2</v>
      </c>
      <c r="I10" s="21">
        <f>[2]Planilha1!I10</f>
        <v>-3.8765133743663603E-2</v>
      </c>
      <c r="L10" s="18"/>
      <c r="M10" s="21">
        <f>[1]Planilha1!R10</f>
        <v>-3.60014863107192E-2</v>
      </c>
      <c r="N10" s="22"/>
      <c r="O10" s="19"/>
      <c r="P10" s="21">
        <f>[2]Planilha1!R10</f>
        <v>-3.5599619915431299E-2</v>
      </c>
      <c r="Q10" s="22"/>
      <c r="R10" s="20"/>
    </row>
    <row r="11" spans="1:18" s="7" customFormat="1" x14ac:dyDescent="0.25">
      <c r="A11" s="14" t="s">
        <v>23</v>
      </c>
      <c r="D11" s="15"/>
      <c r="E11" s="16">
        <v>2</v>
      </c>
      <c r="F11" s="1">
        <f>[1]Planilha1!I11</f>
        <v>-0.19400925382152001</v>
      </c>
      <c r="G11" s="17" t="str">
        <f>[1]Planilha1!J11</f>
        <v>***</v>
      </c>
      <c r="H11" s="17"/>
      <c r="I11" s="1">
        <f>[2]Planilha1!I11</f>
        <v>-0.19253514242016001</v>
      </c>
      <c r="J11" s="17" t="str">
        <f>[2]Planilha1!J11</f>
        <v>***</v>
      </c>
      <c r="K11" s="17"/>
      <c r="L11" s="18"/>
      <c r="M11" s="1">
        <f>[1]Planilha1!R11</f>
        <v>-0.184409718876509</v>
      </c>
      <c r="N11" s="17" t="str">
        <f>[1]Planilha1!S11</f>
        <v>***</v>
      </c>
      <c r="O11" s="19"/>
      <c r="P11" s="1">
        <f>[2]Planilha1!R11</f>
        <v>-0.18844597194813001</v>
      </c>
      <c r="Q11" s="17" t="str">
        <f>[2]Planilha1!S11</f>
        <v>***</v>
      </c>
      <c r="R11" s="20"/>
    </row>
    <row r="12" spans="1:18" s="7" customFormat="1" x14ac:dyDescent="0.25">
      <c r="A12" s="14"/>
      <c r="D12" s="10"/>
      <c r="E12" s="10"/>
      <c r="F12" s="21">
        <f>[1]Planilha1!I12</f>
        <v>-3.86082730587936E-2</v>
      </c>
      <c r="H12" s="22"/>
      <c r="I12" s="21">
        <f>[2]Planilha1!I12</f>
        <v>-3.8695336118212402E-2</v>
      </c>
      <c r="L12" s="18"/>
      <c r="M12" s="21">
        <f>[1]Planilha1!R12</f>
        <v>-3.6692175085297901E-2</v>
      </c>
      <c r="N12" s="22"/>
      <c r="O12" s="19"/>
      <c r="P12" s="21">
        <f>[2]Planilha1!R12</f>
        <v>-3.6102557099737601E-2</v>
      </c>
      <c r="Q12" s="22"/>
      <c r="R12" s="20"/>
    </row>
    <row r="13" spans="1:18" s="7" customFormat="1" x14ac:dyDescent="0.25">
      <c r="A13" s="14" t="s">
        <v>24</v>
      </c>
      <c r="D13" s="15"/>
      <c r="E13" s="16">
        <v>3</v>
      </c>
      <c r="F13" s="1">
        <f>[1]Planilha1!I13</f>
        <v>-0.198720042379958</v>
      </c>
      <c r="G13" s="17" t="str">
        <f>[1]Planilha1!J13</f>
        <v>***</v>
      </c>
      <c r="H13" s="17"/>
      <c r="I13" s="1">
        <f>[2]Planilha1!I13</f>
        <v>-0.19689281404103501</v>
      </c>
      <c r="J13" s="17" t="str">
        <f>[2]Planilha1!J13</f>
        <v>***</v>
      </c>
      <c r="K13" s="17"/>
      <c r="L13" s="18"/>
      <c r="M13" s="1">
        <f>[1]Planilha1!R13</f>
        <v>-0.146607334742793</v>
      </c>
      <c r="N13" s="17" t="str">
        <f>[1]Planilha1!S13</f>
        <v>***</v>
      </c>
      <c r="O13" s="19"/>
      <c r="P13" s="1">
        <f>[2]Planilha1!R13</f>
        <v>-0.159490021946498</v>
      </c>
      <c r="Q13" s="17" t="str">
        <f>[2]Planilha1!S13</f>
        <v>***</v>
      </c>
      <c r="R13" s="20"/>
    </row>
    <row r="14" spans="1:18" s="7" customFormat="1" x14ac:dyDescent="0.25">
      <c r="A14" s="14"/>
      <c r="D14" s="10"/>
      <c r="E14" s="10"/>
      <c r="F14" s="21">
        <f>[1]Planilha1!I14</f>
        <v>-4.3836806503023101E-2</v>
      </c>
      <c r="H14" s="22"/>
      <c r="I14" s="21">
        <f>[2]Planilha1!I14</f>
        <v>-4.40864781598716E-2</v>
      </c>
      <c r="L14" s="18"/>
      <c r="M14" s="21">
        <f>[1]Planilha1!R14</f>
        <v>-4.3223159746625398E-2</v>
      </c>
      <c r="N14" s="22"/>
      <c r="O14" s="19"/>
      <c r="P14" s="21">
        <f>[2]Planilha1!R14</f>
        <v>-4.2011824850966703E-2</v>
      </c>
      <c r="Q14" s="22"/>
      <c r="R14" s="20"/>
    </row>
    <row r="15" spans="1:18" s="7" customFormat="1" x14ac:dyDescent="0.25">
      <c r="A15" s="14" t="s">
        <v>27</v>
      </c>
      <c r="D15" s="15"/>
      <c r="E15" s="16">
        <v>4</v>
      </c>
      <c r="F15" s="1">
        <f>[1]Planilha1!I15</f>
        <v>-0.27785135068485201</v>
      </c>
      <c r="G15" s="17" t="str">
        <f>[1]Planilha1!J15</f>
        <v>***</v>
      </c>
      <c r="H15" s="17"/>
      <c r="I15" s="1">
        <f>[2]Planilha1!I15</f>
        <v>-0.27588479471734001</v>
      </c>
      <c r="J15" s="17" t="str">
        <f>[2]Planilha1!J15</f>
        <v>***</v>
      </c>
      <c r="K15" s="17"/>
      <c r="L15" s="18"/>
      <c r="M15" s="1">
        <f>[1]Planilha1!R15</f>
        <v>-0.15754373666528099</v>
      </c>
      <c r="N15" s="17" t="str">
        <f>[1]Planilha1!S15</f>
        <v>***</v>
      </c>
      <c r="O15" s="19"/>
      <c r="P15" s="1">
        <f>[2]Planilha1!R15</f>
        <v>-0.17884705863686401</v>
      </c>
      <c r="Q15" s="17" t="str">
        <f>[2]Planilha1!S15</f>
        <v>***</v>
      </c>
      <c r="R15" s="20"/>
    </row>
    <row r="16" spans="1:18" s="7" customFormat="1" x14ac:dyDescent="0.25">
      <c r="A16" s="14"/>
      <c r="D16" s="10"/>
      <c r="E16" s="10"/>
      <c r="F16" s="21">
        <f>[1]Planilha1!I16</f>
        <v>-3.5478591619558499E-2</v>
      </c>
      <c r="H16" s="22"/>
      <c r="I16" s="21">
        <f>[2]Planilha1!I16</f>
        <v>-3.6081607113222801E-2</v>
      </c>
      <c r="L16" s="18"/>
      <c r="M16" s="21">
        <f>[1]Planilha1!R16</f>
        <v>-4.7275567863035002E-2</v>
      </c>
      <c r="N16" s="22"/>
      <c r="O16" s="19"/>
      <c r="P16" s="21">
        <f>[2]Planilha1!R16</f>
        <v>-4.5726577706783601E-2</v>
      </c>
      <c r="Q16" s="22"/>
      <c r="R16" s="20"/>
    </row>
    <row r="17" spans="1:18" s="7" customFormat="1" x14ac:dyDescent="0.25">
      <c r="A17" s="14" t="s">
        <v>28</v>
      </c>
      <c r="D17" s="15"/>
      <c r="E17" s="16">
        <v>5</v>
      </c>
      <c r="F17" s="1">
        <f>[1]Planilha1!I17</f>
        <v>-0.40884485853700497</v>
      </c>
      <c r="G17" s="17" t="str">
        <f>[1]Planilha1!J17</f>
        <v>***</v>
      </c>
      <c r="H17" s="17"/>
      <c r="I17" s="1">
        <f>[2]Planilha1!I17</f>
        <v>-0.40741413375062702</v>
      </c>
      <c r="J17" s="17" t="str">
        <f>[2]Planilha1!J17</f>
        <v>***</v>
      </c>
      <c r="K17" s="17"/>
      <c r="L17" s="18"/>
      <c r="M17" s="1">
        <f>[1]Planilha1!R17</f>
        <v>-0.25959062914064701</v>
      </c>
      <c r="N17" s="17" t="str">
        <f>[1]Planilha1!S17</f>
        <v>***</v>
      </c>
      <c r="O17" s="19"/>
      <c r="P17" s="1">
        <f>[2]Planilha1!R17</f>
        <v>-0.28197729193159299</v>
      </c>
      <c r="Q17" s="17" t="str">
        <f>[2]Planilha1!S17</f>
        <v>***</v>
      </c>
      <c r="R17" s="20"/>
    </row>
    <row r="18" spans="1:18" s="7" customFormat="1" x14ac:dyDescent="0.25">
      <c r="A18" s="14"/>
      <c r="D18" s="10"/>
      <c r="E18" s="10"/>
      <c r="F18" s="21">
        <f>[1]Planilha1!I18</f>
        <v>-3.3066933549430202E-2</v>
      </c>
      <c r="H18" s="22"/>
      <c r="I18" s="21">
        <f>[2]Planilha1!I18</f>
        <v>-3.3477099441757301E-2</v>
      </c>
      <c r="L18" s="18"/>
      <c r="M18" s="21">
        <f>[1]Planilha1!R18</f>
        <v>-4.5421671023902099E-2</v>
      </c>
      <c r="N18" s="22"/>
      <c r="O18" s="19"/>
      <c r="P18" s="21">
        <f>[2]Planilha1!R18</f>
        <v>-4.4595093678362403E-2</v>
      </c>
      <c r="Q18" s="22"/>
      <c r="R18" s="20"/>
    </row>
    <row r="19" spans="1:18" s="7" customFormat="1" x14ac:dyDescent="0.25">
      <c r="A19" s="7" t="s">
        <v>29</v>
      </c>
      <c r="D19" s="15"/>
      <c r="E19" s="16">
        <v>6</v>
      </c>
      <c r="F19" s="1">
        <f>[1]Planilha1!I19</f>
        <v>-0.35301015288265603</v>
      </c>
      <c r="G19" s="17" t="str">
        <f>[1]Planilha1!J19</f>
        <v>***</v>
      </c>
      <c r="H19" s="17"/>
      <c r="I19" s="1">
        <f>[2]Planilha1!I19</f>
        <v>-0.35185051960174502</v>
      </c>
      <c r="J19" s="17" t="str">
        <f>[2]Planilha1!J19</f>
        <v>***</v>
      </c>
      <c r="K19" s="17"/>
      <c r="L19" s="18"/>
      <c r="M19" s="1">
        <f>[1]Planilha1!R19</f>
        <v>-0.21740220442319999</v>
      </c>
      <c r="N19" s="17" t="str">
        <f>[1]Planilha1!S19</f>
        <v>***</v>
      </c>
      <c r="O19" s="19"/>
      <c r="P19" s="1">
        <f>[2]Planilha1!R19</f>
        <v>-0.23348736163342701</v>
      </c>
      <c r="Q19" s="17" t="str">
        <f>[2]Planilha1!S19</f>
        <v>***</v>
      </c>
      <c r="R19" s="20"/>
    </row>
    <row r="20" spans="1:18" s="7" customFormat="1" x14ac:dyDescent="0.25">
      <c r="A20" s="14"/>
      <c r="D20" s="10"/>
      <c r="E20" s="10"/>
      <c r="F20" s="21">
        <f>[1]Planilha1!I20</f>
        <v>-3.6614391652407201E-2</v>
      </c>
      <c r="H20" s="22"/>
      <c r="I20" s="21">
        <f>[2]Planilha1!I20</f>
        <v>-3.6978965222473702E-2</v>
      </c>
      <c r="L20" s="18"/>
      <c r="M20" s="21">
        <f>[1]Planilha1!R20</f>
        <v>-4.5632033031683401E-2</v>
      </c>
      <c r="N20" s="22"/>
      <c r="O20" s="19"/>
      <c r="P20" s="21">
        <f>[2]Planilha1!R20</f>
        <v>-4.6718258896947397E-2</v>
      </c>
      <c r="Q20" s="22"/>
      <c r="R20" s="20"/>
    </row>
    <row r="21" spans="1:18" s="7" customFormat="1" x14ac:dyDescent="0.25">
      <c r="A21" s="14"/>
      <c r="D21" s="13" t="s">
        <v>20</v>
      </c>
      <c r="E21" s="10"/>
      <c r="F21" s="21"/>
      <c r="G21" s="22"/>
      <c r="H21" s="22"/>
      <c r="I21" s="22"/>
      <c r="J21" s="22"/>
      <c r="K21" s="22"/>
      <c r="L21" s="18"/>
      <c r="M21" s="21"/>
      <c r="N21" s="22"/>
      <c r="O21" s="19"/>
      <c r="P21" s="21"/>
      <c r="Q21" s="22"/>
      <c r="R21" s="20"/>
    </row>
    <row r="22" spans="1:18" s="7" customFormat="1" x14ac:dyDescent="0.25">
      <c r="A22" s="14" t="s">
        <v>25</v>
      </c>
      <c r="E22" s="12" t="s">
        <v>5</v>
      </c>
      <c r="F22" s="1">
        <f>[1]Planilha1!I22</f>
        <v>3.09092835896565E-2</v>
      </c>
      <c r="G22" s="17" t="str">
        <f>[1]Planilha1!J22</f>
        <v xml:space="preserve"> </v>
      </c>
      <c r="H22" s="17"/>
      <c r="I22" s="1">
        <f>[2]Planilha1!I22</f>
        <v>-5.4952932070690998E-3</v>
      </c>
      <c r="J22" s="17" t="str">
        <f>[2]Planilha1!J22</f>
        <v xml:space="preserve"> </v>
      </c>
      <c r="K22" s="17"/>
      <c r="L22" s="18"/>
      <c r="M22" s="1">
        <f>[1]Planilha1!R22</f>
        <v>8.6477365579842296E-3</v>
      </c>
      <c r="N22" s="17" t="str">
        <f>[1]Planilha1!S22</f>
        <v xml:space="preserve"> </v>
      </c>
      <c r="O22" s="19"/>
      <c r="P22" s="1">
        <f>[2]Planilha1!R22</f>
        <v>-3.1399484267058402E-2</v>
      </c>
      <c r="Q22" s="17" t="str">
        <f>[2]Planilha1!S22</f>
        <v xml:space="preserve"> </v>
      </c>
      <c r="R22" s="20"/>
    </row>
    <row r="23" spans="1:18" s="7" customFormat="1" x14ac:dyDescent="0.25">
      <c r="A23" s="14"/>
      <c r="D23" s="12"/>
      <c r="E23" s="12"/>
      <c r="F23" s="21">
        <f>[1]Planilha1!I23</f>
        <v>-3.7487396585949198E-2</v>
      </c>
      <c r="H23" s="22"/>
      <c r="I23" s="21">
        <f>[2]Planilha1!I23</f>
        <v>-3.0809126173842599E-2</v>
      </c>
      <c r="L23" s="18"/>
      <c r="M23" s="21">
        <f>[1]Planilha1!R23</f>
        <v>-3.4307614711585499E-2</v>
      </c>
      <c r="N23" s="22"/>
      <c r="O23" s="19"/>
      <c r="P23" s="21">
        <f>[2]Planilha1!R23</f>
        <v>-2.8252233689227899E-2</v>
      </c>
      <c r="Q23" s="22"/>
      <c r="R23" s="20"/>
    </row>
    <row r="24" spans="1:18" s="7" customFormat="1" x14ac:dyDescent="0.25">
      <c r="A24" s="14" t="s">
        <v>26</v>
      </c>
      <c r="D24" s="13"/>
      <c r="E24" s="10" t="s">
        <v>8</v>
      </c>
      <c r="F24" s="1">
        <f>[1]Planilha1!I24</f>
        <v>-0.11544658048659</v>
      </c>
      <c r="G24" s="17" t="str">
        <f>[1]Planilha1!J24</f>
        <v>**</v>
      </c>
      <c r="H24" s="17"/>
      <c r="I24" s="1">
        <f>[2]Planilha1!I24</f>
        <v>-8.5265144745244201E-2</v>
      </c>
      <c r="J24" s="17" t="str">
        <f>[2]Planilha1!J24</f>
        <v>*</v>
      </c>
      <c r="K24" s="17"/>
      <c r="L24" s="18"/>
      <c r="M24" s="1">
        <f>[1]Planilha1!R24</f>
        <v>-0.118195664639063</v>
      </c>
      <c r="N24" s="17" t="str">
        <f>[1]Planilha1!S24</f>
        <v>*</v>
      </c>
      <c r="O24" s="19"/>
      <c r="P24" s="1">
        <f>[2]Planilha1!R24</f>
        <v>-8.2084841160347394E-2</v>
      </c>
      <c r="Q24" s="17" t="str">
        <f>[2]Planilha1!S24</f>
        <v>*</v>
      </c>
      <c r="R24" s="20"/>
    </row>
    <row r="25" spans="1:18" s="7" customFormat="1" x14ac:dyDescent="0.25">
      <c r="A25" s="14"/>
      <c r="D25" s="10"/>
      <c r="E25" s="10"/>
      <c r="F25" s="21">
        <f>[1]Planilha1!I25</f>
        <v>-4.2097757005547597E-2</v>
      </c>
      <c r="H25" s="22"/>
      <c r="I25" s="21">
        <f>[2]Planilha1!I25</f>
        <v>-3.3523458118601197E-2</v>
      </c>
      <c r="L25" s="18"/>
      <c r="M25" s="21">
        <f>[1]Planilha1!R25</f>
        <v>-5.36291093175865E-2</v>
      </c>
      <c r="N25" s="22"/>
      <c r="O25" s="19"/>
      <c r="P25" s="21">
        <f>[2]Planilha1!R25</f>
        <v>-3.8080616342531702E-2</v>
      </c>
      <c r="Q25" s="22"/>
      <c r="R25" s="20"/>
    </row>
    <row r="26" spans="1:18" s="7" customFormat="1" ht="5.45" customHeight="1" x14ac:dyDescent="0.25">
      <c r="A26" s="14"/>
      <c r="D26" s="10"/>
      <c r="E26" s="10"/>
      <c r="F26" s="21"/>
      <c r="G26" s="22"/>
      <c r="H26" s="22"/>
      <c r="I26" s="22"/>
      <c r="J26" s="22"/>
      <c r="K26" s="22"/>
      <c r="L26" s="23"/>
      <c r="M26" s="21"/>
      <c r="N26" s="22"/>
      <c r="O26" s="24"/>
      <c r="P26" s="21"/>
      <c r="Q26" s="22"/>
      <c r="R26" s="25"/>
    </row>
    <row r="27" spans="1:18" s="7" customFormat="1" x14ac:dyDescent="0.25">
      <c r="A27" s="14"/>
      <c r="D27" s="39" t="s">
        <v>16</v>
      </c>
      <c r="E27" s="10"/>
      <c r="F27" s="21"/>
      <c r="G27" s="22"/>
      <c r="H27" s="22"/>
      <c r="I27" s="22"/>
      <c r="J27" s="22"/>
      <c r="K27" s="22"/>
      <c r="L27" s="23"/>
      <c r="M27" s="21"/>
      <c r="N27" s="22"/>
      <c r="O27" s="24"/>
      <c r="P27" s="21"/>
      <c r="Q27" s="22"/>
      <c r="R27" s="25"/>
    </row>
    <row r="28" spans="1:18" s="7" customFormat="1" x14ac:dyDescent="0.25">
      <c r="A28" s="14"/>
      <c r="D28" s="41" t="s">
        <v>21</v>
      </c>
      <c r="E28" s="10"/>
      <c r="F28" s="11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18" s="7" customFormat="1" x14ac:dyDescent="0.25">
      <c r="A29" s="7" t="s">
        <v>31</v>
      </c>
      <c r="E29" s="10" t="s">
        <v>17</v>
      </c>
      <c r="F29" s="1">
        <f>[1]Planilha1!I29</f>
        <v>-0.459029390700957</v>
      </c>
      <c r="G29" s="17" t="str">
        <f>[1]Planilha1!J29</f>
        <v>***</v>
      </c>
      <c r="H29" s="17"/>
      <c r="I29" s="1">
        <f>[2]Planilha1!I29</f>
        <v>-0.45921514630362398</v>
      </c>
      <c r="J29" s="17" t="str">
        <f>[2]Planilha1!J29</f>
        <v>***</v>
      </c>
      <c r="K29" s="17"/>
      <c r="L29" s="18"/>
      <c r="M29" s="1">
        <f>[1]Planilha1!R29</f>
        <v>-0.32404281235481802</v>
      </c>
      <c r="N29" s="17" t="str">
        <f>[1]Planilha1!S29</f>
        <v>***</v>
      </c>
      <c r="O29" s="19"/>
      <c r="P29" s="1">
        <f>[2]Planilha1!R29</f>
        <v>-0.34608664377542597</v>
      </c>
      <c r="Q29" s="17" t="str">
        <f>[2]Planilha1!S29</f>
        <v>***</v>
      </c>
      <c r="R29" s="20"/>
    </row>
    <row r="30" spans="1:18" s="7" customFormat="1" x14ac:dyDescent="0.25">
      <c r="A30" s="14"/>
      <c r="D30" s="10"/>
      <c r="E30" s="40" t="s">
        <v>30</v>
      </c>
      <c r="F30" s="21">
        <f>[1]Planilha1!I30</f>
        <v>-6.3509701414243294E-2</v>
      </c>
      <c r="H30" s="22"/>
      <c r="I30" s="21">
        <f>[2]Planilha1!I30</f>
        <v>-6.6028555469503494E-2</v>
      </c>
      <c r="L30" s="18"/>
      <c r="M30" s="21">
        <f>[1]Planilha1!R30</f>
        <v>-8.5449543793041899E-2</v>
      </c>
      <c r="N30" s="22"/>
      <c r="O30" s="19"/>
      <c r="P30" s="21">
        <f>[2]Planilha1!R30</f>
        <v>-8.5616991242170301E-2</v>
      </c>
      <c r="Q30" s="22"/>
      <c r="R30" s="20"/>
    </row>
    <row r="31" spans="1:18" s="7" customFormat="1" x14ac:dyDescent="0.25">
      <c r="A31" s="7" t="s">
        <v>29</v>
      </c>
      <c r="E31" s="10" t="s">
        <v>18</v>
      </c>
      <c r="F31" s="1">
        <f>[1]Planilha1!I31</f>
        <v>-0.33663319744730902</v>
      </c>
      <c r="G31" s="17" t="str">
        <f>[1]Planilha1!J31</f>
        <v>***</v>
      </c>
      <c r="H31" s="17"/>
      <c r="I31" s="1">
        <f>[2]Planilha1!I31</f>
        <v>-0.33634277690075598</v>
      </c>
      <c r="J31" s="17" t="str">
        <f>[2]Planilha1!J31</f>
        <v>***</v>
      </c>
      <c r="K31" s="17"/>
      <c r="L31" s="18"/>
      <c r="M31" s="1">
        <f>[1]Planilha1!R31</f>
        <v>-0.193797826708722</v>
      </c>
      <c r="N31" s="17" t="str">
        <f>[1]Planilha1!S31</f>
        <v>***</v>
      </c>
      <c r="O31" s="19"/>
      <c r="P31" s="1">
        <f>[2]Planilha1!R31</f>
        <v>-0.21717917131314299</v>
      </c>
      <c r="Q31" s="17" t="str">
        <f>[2]Planilha1!S31</f>
        <v>***</v>
      </c>
      <c r="R31" s="20"/>
    </row>
    <row r="32" spans="1:18" s="7" customFormat="1" x14ac:dyDescent="0.25">
      <c r="A32" s="14"/>
      <c r="E32" s="40" t="s">
        <v>30</v>
      </c>
      <c r="F32" s="21">
        <f>[1]Planilha1!I32</f>
        <v>-4.0477978033122398E-2</v>
      </c>
      <c r="H32" s="22"/>
      <c r="I32" s="21">
        <f>[2]Planilha1!I32</f>
        <v>-3.9553142235045899E-2</v>
      </c>
      <c r="L32" s="18"/>
      <c r="M32" s="21">
        <f>[1]Planilha1!R32</f>
        <v>-4.6434740920314202E-2</v>
      </c>
      <c r="N32" s="22"/>
      <c r="O32" s="19"/>
      <c r="P32" s="21">
        <f>[2]Planilha1!R32</f>
        <v>-4.3959922674914102E-2</v>
      </c>
      <c r="Q32" s="22"/>
      <c r="R32" s="20"/>
    </row>
    <row r="33" spans="1:18" ht="7.5" customHeight="1" x14ac:dyDescent="0.25">
      <c r="D33" s="26"/>
      <c r="E33" s="26"/>
      <c r="F33" s="27"/>
      <c r="G33" s="27"/>
      <c r="H33" s="27"/>
      <c r="I33" s="27"/>
      <c r="J33" s="27"/>
      <c r="K33" s="27"/>
      <c r="L33" s="27"/>
      <c r="M33" s="27"/>
      <c r="N33" s="27"/>
      <c r="O33" s="28"/>
      <c r="P33" s="28"/>
      <c r="Q33" s="28"/>
      <c r="R33" s="28"/>
    </row>
    <row r="34" spans="1:18" ht="7.5" customHeight="1" x14ac:dyDescent="0.25">
      <c r="A34" s="29"/>
      <c r="D34" s="30"/>
      <c r="E34" s="30"/>
      <c r="F34" s="31"/>
      <c r="G34" s="31"/>
      <c r="H34" s="43"/>
      <c r="I34" s="43"/>
      <c r="J34" s="43"/>
      <c r="K34" s="46"/>
      <c r="L34" s="32"/>
      <c r="M34" s="32"/>
      <c r="N34" s="31"/>
      <c r="O34" s="33"/>
      <c r="P34" s="33"/>
      <c r="Q34" s="33"/>
      <c r="R34" s="33"/>
    </row>
    <row r="35" spans="1:18" ht="48" customHeight="1" x14ac:dyDescent="0.25">
      <c r="A35" s="29"/>
      <c r="D35" s="34" t="s">
        <v>12</v>
      </c>
      <c r="E35" s="30"/>
      <c r="F35" s="57" t="s">
        <v>9</v>
      </c>
      <c r="G35" s="57"/>
      <c r="H35" s="44"/>
      <c r="I35" s="57" t="s">
        <v>9</v>
      </c>
      <c r="J35" s="57"/>
      <c r="K35" s="49"/>
      <c r="L35" s="32"/>
      <c r="M35" s="57" t="s">
        <v>9</v>
      </c>
      <c r="N35" s="57"/>
      <c r="O35" s="33"/>
      <c r="P35" s="57" t="s">
        <v>9</v>
      </c>
      <c r="Q35" s="57"/>
      <c r="R35" s="33"/>
    </row>
    <row r="36" spans="1:18" s="7" customFormat="1" ht="48" customHeight="1" x14ac:dyDescent="0.25">
      <c r="A36" s="14"/>
      <c r="D36" s="34" t="s">
        <v>13</v>
      </c>
      <c r="E36" s="34"/>
      <c r="F36" s="57" t="s">
        <v>10</v>
      </c>
      <c r="G36" s="57"/>
      <c r="H36" s="44"/>
      <c r="I36" s="57" t="s">
        <v>10</v>
      </c>
      <c r="J36" s="57"/>
      <c r="K36" s="49"/>
      <c r="L36" s="35"/>
      <c r="M36" s="57" t="s">
        <v>11</v>
      </c>
      <c r="N36" s="57"/>
      <c r="O36" s="36"/>
      <c r="P36" s="57" t="s">
        <v>11</v>
      </c>
      <c r="Q36" s="57"/>
      <c r="R36" s="36"/>
    </row>
    <row r="37" spans="1:18" x14ac:dyDescent="0.25">
      <c r="A37" s="29"/>
      <c r="D37" s="30" t="s">
        <v>3</v>
      </c>
      <c r="E37" s="30"/>
      <c r="F37" s="53" t="s">
        <v>1</v>
      </c>
      <c r="G37" s="53"/>
      <c r="H37" s="43"/>
      <c r="I37" s="53" t="s">
        <v>1</v>
      </c>
      <c r="J37" s="53"/>
      <c r="K37" s="46"/>
      <c r="L37" s="32"/>
      <c r="M37" s="53" t="s">
        <v>1</v>
      </c>
      <c r="N37" s="53"/>
      <c r="O37" s="33"/>
      <c r="P37" s="53" t="s">
        <v>1</v>
      </c>
      <c r="Q37" s="53"/>
      <c r="R37" s="33"/>
    </row>
    <row r="38" spans="1:18" x14ac:dyDescent="0.25">
      <c r="A38" s="29"/>
      <c r="D38" s="30" t="s">
        <v>14</v>
      </c>
      <c r="E38" s="30"/>
      <c r="F38" s="53" t="s">
        <v>0</v>
      </c>
      <c r="G38" s="53"/>
      <c r="H38" s="43"/>
      <c r="I38" s="53" t="s">
        <v>0</v>
      </c>
      <c r="J38" s="53"/>
      <c r="K38" s="46"/>
      <c r="L38" s="32"/>
      <c r="M38" s="53" t="s">
        <v>1</v>
      </c>
      <c r="N38" s="53"/>
      <c r="O38" s="33"/>
      <c r="P38" s="53" t="s">
        <v>1</v>
      </c>
      <c r="Q38" s="53"/>
      <c r="R38" s="33"/>
    </row>
    <row r="39" spans="1:18" x14ac:dyDescent="0.25">
      <c r="A39" s="29"/>
      <c r="D39" s="30" t="s">
        <v>6</v>
      </c>
      <c r="E39" s="30"/>
      <c r="F39" s="53" t="s">
        <v>1</v>
      </c>
      <c r="G39" s="53"/>
      <c r="H39" s="43"/>
      <c r="I39" s="53" t="s">
        <v>1</v>
      </c>
      <c r="J39" s="53"/>
      <c r="K39" s="46"/>
      <c r="L39" s="32"/>
      <c r="M39" s="53" t="s">
        <v>0</v>
      </c>
      <c r="N39" s="53"/>
      <c r="O39" s="33"/>
      <c r="P39" s="53" t="s">
        <v>0</v>
      </c>
      <c r="Q39" s="53"/>
      <c r="R39" s="33"/>
    </row>
    <row r="40" spans="1:18" ht="7.5" customHeight="1" x14ac:dyDescent="0.25">
      <c r="A40" s="29"/>
      <c r="D40" s="26"/>
      <c r="E40" s="26"/>
      <c r="F40" s="27"/>
      <c r="G40" s="27"/>
      <c r="H40" s="27"/>
      <c r="I40" s="27"/>
      <c r="J40" s="27"/>
      <c r="K40" s="27"/>
      <c r="L40" s="37"/>
      <c r="M40" s="27"/>
      <c r="N40" s="27"/>
      <c r="O40" s="28"/>
      <c r="P40" s="27"/>
      <c r="Q40" s="27"/>
      <c r="R40" s="28"/>
    </row>
    <row r="41" spans="1:18" ht="7.5" customHeight="1" x14ac:dyDescent="0.25">
      <c r="A41" s="29"/>
      <c r="D41" s="38"/>
      <c r="E41" s="38"/>
      <c r="F41" s="31"/>
      <c r="G41" s="31"/>
      <c r="H41" s="43"/>
      <c r="I41" s="43"/>
      <c r="J41" s="43"/>
      <c r="K41" s="46"/>
      <c r="L41" s="32"/>
      <c r="M41" s="31"/>
      <c r="N41" s="31"/>
      <c r="O41" s="33"/>
      <c r="P41" s="50"/>
      <c r="Q41" s="50"/>
      <c r="R41" s="51"/>
    </row>
    <row r="42" spans="1:18" x14ac:dyDescent="0.25">
      <c r="A42" s="7" t="s">
        <v>29</v>
      </c>
      <c r="D42" s="30" t="s">
        <v>2</v>
      </c>
      <c r="E42" s="30"/>
      <c r="F42" s="54">
        <f>[1]Planilha1!I43</f>
        <v>100572</v>
      </c>
      <c r="G42" s="54">
        <f>[1]Planilha1!J43</f>
        <v>0</v>
      </c>
      <c r="H42" s="42"/>
      <c r="I42" s="54">
        <f>[2]Planilha1!I43</f>
        <v>62490</v>
      </c>
      <c r="J42" s="54">
        <f>[2]Planilha1!J42</f>
        <v>0</v>
      </c>
      <c r="K42" s="47"/>
      <c r="L42" s="32"/>
      <c r="M42" s="54">
        <f>[1]Planilha1!R43</f>
        <v>222108</v>
      </c>
      <c r="N42" s="54">
        <f>[1]Planilha1!S43</f>
        <v>0</v>
      </c>
      <c r="O42" s="33"/>
      <c r="P42" s="54">
        <f>[2]Planilha1!R43</f>
        <v>138018</v>
      </c>
      <c r="Q42" s="54">
        <f>[2]Planilha1!S42</f>
        <v>0</v>
      </c>
      <c r="R42" s="33"/>
    </row>
    <row r="43" spans="1:18" ht="7.5" customHeight="1" x14ac:dyDescent="0.25">
      <c r="A43" s="14"/>
      <c r="D43" s="30"/>
      <c r="E43" s="30"/>
      <c r="F43" s="31"/>
      <c r="G43" s="31"/>
      <c r="H43" s="43"/>
      <c r="I43" s="43"/>
      <c r="J43" s="43"/>
      <c r="K43" s="46"/>
      <c r="L43" s="32"/>
      <c r="M43" s="31"/>
      <c r="N43" s="31"/>
      <c r="O43" s="33"/>
      <c r="P43" s="27"/>
      <c r="Q43" s="27"/>
      <c r="R43" s="28"/>
    </row>
    <row r="44" spans="1:18" ht="70.5" customHeight="1" x14ac:dyDescent="0.25">
      <c r="D44" s="59" t="s">
        <v>4</v>
      </c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60"/>
      <c r="Q44" s="60"/>
      <c r="R44" s="60"/>
    </row>
    <row r="45" spans="1:18" x14ac:dyDescent="0.25">
      <c r="F45" s="2"/>
    </row>
    <row r="46" spans="1:18" x14ac:dyDescent="0.25">
      <c r="F46" s="2"/>
    </row>
    <row r="47" spans="1:18" x14ac:dyDescent="0.25">
      <c r="F47" s="2"/>
    </row>
  </sheetData>
  <mergeCells count="32">
    <mergeCell ref="M36:N36"/>
    <mergeCell ref="P36:Q36"/>
    <mergeCell ref="I37:J37"/>
    <mergeCell ref="M5:N5"/>
    <mergeCell ref="P5:Q5"/>
    <mergeCell ref="M35:N35"/>
    <mergeCell ref="P35:Q35"/>
    <mergeCell ref="D44:R44"/>
    <mergeCell ref="F37:G37"/>
    <mergeCell ref="F42:G42"/>
    <mergeCell ref="M42:N42"/>
    <mergeCell ref="P42:Q42"/>
    <mergeCell ref="F39:G39"/>
    <mergeCell ref="M39:N39"/>
    <mergeCell ref="P39:Q39"/>
    <mergeCell ref="F38:G38"/>
    <mergeCell ref="M38:N38"/>
    <mergeCell ref="P38:Q38"/>
    <mergeCell ref="M37:N37"/>
    <mergeCell ref="P37:Q37"/>
    <mergeCell ref="F4:K4"/>
    <mergeCell ref="F35:G35"/>
    <mergeCell ref="F36:G36"/>
    <mergeCell ref="M4:R4"/>
    <mergeCell ref="F3:R3"/>
    <mergeCell ref="I38:J38"/>
    <mergeCell ref="I39:J39"/>
    <mergeCell ref="I42:J42"/>
    <mergeCell ref="F5:G5"/>
    <mergeCell ref="I5:J5"/>
    <mergeCell ref="I35:J35"/>
    <mergeCell ref="I36:J36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L36 F36:G36 Q10:R10 J10 I21:J21 F21:G21 M21:R21 R22:R25 R11:R20 N10:O10 O11:O20 G10:H10 O22:O25 H11:H25 H30:H32 L10:L32 O30:O32 R30:R32 F33:G35 L33:R34 H33:J35 I26:J28 R36 L35 R35 O36 O3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Schwambach Vieira</dc:creator>
  <cp:lastModifiedBy>Renato Vieira</cp:lastModifiedBy>
  <dcterms:created xsi:type="dcterms:W3CDTF">2018-01-18T13:51:24Z</dcterms:created>
  <dcterms:modified xsi:type="dcterms:W3CDTF">2019-10-08T13:28:05Z</dcterms:modified>
</cp:coreProperties>
</file>