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C:\Users\renato\Dropbox\Apps\ShareLaTeX\Speed_Change_2\restat\appendix\tables\A3_survey_descriptives\"/>
    </mc:Choice>
  </mc:AlternateContent>
  <xr:revisionPtr revIDLastSave="0" documentId="13_ncr:1_{BCE9FF88-416A-4E9D-82AF-70FB3887E0FE}" xr6:coauthVersionLast="36" xr6:coauthVersionMax="36" xr10:uidLastSave="{00000000-0000-0000-0000-000000000000}"/>
  <bookViews>
    <workbookView xWindow="0" yWindow="0" windowWidth="28800" windowHeight="12228" xr2:uid="{00000000-000D-0000-FFFF-FFFF00000000}"/>
  </bookViews>
  <sheets>
    <sheet name="Planilha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20" i="1" l="1"/>
  <c r="H19" i="1"/>
  <c r="H18" i="1"/>
  <c r="H15" i="1"/>
  <c r="H14" i="1"/>
  <c r="H13" i="1"/>
  <c r="H12" i="1"/>
  <c r="H9" i="1"/>
  <c r="G20" i="1"/>
  <c r="G19" i="1"/>
  <c r="G18" i="1"/>
  <c r="G15" i="1"/>
  <c r="G14" i="1"/>
  <c r="G13" i="1"/>
  <c r="G12" i="1"/>
  <c r="G9" i="1"/>
  <c r="E20" i="1"/>
  <c r="E19" i="1"/>
  <c r="E18" i="1"/>
  <c r="E15" i="1"/>
  <c r="E14" i="1"/>
  <c r="E13" i="1"/>
  <c r="E12" i="1"/>
  <c r="E9" i="1"/>
  <c r="D20" i="1"/>
  <c r="D19" i="1"/>
  <c r="D18" i="1"/>
  <c r="D15" i="1"/>
  <c r="D14" i="1"/>
  <c r="D13" i="1"/>
  <c r="D12" i="1"/>
  <c r="D9" i="1"/>
</calcChain>
</file>

<file path=xl/sharedStrings.xml><?xml version="1.0" encoding="utf-8"?>
<sst xmlns="http://schemas.openxmlformats.org/spreadsheetml/2006/main" count="21" uniqueCount="20">
  <si>
    <t>Motorized trips</t>
  </si>
  <si>
    <t>Share</t>
  </si>
  <si>
    <t>By mode</t>
  </si>
  <si>
    <t>By motivation</t>
  </si>
  <si>
    <t>Bus</t>
  </si>
  <si>
    <t>Rail</t>
  </si>
  <si>
    <t>Car</t>
  </si>
  <si>
    <t>Motorcycle</t>
  </si>
  <si>
    <t>Work</t>
  </si>
  <si>
    <t>Other</t>
  </si>
  <si>
    <t>Education</t>
  </si>
  <si>
    <t>Notes: data from the 2012 Mobility Household Survey of São Paulo (Pesquisa de Mobilidade Urbana 2012)</t>
  </si>
  <si>
    <t>Trips per</t>
  </si>
  <si>
    <t>Day</t>
  </si>
  <si>
    <t>(Million)</t>
  </si>
  <si>
    <t>Mean</t>
  </si>
  <si>
    <t>(km)</t>
  </si>
  <si>
    <t>Duration</t>
  </si>
  <si>
    <t>(minutes)</t>
  </si>
  <si>
    <t>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</si>
</sst>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0"/>
      <color theme="1"/>
      <name val="Times New Roman"/>
      <family val="1"/>
    </font>
    <font>
      <sz val="8"/>
      <color theme="1"/>
      <name val="Times New Roman"/>
      <family val="1"/>
    </font>
    <font>
      <i/>
      <sz val="10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2" borderId="2" xfId="0" applyFont="1" applyFill="1" applyBorder="1"/>
    <xf numFmtId="0" fontId="1" fillId="2" borderId="2" xfId="0" applyFont="1" applyFill="1" applyBorder="1" applyAlignment="1">
      <alignment horizontal="center"/>
    </xf>
    <xf numFmtId="0" fontId="1" fillId="2" borderId="0" xfId="0" applyFont="1" applyFill="1"/>
    <xf numFmtId="0" fontId="2" fillId="2" borderId="3" xfId="0" applyFont="1" applyFill="1" applyBorder="1" applyAlignment="1">
      <alignment vertical="center"/>
    </xf>
    <xf numFmtId="0" fontId="2" fillId="2" borderId="3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vertical="center"/>
    </xf>
    <xf numFmtId="0" fontId="2" fillId="2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horizontal="center" vertical="top" wrapText="1"/>
    </xf>
    <xf numFmtId="0" fontId="2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center" vertical="top"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left"/>
    </xf>
    <xf numFmtId="4" fontId="2" fillId="2" borderId="0" xfId="0" applyNumberFormat="1" applyFont="1" applyFill="1" applyAlignment="1">
      <alignment horizontal="center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4" fillId="2" borderId="0" xfId="0" applyFont="1" applyFill="1" applyAlignment="1">
      <alignment horizontal="left"/>
    </xf>
    <xf numFmtId="0" fontId="2" fillId="2" borderId="1" xfId="0" applyFont="1" applyFill="1" applyBorder="1"/>
    <xf numFmtId="4" fontId="2" fillId="2" borderId="1" xfId="0" applyNumberFormat="1" applyFont="1" applyFill="1" applyBorder="1" applyAlignment="1">
      <alignment horizontal="center"/>
    </xf>
    <xf numFmtId="0" fontId="2" fillId="2" borderId="0" xfId="0" applyFont="1" applyFill="1" applyBorder="1"/>
    <xf numFmtId="4" fontId="2" fillId="2" borderId="0" xfId="0" applyNumberFormat="1" applyFont="1" applyFill="1" applyBorder="1" applyAlignment="1">
      <alignment horizontal="center"/>
    </xf>
    <xf numFmtId="2" fontId="2" fillId="2" borderId="0" xfId="0" applyNumberFormat="1" applyFont="1" applyFill="1" applyBorder="1" applyAlignment="1">
      <alignment horizontal="center"/>
    </xf>
    <xf numFmtId="0" fontId="3" fillId="2" borderId="0" xfId="0" applyFont="1" applyFill="1" applyBorder="1" applyAlignment="1">
      <alignment horizontal="justify" vertical="top" wrapText="1"/>
    </xf>
    <xf numFmtId="0" fontId="1" fillId="2" borderId="0" xfId="0" applyFont="1" applyFill="1" applyBorder="1"/>
    <xf numFmtId="0" fontId="1" fillId="2" borderId="0" xfId="0" applyFont="1" applyFill="1" applyAlignment="1">
      <alignment horizontal="center"/>
    </xf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175260</xdr:colOff>
      <xdr:row>4</xdr:row>
      <xdr:rowOff>15240</xdr:rowOff>
    </xdr:from>
    <xdr:to>
      <xdr:col>14</xdr:col>
      <xdr:colOff>15239</xdr:colOff>
      <xdr:row>23</xdr:row>
      <xdr:rowOff>172008</xdr:rowOff>
    </xdr:to>
    <xdr:sp macro="" textlink="">
      <xdr:nvSpPr>
        <xdr:cNvPr id="1106" name="AutoShape 82">
          <a:extLst>
            <a:ext uri="{FF2B5EF4-FFF2-40B4-BE49-F238E27FC236}">
              <a16:creationId xmlns:a16="http://schemas.microsoft.com/office/drawing/2014/main" id="{4C9A203C-4D09-4262-838E-7D9CEA171043}"/>
            </a:ext>
          </a:extLst>
        </xdr:cNvPr>
        <xdr:cNvSpPr>
          <a:spLocks noChangeAspect="1" noChangeArrowheads="1"/>
        </xdr:cNvSpPr>
      </xdr:nvSpPr>
      <xdr:spPr bwMode="auto">
        <a:xfrm>
          <a:off x="3840480" y="38100"/>
          <a:ext cx="3589020" cy="28498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urvey_descriptives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rvey_descriptives"/>
    </sheetNames>
    <sheetDataSet>
      <sheetData sheetId="0">
        <row r="3">
          <cell r="B3">
            <v>29739490</v>
          </cell>
          <cell r="C3">
            <v>1</v>
          </cell>
          <cell r="D3">
            <v>7985.6260000000002</v>
          </cell>
          <cell r="E3">
            <v>50.528619999999997</v>
          </cell>
        </row>
        <row r="4">
          <cell r="B4">
            <v>11783840</v>
          </cell>
          <cell r="C4">
            <v>0.39623550000000002</v>
          </cell>
          <cell r="D4">
            <v>6832.54</v>
          </cell>
          <cell r="E4">
            <v>58.730930000000001</v>
          </cell>
        </row>
        <row r="5">
          <cell r="B5">
            <v>4360129</v>
          </cell>
          <cell r="C5">
            <v>0.14661080000000001</v>
          </cell>
          <cell r="D5">
            <v>16613.66</v>
          </cell>
          <cell r="E5">
            <v>88.563320000000004</v>
          </cell>
        </row>
        <row r="6">
          <cell r="B6">
            <v>12486100</v>
          </cell>
          <cell r="C6">
            <v>0.41984900000000003</v>
          </cell>
          <cell r="D6">
            <v>6018.9269999999997</v>
          </cell>
          <cell r="E6">
            <v>31.462250000000001</v>
          </cell>
        </row>
        <row r="7">
          <cell r="B7">
            <v>1038960</v>
          </cell>
          <cell r="C7">
            <v>3.493537E-2</v>
          </cell>
          <cell r="D7">
            <v>8504.7819999999992</v>
          </cell>
          <cell r="E7">
            <v>27.85567</v>
          </cell>
        </row>
        <row r="8">
          <cell r="B8">
            <v>16807580</v>
          </cell>
          <cell r="C8">
            <v>0.56516029999999995</v>
          </cell>
          <cell r="D8">
            <v>9880.2029999999995</v>
          </cell>
          <cell r="E8">
            <v>60.254089999999998</v>
          </cell>
        </row>
        <row r="9">
          <cell r="B9">
            <v>7506688</v>
          </cell>
          <cell r="C9">
            <v>0.25241479999999999</v>
          </cell>
          <cell r="D9">
            <v>4727.4049999999997</v>
          </cell>
          <cell r="E9">
            <v>35.724800000000002</v>
          </cell>
        </row>
        <row r="10">
          <cell r="B10">
            <v>4178833</v>
          </cell>
          <cell r="C10">
            <v>0.14051459999999999</v>
          </cell>
          <cell r="D10">
            <v>6896.1620000000003</v>
          </cell>
          <cell r="E10">
            <v>43.141419999999997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4:H25"/>
  <sheetViews>
    <sheetView tabSelected="1" zoomScale="130" zoomScaleNormal="130" workbookViewId="0">
      <selection activeCell="B4" sqref="B4:H20"/>
    </sheetView>
  </sheetViews>
  <sheetFormatPr defaultColWidth="9.109375" defaultRowHeight="13.8" x14ac:dyDescent="0.25"/>
  <cols>
    <col min="1" max="1" width="9.109375" style="3"/>
    <col min="2" max="2" width="1.5546875" style="3" customWidth="1"/>
    <col min="3" max="3" width="12.6640625" style="3" customWidth="1"/>
    <col min="4" max="5" width="9.33203125" style="31" customWidth="1"/>
    <col min="6" max="6" width="2.88671875" style="3" customWidth="1"/>
    <col min="7" max="7" width="9.33203125" style="3" customWidth="1"/>
    <col min="8" max="8" width="9.33203125" style="31" customWidth="1"/>
    <col min="9" max="16384" width="9.109375" style="3"/>
  </cols>
  <sheetData>
    <row r="4" spans="2:8" ht="1.95" customHeight="1" thickBot="1" x14ac:dyDescent="0.3">
      <c r="B4" s="1"/>
      <c r="C4" s="1"/>
      <c r="D4" s="2"/>
      <c r="E4" s="2"/>
      <c r="F4" s="1"/>
      <c r="G4" s="1"/>
      <c r="H4" s="2"/>
    </row>
    <row r="5" spans="2:8" s="8" customFormat="1" ht="14.4" thickTop="1" x14ac:dyDescent="0.25">
      <c r="B5" s="4"/>
      <c r="C5" s="4"/>
      <c r="D5" s="5" t="s">
        <v>12</v>
      </c>
      <c r="E5" s="6" t="s">
        <v>1</v>
      </c>
      <c r="F5" s="7"/>
      <c r="G5" s="5" t="s">
        <v>15</v>
      </c>
      <c r="H5" s="5" t="s">
        <v>15</v>
      </c>
    </row>
    <row r="6" spans="2:8" s="13" customFormat="1" x14ac:dyDescent="0.3">
      <c r="B6" s="9"/>
      <c r="C6" s="9"/>
      <c r="D6" s="10" t="s">
        <v>13</v>
      </c>
      <c r="E6" s="11"/>
      <c r="F6" s="12"/>
      <c r="G6" s="10" t="s">
        <v>19</v>
      </c>
      <c r="H6" s="10" t="s">
        <v>17</v>
      </c>
    </row>
    <row r="7" spans="2:8" s="8" customFormat="1" x14ac:dyDescent="0.3">
      <c r="B7" s="14"/>
      <c r="C7" s="14"/>
      <c r="D7" s="15" t="s">
        <v>14</v>
      </c>
      <c r="E7" s="16"/>
      <c r="F7" s="17"/>
      <c r="G7" s="15" t="s">
        <v>16</v>
      </c>
      <c r="H7" s="15" t="s">
        <v>18</v>
      </c>
    </row>
    <row r="8" spans="2:8" s="8" customFormat="1" ht="3" customHeight="1" x14ac:dyDescent="0.3">
      <c r="B8" s="9"/>
      <c r="C8" s="9"/>
      <c r="D8" s="12"/>
      <c r="E8" s="18"/>
      <c r="F8" s="9"/>
      <c r="G8" s="12"/>
      <c r="H8" s="12"/>
    </row>
    <row r="9" spans="2:8" ht="13.95" customHeight="1" x14ac:dyDescent="0.25">
      <c r="B9" s="19" t="s">
        <v>0</v>
      </c>
      <c r="C9" s="19"/>
      <c r="D9" s="20">
        <f>[1]survey_descriptives!B3/1000000</f>
        <v>29.73949</v>
      </c>
      <c r="E9" s="20">
        <f>[1]survey_descriptives!C3</f>
        <v>1</v>
      </c>
      <c r="G9" s="20">
        <f>[1]survey_descriptives!D3/1000</f>
        <v>7.9856259999999999</v>
      </c>
      <c r="H9" s="20">
        <f>[1]survey_descriptives!E3</f>
        <v>50.528619999999997</v>
      </c>
    </row>
    <row r="10" spans="2:8" ht="3" customHeight="1" x14ac:dyDescent="0.25">
      <c r="B10" s="21"/>
      <c r="C10" s="21"/>
      <c r="D10" s="20"/>
      <c r="E10" s="20"/>
      <c r="G10" s="20"/>
      <c r="H10" s="20"/>
    </row>
    <row r="11" spans="2:8" ht="13.95" customHeight="1" x14ac:dyDescent="0.25">
      <c r="B11" s="23" t="s">
        <v>2</v>
      </c>
      <c r="C11" s="23"/>
      <c r="D11" s="21"/>
      <c r="E11" s="21"/>
      <c r="G11" s="21"/>
      <c r="H11" s="21"/>
    </row>
    <row r="12" spans="2:8" ht="13.95" customHeight="1" x14ac:dyDescent="0.25">
      <c r="B12" s="21"/>
      <c r="C12" s="21" t="s">
        <v>4</v>
      </c>
      <c r="D12" s="20">
        <f>[1]survey_descriptives!B4/1000000</f>
        <v>11.78384</v>
      </c>
      <c r="E12" s="20">
        <f>[1]survey_descriptives!C4</f>
        <v>0.39623550000000002</v>
      </c>
      <c r="G12" s="20">
        <f>[1]survey_descriptives!D4/1000</f>
        <v>6.8325399999999998</v>
      </c>
      <c r="H12" s="20">
        <f>[1]survey_descriptives!E4</f>
        <v>58.730930000000001</v>
      </c>
    </row>
    <row r="13" spans="2:8" ht="13.95" customHeight="1" x14ac:dyDescent="0.25">
      <c r="B13" s="21"/>
      <c r="C13" s="21" t="s">
        <v>5</v>
      </c>
      <c r="D13" s="20">
        <f>[1]survey_descriptives!B5/1000000</f>
        <v>4.3601289999999997</v>
      </c>
      <c r="E13" s="20">
        <f>[1]survey_descriptives!C5</f>
        <v>0.14661080000000001</v>
      </c>
      <c r="G13" s="20">
        <f>[1]survey_descriptives!D5/1000</f>
        <v>16.613659999999999</v>
      </c>
      <c r="H13" s="20">
        <f>[1]survey_descriptives!E5</f>
        <v>88.563320000000004</v>
      </c>
    </row>
    <row r="14" spans="2:8" ht="13.95" customHeight="1" x14ac:dyDescent="0.25">
      <c r="B14" s="21"/>
      <c r="C14" s="21" t="s">
        <v>6</v>
      </c>
      <c r="D14" s="20">
        <f>[1]survey_descriptives!B6/1000000</f>
        <v>12.4861</v>
      </c>
      <c r="E14" s="20">
        <f>[1]survey_descriptives!C6</f>
        <v>0.41984900000000003</v>
      </c>
      <c r="G14" s="20">
        <f>[1]survey_descriptives!D6/1000</f>
        <v>6.0189269999999997</v>
      </c>
      <c r="H14" s="20">
        <f>[1]survey_descriptives!E6</f>
        <v>31.462250000000001</v>
      </c>
    </row>
    <row r="15" spans="2:8" ht="13.95" customHeight="1" x14ac:dyDescent="0.25">
      <c r="B15" s="21"/>
      <c r="C15" s="21" t="s">
        <v>7</v>
      </c>
      <c r="D15" s="20">
        <f>[1]survey_descriptives!B7/1000000</f>
        <v>1.0389600000000001</v>
      </c>
      <c r="E15" s="20">
        <f>[1]survey_descriptives!C7</f>
        <v>3.493537E-2</v>
      </c>
      <c r="G15" s="20">
        <f>[1]survey_descriptives!D7/1000</f>
        <v>8.5047819999999987</v>
      </c>
      <c r="H15" s="20">
        <f>[1]survey_descriptives!E7</f>
        <v>27.85567</v>
      </c>
    </row>
    <row r="16" spans="2:8" ht="3" customHeight="1" x14ac:dyDescent="0.25">
      <c r="B16" s="21"/>
      <c r="C16" s="21"/>
      <c r="D16" s="22"/>
      <c r="E16" s="22"/>
      <c r="G16" s="22"/>
      <c r="H16" s="22"/>
    </row>
    <row r="17" spans="2:8" ht="13.95" customHeight="1" x14ac:dyDescent="0.25">
      <c r="B17" s="23" t="s">
        <v>3</v>
      </c>
      <c r="C17" s="23"/>
      <c r="D17" s="22"/>
      <c r="E17" s="22"/>
      <c r="G17" s="22"/>
      <c r="H17" s="22"/>
    </row>
    <row r="18" spans="2:8" ht="13.95" customHeight="1" x14ac:dyDescent="0.25">
      <c r="B18" s="21"/>
      <c r="C18" s="21" t="s">
        <v>8</v>
      </c>
      <c r="D18" s="20">
        <f>[1]survey_descriptives!B8/1000000</f>
        <v>16.807580000000002</v>
      </c>
      <c r="E18" s="20">
        <f>[1]survey_descriptives!C8</f>
        <v>0.56516029999999995</v>
      </c>
      <c r="G18" s="20">
        <f>[1]survey_descriptives!D8/1000</f>
        <v>9.8802029999999998</v>
      </c>
      <c r="H18" s="20">
        <f>[1]survey_descriptives!E8</f>
        <v>60.254089999999998</v>
      </c>
    </row>
    <row r="19" spans="2:8" ht="13.95" customHeight="1" x14ac:dyDescent="0.25">
      <c r="B19" s="21"/>
      <c r="C19" s="21" t="s">
        <v>10</v>
      </c>
      <c r="D19" s="20">
        <f>[1]survey_descriptives!B9/1000000</f>
        <v>7.5066879999999996</v>
      </c>
      <c r="E19" s="20">
        <f>[1]survey_descriptives!C9</f>
        <v>0.25241479999999999</v>
      </c>
      <c r="G19" s="20">
        <f>[1]survey_descriptives!D9/1000</f>
        <v>4.7274050000000001</v>
      </c>
      <c r="H19" s="20">
        <f>[1]survey_descriptives!E9</f>
        <v>35.724800000000002</v>
      </c>
    </row>
    <row r="20" spans="2:8" ht="13.95" customHeight="1" x14ac:dyDescent="0.25">
      <c r="B20" s="24"/>
      <c r="C20" s="24" t="s">
        <v>9</v>
      </c>
      <c r="D20" s="25">
        <f>[1]survey_descriptives!B10/1000000</f>
        <v>4.178833</v>
      </c>
      <c r="E20" s="25">
        <f>[1]survey_descriptives!C10</f>
        <v>0.14051459999999999</v>
      </c>
      <c r="F20" s="32"/>
      <c r="G20" s="25">
        <f>[1]survey_descriptives!D10/1000</f>
        <v>6.8961620000000003</v>
      </c>
      <c r="H20" s="25">
        <f>[1]survey_descriptives!E10</f>
        <v>43.141419999999997</v>
      </c>
    </row>
    <row r="21" spans="2:8" ht="0.6" customHeight="1" x14ac:dyDescent="0.25">
      <c r="B21" s="26"/>
      <c r="C21" s="26"/>
      <c r="D21" s="20"/>
      <c r="E21" s="27"/>
      <c r="F21" s="26"/>
      <c r="G21" s="27"/>
      <c r="H21" s="28"/>
    </row>
    <row r="22" spans="2:8" s="30" customFormat="1" ht="29.4" customHeight="1" x14ac:dyDescent="0.25">
      <c r="B22" s="29" t="s">
        <v>11</v>
      </c>
      <c r="C22" s="29"/>
      <c r="D22" s="29"/>
      <c r="E22" s="29"/>
      <c r="F22" s="29"/>
      <c r="G22" s="29"/>
      <c r="H22" s="29"/>
    </row>
    <row r="23" spans="2:8" x14ac:dyDescent="0.25">
      <c r="D23" s="3"/>
      <c r="E23" s="3"/>
    </row>
    <row r="24" spans="2:8" x14ac:dyDescent="0.25">
      <c r="D24" s="3"/>
      <c r="E24" s="3"/>
    </row>
    <row r="25" spans="2:8" x14ac:dyDescent="0.25">
      <c r="D25" s="3"/>
      <c r="E25" s="3"/>
    </row>
  </sheetData>
  <mergeCells count="5">
    <mergeCell ref="E5:E7"/>
    <mergeCell ref="B9:C9"/>
    <mergeCell ref="B11:C11"/>
    <mergeCell ref="B17:C17"/>
    <mergeCell ref="B22:H22"/>
  </mergeCells>
  <pageMargins left="0.511811024" right="0.511811024" top="0.78740157499999996" bottom="0.78740157499999996" header="0.31496062000000002" footer="0.31496062000000002"/>
  <pageSetup scale="81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Schwambach Vieira</dc:creator>
  <cp:lastModifiedBy>renato</cp:lastModifiedBy>
  <cp:lastPrinted>2018-04-17T21:31:51Z</cp:lastPrinted>
  <dcterms:created xsi:type="dcterms:W3CDTF">2018-01-18T13:51:24Z</dcterms:created>
  <dcterms:modified xsi:type="dcterms:W3CDTF">2019-04-06T21:17:29Z</dcterms:modified>
</cp:coreProperties>
</file>