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ropbox\Apps\ShareLaTeX\Speed_Change_2\restat\appendix\tables\A4_tickets_descriptives\"/>
    </mc:Choice>
  </mc:AlternateContent>
  <xr:revisionPtr revIDLastSave="0" documentId="13_ncr:1_{1FD7CFA8-B1EF-4613-B2CC-62079020B9F3}" xr6:coauthVersionLast="36" xr6:coauthVersionMax="36" xr10:uidLastSave="{00000000-0000-0000-0000-000000000000}"/>
  <bookViews>
    <workbookView xWindow="0" yWindow="0" windowWidth="8052" windowHeight="2652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H7" i="1"/>
  <c r="I7" i="1"/>
  <c r="J7" i="1"/>
  <c r="K7" i="1"/>
  <c r="F14" i="1"/>
  <c r="H14" i="1"/>
  <c r="I14" i="1"/>
  <c r="J14" i="1"/>
  <c r="K14" i="1"/>
  <c r="F8" i="1" l="1"/>
  <c r="K18" i="1" l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F9" i="1" l="1"/>
  <c r="F10" i="1"/>
  <c r="F11" i="1"/>
  <c r="F15" i="1"/>
  <c r="F16" i="1"/>
  <c r="F17" i="1"/>
  <c r="F18" i="1"/>
</calcChain>
</file>

<file path=xl/sharedStrings.xml><?xml version="1.0" encoding="utf-8"?>
<sst xmlns="http://schemas.openxmlformats.org/spreadsheetml/2006/main" count="20" uniqueCount="15">
  <si>
    <t>Total</t>
  </si>
  <si>
    <t>All_Years</t>
  </si>
  <si>
    <t>Y2014</t>
  </si>
  <si>
    <t>Y2015</t>
  </si>
  <si>
    <t>Y2016</t>
  </si>
  <si>
    <t>Driving Restriction</t>
  </si>
  <si>
    <t>Other</t>
  </si>
  <si>
    <t>Speeding</t>
  </si>
  <si>
    <t>Y2017</t>
  </si>
  <si>
    <t>Cameras</t>
  </si>
  <si>
    <t>Year</t>
  </si>
  <si>
    <t>Tickets (million)</t>
  </si>
  <si>
    <t>A:  São Paulo</t>
  </si>
  <si>
    <t>B:  Marginais Highways</t>
  </si>
  <si>
    <r>
      <t xml:space="preserve">Note: Data extracted from the São Palo Traffic Agency (CET) website </t>
    </r>
    <r>
      <rPr>
        <i/>
        <sz val="9"/>
        <color theme="1"/>
        <rFont val="Times New Roman"/>
        <family val="1"/>
      </rPr>
      <t>Painel de Mobilidade Segura</t>
    </r>
    <r>
      <rPr>
        <sz val="9"/>
        <color theme="1"/>
        <rFont val="Times New Roman"/>
        <family val="1"/>
      </rPr>
      <t xml:space="preserve"> (http://mobilidadesegura.prefeitura.sp.gov.br). </t>
    </r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Tickets in the Marginais include all data geocoded within 100m of the Marginais road shapefile.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</si>
</sst>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9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3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" fontId="3" fillId="2" borderId="0" xfId="1" applyNumberFormat="1" applyFont="1" applyFill="1" applyBorder="1" applyAlignment="1">
      <alignment horizontal="center"/>
    </xf>
    <xf numFmtId="165" fontId="3" fillId="2" borderId="0" xfId="1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2" fontId="3" fillId="2" borderId="0" xfId="1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3" fillId="2" borderId="0" xfId="0" applyFont="1" applyFill="1" applyBorder="1"/>
    <xf numFmtId="0" fontId="3" fillId="2" borderId="5" xfId="0" applyFont="1" applyFill="1" applyBorder="1"/>
    <xf numFmtId="3" fontId="3" fillId="2" borderId="5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justify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ckets_descriptiv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ts_descriptives"/>
    </sheetNames>
    <sheetDataSet>
      <sheetData sheetId="0">
        <row r="1">
          <cell r="B1" t="str">
            <v>All_Years</v>
          </cell>
          <cell r="C1" t="str">
            <v>Y2014</v>
          </cell>
          <cell r="D1" t="str">
            <v>Y2015</v>
          </cell>
          <cell r="E1" t="str">
            <v>Y2016</v>
          </cell>
          <cell r="F1" t="str">
            <v>Y2017</v>
          </cell>
        </row>
        <row r="2">
          <cell r="A2">
            <v>1</v>
          </cell>
          <cell r="B2">
            <v>37975127</v>
          </cell>
          <cell r="C2">
            <v>6211142</v>
          </cell>
          <cell r="D2">
            <v>9605832</v>
          </cell>
          <cell r="E2">
            <v>12088175</v>
          </cell>
          <cell r="F2">
            <v>10069978</v>
          </cell>
        </row>
        <row r="3">
          <cell r="A3">
            <v>2</v>
          </cell>
          <cell r="B3">
            <v>9879428</v>
          </cell>
          <cell r="C3">
            <v>1761118</v>
          </cell>
          <cell r="D3">
            <v>2408686</v>
          </cell>
          <cell r="E3">
            <v>3017412</v>
          </cell>
          <cell r="F3">
            <v>2692212</v>
          </cell>
        </row>
        <row r="4">
          <cell r="A4">
            <v>3</v>
          </cell>
          <cell r="B4">
            <v>20544874</v>
          </cell>
          <cell r="C4">
            <v>3111133</v>
          </cell>
          <cell r="D4">
            <v>5130755</v>
          </cell>
          <cell r="E4">
            <v>6738261</v>
          </cell>
          <cell r="F4">
            <v>5564725</v>
          </cell>
        </row>
        <row r="5">
          <cell r="A5">
            <v>4</v>
          </cell>
          <cell r="B5">
            <v>7550825</v>
          </cell>
          <cell r="C5">
            <v>1338891</v>
          </cell>
          <cell r="D5">
            <v>2066391</v>
          </cell>
          <cell r="E5">
            <v>2332502</v>
          </cell>
          <cell r="F5">
            <v>1813041</v>
          </cell>
        </row>
        <row r="6">
          <cell r="A6">
            <v>5</v>
          </cell>
          <cell r="B6">
            <v>9661873</v>
          </cell>
          <cell r="C6">
            <v>1403668</v>
          </cell>
          <cell r="D6">
            <v>2497033</v>
          </cell>
          <cell r="E6">
            <v>3606859</v>
          </cell>
          <cell r="F6">
            <v>2154313</v>
          </cell>
        </row>
        <row r="7">
          <cell r="A7">
            <v>6</v>
          </cell>
          <cell r="B7">
            <v>2312785</v>
          </cell>
          <cell r="C7">
            <v>319300</v>
          </cell>
          <cell r="D7">
            <v>552961</v>
          </cell>
          <cell r="E7">
            <v>765708</v>
          </cell>
          <cell r="F7">
            <v>674816</v>
          </cell>
        </row>
        <row r="8">
          <cell r="A8">
            <v>7</v>
          </cell>
          <cell r="B8">
            <v>5044840</v>
          </cell>
          <cell r="C8">
            <v>572962</v>
          </cell>
          <cell r="D8">
            <v>1334563</v>
          </cell>
          <cell r="E8">
            <v>2064365</v>
          </cell>
          <cell r="F8">
            <v>1072950</v>
          </cell>
        </row>
        <row r="9">
          <cell r="A9">
            <v>8</v>
          </cell>
          <cell r="B9">
            <v>2304248</v>
          </cell>
          <cell r="C9">
            <v>511406</v>
          </cell>
          <cell r="D9">
            <v>609509</v>
          </cell>
          <cell r="E9">
            <v>776786</v>
          </cell>
          <cell r="F9">
            <v>406547</v>
          </cell>
        </row>
        <row r="10">
          <cell r="A10">
            <v>9</v>
          </cell>
          <cell r="B10">
            <v>814</v>
          </cell>
          <cell r="C10">
            <v>384</v>
          </cell>
          <cell r="D10">
            <v>712</v>
          </cell>
          <cell r="E10">
            <v>776</v>
          </cell>
          <cell r="F10">
            <v>814</v>
          </cell>
        </row>
        <row r="11">
          <cell r="A11">
            <v>10</v>
          </cell>
          <cell r="B11">
            <v>98</v>
          </cell>
          <cell r="C11">
            <v>15</v>
          </cell>
          <cell r="D11">
            <v>59</v>
          </cell>
          <cell r="E11">
            <v>81</v>
          </cell>
          <cell r="F11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F13" sqref="F13"/>
    </sheetView>
  </sheetViews>
  <sheetFormatPr defaultColWidth="9.109375" defaultRowHeight="13.8" x14ac:dyDescent="0.25"/>
  <cols>
    <col min="1" max="2" width="9.109375" style="1"/>
    <col min="3" max="3" width="1.5546875" style="1" customWidth="1"/>
    <col min="4" max="4" width="1.6640625" style="1" customWidth="1"/>
    <col min="5" max="5" width="18.6640625" style="1" customWidth="1"/>
    <col min="6" max="6" width="9" style="1" customWidth="1"/>
    <col min="7" max="7" width="3.6640625" style="1" customWidth="1"/>
    <col min="8" max="11" width="7.44140625" style="1" customWidth="1"/>
    <col min="12" max="16384" width="9.109375" style="1"/>
  </cols>
  <sheetData>
    <row r="1" spans="1:11" x14ac:dyDescent="0.25">
      <c r="F1" s="1">
        <v>2</v>
      </c>
      <c r="H1" s="1">
        <v>3</v>
      </c>
      <c r="I1" s="1">
        <v>4</v>
      </c>
      <c r="J1" s="1">
        <v>5</v>
      </c>
      <c r="K1" s="1">
        <v>6</v>
      </c>
    </row>
    <row r="2" spans="1:11" x14ac:dyDescent="0.25">
      <c r="F2" s="2" t="s">
        <v>1</v>
      </c>
      <c r="H2" s="2" t="s">
        <v>2</v>
      </c>
      <c r="I2" s="2" t="s">
        <v>3</v>
      </c>
      <c r="J2" s="2" t="s">
        <v>4</v>
      </c>
      <c r="K2" s="2" t="s">
        <v>8</v>
      </c>
    </row>
    <row r="3" spans="1:11" ht="3" customHeight="1" thickBot="1" x14ac:dyDescent="0.3"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28.95" customHeight="1" thickTop="1" x14ac:dyDescent="0.3">
      <c r="C4" s="5"/>
      <c r="D4" s="5"/>
      <c r="E4" s="5"/>
      <c r="F4" s="6" t="s">
        <v>0</v>
      </c>
      <c r="G4" s="7"/>
      <c r="H4" s="8" t="s">
        <v>10</v>
      </c>
      <c r="I4" s="9"/>
      <c r="J4" s="9"/>
      <c r="K4" s="9"/>
    </row>
    <row r="5" spans="1:11" s="4" customFormat="1" ht="33.6" customHeight="1" x14ac:dyDescent="0.3">
      <c r="C5" s="10"/>
      <c r="D5" s="10"/>
      <c r="E5" s="10"/>
      <c r="F5" s="11"/>
      <c r="G5" s="12"/>
      <c r="H5" s="12">
        <v>2014</v>
      </c>
      <c r="I5" s="12">
        <v>2015</v>
      </c>
      <c r="J5" s="12">
        <v>2016</v>
      </c>
      <c r="K5" s="12">
        <v>2017</v>
      </c>
    </row>
    <row r="6" spans="1:11" ht="14.4" x14ac:dyDescent="0.3">
      <c r="C6" s="13" t="s">
        <v>12</v>
      </c>
      <c r="D6" s="13"/>
      <c r="E6" s="13"/>
      <c r="F6" s="14"/>
      <c r="G6" s="14"/>
      <c r="H6" s="14"/>
      <c r="I6" s="14"/>
      <c r="J6" s="14"/>
      <c r="K6" s="14"/>
    </row>
    <row r="7" spans="1:11" x14ac:dyDescent="0.25">
      <c r="C7" s="15"/>
      <c r="D7" s="15" t="s">
        <v>9</v>
      </c>
      <c r="E7" s="15"/>
      <c r="F7" s="16">
        <f>[1]tickets_descriptives!B10</f>
        <v>814</v>
      </c>
      <c r="G7" s="16"/>
      <c r="H7" s="16">
        <f>[1]tickets_descriptives!C10</f>
        <v>384</v>
      </c>
      <c r="I7" s="16">
        <f>[1]tickets_descriptives!D10</f>
        <v>712</v>
      </c>
      <c r="J7" s="16">
        <f>[1]tickets_descriptives!E10</f>
        <v>776</v>
      </c>
      <c r="K7" s="16">
        <f>[1]tickets_descriptives!F10</f>
        <v>814</v>
      </c>
    </row>
    <row r="8" spans="1:11" ht="21.75" customHeight="1" x14ac:dyDescent="0.25">
      <c r="A8" s="2">
        <v>1</v>
      </c>
      <c r="D8" s="17" t="s">
        <v>11</v>
      </c>
      <c r="E8" s="17"/>
      <c r="F8" s="18">
        <f>VLOOKUP($A8,[1]tickets_descriptives!$A:$F,F$1,0)/1000000</f>
        <v>37.975127000000001</v>
      </c>
      <c r="G8" s="16"/>
      <c r="H8" s="19">
        <f>VLOOKUP($A8,[1]tickets_descriptives!$A:$F,H$1,0)/1000000</f>
        <v>6.2111419999999997</v>
      </c>
      <c r="I8" s="19">
        <f>VLOOKUP($A8,[1]tickets_descriptives!$A:$F,I$1,0)/1000000</f>
        <v>9.6058319999999995</v>
      </c>
      <c r="J8" s="19">
        <f>VLOOKUP($A8,[1]tickets_descriptives!$A:$F,J$1,0)/1000000</f>
        <v>12.088175</v>
      </c>
      <c r="K8" s="19">
        <f>VLOOKUP($A8,[1]tickets_descriptives!$A:$F,K$1,0)/1000000</f>
        <v>10.069978000000001</v>
      </c>
    </row>
    <row r="9" spans="1:11" x14ac:dyDescent="0.25">
      <c r="A9" s="2">
        <v>2</v>
      </c>
      <c r="E9" s="1" t="s">
        <v>5</v>
      </c>
      <c r="F9" s="18">
        <f>VLOOKUP($A9,[1]tickets_descriptives!$A:$F,F$1,0)/1000000</f>
        <v>9.8794280000000008</v>
      </c>
      <c r="G9" s="16"/>
      <c r="H9" s="19">
        <f>VLOOKUP($A9,[1]tickets_descriptives!$A:$F,H$1,0)/1000000</f>
        <v>1.761118</v>
      </c>
      <c r="I9" s="19">
        <f>VLOOKUP($A9,[1]tickets_descriptives!$A:$F,I$1,0)/1000000</f>
        <v>2.4086859999999999</v>
      </c>
      <c r="J9" s="19">
        <f>VLOOKUP($A9,[1]tickets_descriptives!$A:$F,J$1,0)/1000000</f>
        <v>3.0174120000000002</v>
      </c>
      <c r="K9" s="19">
        <f>VLOOKUP($A9,[1]tickets_descriptives!$A:$F,K$1,0)/1000000</f>
        <v>2.692212</v>
      </c>
    </row>
    <row r="10" spans="1:11" x14ac:dyDescent="0.25">
      <c r="A10" s="2">
        <v>3</v>
      </c>
      <c r="E10" s="1" t="s">
        <v>7</v>
      </c>
      <c r="F10" s="18">
        <f>VLOOKUP($A10,[1]tickets_descriptives!$A:$F,F$1,0)/1000000</f>
        <v>20.544874</v>
      </c>
      <c r="G10" s="16"/>
      <c r="H10" s="19">
        <f>VLOOKUP($A10,[1]tickets_descriptives!$A:$F,H$1,0)/1000000</f>
        <v>3.1111330000000001</v>
      </c>
      <c r="I10" s="19">
        <f>VLOOKUP($A10,[1]tickets_descriptives!$A:$F,I$1,0)/1000000</f>
        <v>5.1307549999999997</v>
      </c>
      <c r="J10" s="19">
        <f>VLOOKUP($A10,[1]tickets_descriptives!$A:$F,J$1,0)/1000000</f>
        <v>6.7382609999999996</v>
      </c>
      <c r="K10" s="19">
        <f>VLOOKUP($A10,[1]tickets_descriptives!$A:$F,K$1,0)/1000000</f>
        <v>5.5647250000000001</v>
      </c>
    </row>
    <row r="11" spans="1:11" x14ac:dyDescent="0.25">
      <c r="A11" s="2">
        <v>4</v>
      </c>
      <c r="E11" s="1" t="s">
        <v>6</v>
      </c>
      <c r="F11" s="18">
        <f>VLOOKUP($A11,[1]tickets_descriptives!$A:$F,F$1,0)/1000000</f>
        <v>7.5508249999999997</v>
      </c>
      <c r="G11" s="16"/>
      <c r="H11" s="19">
        <f>VLOOKUP($A11,[1]tickets_descriptives!$A:$F,H$1,0)/1000000</f>
        <v>1.3388910000000001</v>
      </c>
      <c r="I11" s="19">
        <f>VLOOKUP($A11,[1]tickets_descriptives!$A:$F,I$1,0)/1000000</f>
        <v>2.0663909999999999</v>
      </c>
      <c r="J11" s="19">
        <f>VLOOKUP($A11,[1]tickets_descriptives!$A:$F,J$1,0)/1000000</f>
        <v>2.3325019999999999</v>
      </c>
      <c r="K11" s="19">
        <f>VLOOKUP($A11,[1]tickets_descriptives!$A:$F,K$1,0)/1000000</f>
        <v>1.8130409999999999</v>
      </c>
    </row>
    <row r="12" spans="1:11" ht="18.75" customHeight="1" x14ac:dyDescent="0.25">
      <c r="A12" s="2"/>
      <c r="F12" s="16"/>
      <c r="G12" s="16"/>
      <c r="H12" s="16"/>
      <c r="I12" s="16"/>
      <c r="J12" s="16"/>
      <c r="K12" s="16"/>
    </row>
    <row r="13" spans="1:11" ht="14.4" x14ac:dyDescent="0.3">
      <c r="A13" s="2"/>
      <c r="C13" s="20" t="s">
        <v>13</v>
      </c>
      <c r="D13" s="20"/>
      <c r="E13" s="20"/>
      <c r="F13" s="16"/>
      <c r="G13" s="16"/>
      <c r="H13" s="16"/>
      <c r="I13" s="16"/>
      <c r="J13" s="16"/>
      <c r="K13" s="16"/>
    </row>
    <row r="14" spans="1:11" ht="14.4" x14ac:dyDescent="0.3">
      <c r="A14" s="2"/>
      <c r="C14" s="21"/>
      <c r="D14" s="22" t="s">
        <v>9</v>
      </c>
      <c r="E14" s="21"/>
      <c r="F14" s="23">
        <f>[1]tickets_descriptives!$B$11</f>
        <v>98</v>
      </c>
      <c r="G14" s="24"/>
      <c r="H14" s="25">
        <f>[1]tickets_descriptives!C11</f>
        <v>15</v>
      </c>
      <c r="I14" s="25">
        <f>[1]tickets_descriptives!D11</f>
        <v>59</v>
      </c>
      <c r="J14" s="25">
        <f>[1]tickets_descriptives!E11</f>
        <v>81</v>
      </c>
      <c r="K14" s="25">
        <f>[1]tickets_descriptives!F11</f>
        <v>98</v>
      </c>
    </row>
    <row r="15" spans="1:11" ht="21.75" customHeight="1" x14ac:dyDescent="0.25">
      <c r="A15" s="2">
        <v>5</v>
      </c>
      <c r="D15" s="17" t="s">
        <v>11</v>
      </c>
      <c r="E15" s="17"/>
      <c r="F15" s="26">
        <f>VLOOKUP($A15,[1]tickets_descriptives!$A:$F,F$1,0)/1000000</f>
        <v>9.6618729999999999</v>
      </c>
      <c r="G15" s="27"/>
      <c r="H15" s="19">
        <f>VLOOKUP($A15,[1]tickets_descriptives!$A:$F,H$1,0)/1000000</f>
        <v>1.4036679999999999</v>
      </c>
      <c r="I15" s="19">
        <f>VLOOKUP($A15,[1]tickets_descriptives!$A:$F,I$1,0)/1000000</f>
        <v>2.4970330000000001</v>
      </c>
      <c r="J15" s="19">
        <f>VLOOKUP($A15,[1]tickets_descriptives!$A:$F,J$1,0)/1000000</f>
        <v>3.606859</v>
      </c>
      <c r="K15" s="19">
        <f>VLOOKUP($A15,[1]tickets_descriptives!$A:$F,K$1,0)/1000000</f>
        <v>2.1543130000000001</v>
      </c>
    </row>
    <row r="16" spans="1:11" x14ac:dyDescent="0.25">
      <c r="A16" s="2">
        <v>6</v>
      </c>
      <c r="E16" s="1" t="s">
        <v>5</v>
      </c>
      <c r="F16" s="26">
        <f>VLOOKUP($A16,[1]tickets_descriptives!$A:$F,F$1,0)/1000000</f>
        <v>2.3127849999999999</v>
      </c>
      <c r="G16" s="27"/>
      <c r="H16" s="19">
        <f>VLOOKUP($A16,[1]tickets_descriptives!$A:$F,H$1,0)/1000000</f>
        <v>0.31929999999999997</v>
      </c>
      <c r="I16" s="19">
        <f>VLOOKUP($A16,[1]tickets_descriptives!$A:$F,I$1,0)/1000000</f>
        <v>0.55296100000000004</v>
      </c>
      <c r="J16" s="19">
        <f>VLOOKUP($A16,[1]tickets_descriptives!$A:$F,J$1,0)/1000000</f>
        <v>0.76570800000000006</v>
      </c>
      <c r="K16" s="19">
        <f>VLOOKUP($A16,[1]tickets_descriptives!$A:$F,K$1,0)/1000000</f>
        <v>0.67481599999999997</v>
      </c>
    </row>
    <row r="17" spans="1:11" x14ac:dyDescent="0.25">
      <c r="A17" s="2">
        <v>7</v>
      </c>
      <c r="E17" s="1" t="s">
        <v>7</v>
      </c>
      <c r="F17" s="26">
        <f>VLOOKUP($A17,[1]tickets_descriptives!$A:$F,F$1,0)/1000000</f>
        <v>5.0448399999999998</v>
      </c>
      <c r="G17" s="27"/>
      <c r="H17" s="19">
        <f>VLOOKUP($A17,[1]tickets_descriptives!$A:$F,H$1,0)/1000000</f>
        <v>0.57296199999999997</v>
      </c>
      <c r="I17" s="19">
        <f>VLOOKUP($A17,[1]tickets_descriptives!$A:$F,I$1,0)/1000000</f>
        <v>1.3345629999999999</v>
      </c>
      <c r="J17" s="19">
        <f>VLOOKUP($A17,[1]tickets_descriptives!$A:$F,J$1,0)/1000000</f>
        <v>2.064365</v>
      </c>
      <c r="K17" s="19">
        <f>VLOOKUP($A17,[1]tickets_descriptives!$A:$F,K$1,0)/1000000</f>
        <v>1.0729500000000001</v>
      </c>
    </row>
    <row r="18" spans="1:11" x14ac:dyDescent="0.25">
      <c r="A18" s="2">
        <v>8</v>
      </c>
      <c r="C18" s="28"/>
      <c r="E18" s="1" t="s">
        <v>6</v>
      </c>
      <c r="F18" s="26">
        <f>VLOOKUP($A18,[1]tickets_descriptives!$A:$F,F$1,0)/1000000</f>
        <v>2.3042479999999999</v>
      </c>
      <c r="G18" s="27"/>
      <c r="H18" s="19">
        <f>VLOOKUP($A18,[1]tickets_descriptives!$A:$F,H$1,0)/1000000</f>
        <v>0.51140600000000003</v>
      </c>
      <c r="I18" s="19">
        <f>VLOOKUP($A18,[1]tickets_descriptives!$A:$F,I$1,0)/1000000</f>
        <v>0.60950899999999997</v>
      </c>
      <c r="J18" s="19">
        <f>VLOOKUP($A18,[1]tickets_descriptives!$A:$F,J$1,0)/1000000</f>
        <v>0.77678599999999998</v>
      </c>
      <c r="K18" s="19">
        <f>VLOOKUP($A18,[1]tickets_descriptives!$A:$F,K$1,0)/1000000</f>
        <v>0.40654699999999999</v>
      </c>
    </row>
    <row r="19" spans="1:11" ht="3.75" customHeight="1" thickBot="1" x14ac:dyDescent="0.3">
      <c r="A19" s="2"/>
      <c r="C19" s="29"/>
      <c r="D19" s="29"/>
      <c r="E19" s="29"/>
      <c r="F19" s="30"/>
      <c r="G19" s="30"/>
      <c r="H19" s="30"/>
      <c r="I19" s="30"/>
      <c r="J19" s="30"/>
      <c r="K19" s="30"/>
    </row>
    <row r="20" spans="1:11" ht="58.95" customHeight="1" x14ac:dyDescent="0.25">
      <c r="C20" s="31" t="s">
        <v>14</v>
      </c>
      <c r="D20" s="31"/>
      <c r="E20" s="31"/>
      <c r="F20" s="31"/>
      <c r="G20" s="31"/>
      <c r="H20" s="31"/>
      <c r="I20" s="31"/>
      <c r="J20" s="31"/>
      <c r="K20" s="31"/>
    </row>
  </sheetData>
  <mergeCells count="6">
    <mergeCell ref="H4:K4"/>
    <mergeCell ref="C20:K20"/>
    <mergeCell ref="D8:E8"/>
    <mergeCell ref="D15:E15"/>
    <mergeCell ref="C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Vieira</dc:creator>
  <cp:lastModifiedBy>renato</cp:lastModifiedBy>
  <dcterms:created xsi:type="dcterms:W3CDTF">2018-03-01T15:09:34Z</dcterms:created>
  <dcterms:modified xsi:type="dcterms:W3CDTF">2019-04-06T21:25:35Z</dcterms:modified>
</cp:coreProperties>
</file>