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5649444-DAD5-2E40-B309-9AE9C13D6D47}" xr6:coauthVersionLast="47" xr6:coauthVersionMax="47" xr10:uidLastSave="{00000000-0000-0000-0000-000000000000}"/>
  <bookViews>
    <workbookView xWindow="0" yWindow="740" windowWidth="29400" windowHeight="18380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3" l="1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<sst xmlns="http://schemas.openxmlformats.org/spreadsheetml/2006/main" count="158" uniqueCount="40">
  <si>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</si>
  <si>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</si>
  <si>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</si>
  <si>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</si>
  <si>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</si>
  <si>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</si>
  <si>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</si>
  <si>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</si>
  <si>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</si>
  <si>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</si>
  <si>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</si>
  <si>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</si>
  <si>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</si>
  <si>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</si>
  <si>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</si>
  <si>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</si>
  <si>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</si>
  <si>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</si>
  <si>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</si>
  <si>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</si>
  <si>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</si>
  <si>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</si>
  <si>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</si>
  <si>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</si>
  <si>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</si>
  <si>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</si>
  <si>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</si>
  <si>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</si>
  <si>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</si>
  <si>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</si>
  <si>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</si>
  <si>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</si>
  <si>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</si>
  <si>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global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</si>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</sst>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2" t="s">
        <v>7</v>
      </c>
      <c r="G2" s="12"/>
      <c r="H2" s="12"/>
      <c r="I2" s="12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90" zoomScaleNormal="40" workbookViewId="0">
      <selection activeCell="AB58" sqref="AB58"/>
    </sheetView>
  </sheetViews>
  <sheetFormatPr baseColWidth="10" defaultRowHeight="20"/>
  <cols>
    <col min="5" max="5" width="13.42578125" bestFit="1" customWidth="1"/>
    <col min="7" max="7" width="13.42578125" bestFit="1" customWidth="1"/>
    <col min="15" max="16" width="14.28515625" bestFit="1" customWidth="1"/>
    <col min="17" max="17" width="13.285156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6" t="s">
        <v>35</v>
      </c>
      <c r="E2" s="16"/>
      <c r="F2" s="16" t="s">
        <v>34</v>
      </c>
      <c r="G2" s="1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6" t="s">
        <v>32</v>
      </c>
      <c r="Q7" s="16"/>
      <c r="R7" s="16" t="s">
        <v>33</v>
      </c>
      <c r="S7" s="16"/>
      <c r="T7" s="6"/>
      <c r="U7" s="6"/>
      <c r="V7" s="6"/>
      <c r="W7" s="6"/>
      <c r="X7" s="6"/>
    </row>
    <row r="8" spans="1:24">
      <c r="A8" s="16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30</v>
      </c>
      <c r="S8" s="6" t="s">
        <v>31</v>
      </c>
      <c r="T8" s="6"/>
      <c r="U8" s="6"/>
      <c r="V8" s="6"/>
      <c r="W8" s="6"/>
      <c r="X8" s="6" t="s">
        <v>29</v>
      </c>
    </row>
    <row r="9" spans="1:24">
      <c r="A9" s="16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>
        <f t="shared" ref="R9:S9" si="1">AVERAGE(F4:F13)</f>
        <v>7.6527279999999989</v>
      </c>
      <c r="S9" s="6">
        <f t="shared" si="1"/>
        <v>7.9216759999999997</v>
      </c>
      <c r="T9" s="6"/>
      <c r="U9" s="6"/>
      <c r="V9" s="6"/>
      <c r="W9" s="6"/>
      <c r="X9" s="6"/>
    </row>
    <row r="10" spans="1:24">
      <c r="A10" s="16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>
        <f t="shared" ref="R10:S10" si="3">AVERAGE(F15:F24)</f>
        <v>13.924850000000001</v>
      </c>
      <c r="S10" s="6">
        <f t="shared" si="3"/>
        <v>14.376930000000002</v>
      </c>
      <c r="T10" s="6"/>
      <c r="U10" s="6"/>
      <c r="V10" s="6"/>
      <c r="W10" s="6"/>
      <c r="X10" s="6"/>
    </row>
    <row r="11" spans="1:24">
      <c r="A11" s="16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>
        <f t="shared" ref="R11:S11" si="5">AVERAGE(F26:F35)</f>
        <v>21.317700000000002</v>
      </c>
      <c r="S11" s="6">
        <f t="shared" si="5"/>
        <v>22.47907</v>
      </c>
      <c r="T11" s="6"/>
      <c r="U11" s="6"/>
      <c r="V11" s="6"/>
      <c r="W11" s="6"/>
      <c r="X11" s="6"/>
    </row>
    <row r="12" spans="1:24">
      <c r="A12" s="16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>
        <f t="shared" ref="R12:S12" si="7">AVERAGE(F37:F46)</f>
        <v>30.545279999999998</v>
      </c>
      <c r="S12" s="6">
        <f t="shared" si="7"/>
        <v>31.883490000000005</v>
      </c>
      <c r="T12" s="6"/>
      <c r="U12" s="6"/>
      <c r="V12" s="6"/>
      <c r="W12" s="6"/>
      <c r="X12" s="6"/>
    </row>
    <row r="13" spans="1:24">
      <c r="A13" s="16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>
        <f t="shared" ref="R13:S13" si="9">AVERAGE(F48:F57)</f>
        <v>45.327650000000006</v>
      </c>
      <c r="S13" s="6">
        <f t="shared" si="9"/>
        <v>46.958259999999996</v>
      </c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>
        <f t="shared" ref="R14:S14" si="11">AVERAGE(F59:F68)</f>
        <v>69.655540000000002</v>
      </c>
      <c r="S14" s="6">
        <f t="shared" si="11"/>
        <v>69.52673999999999</v>
      </c>
      <c r="T14" s="6"/>
      <c r="U14" s="6"/>
      <c r="V14" s="6"/>
      <c r="W14" s="6"/>
      <c r="X14" s="6"/>
    </row>
    <row r="15" spans="1:24">
      <c r="A15" s="16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>
        <f t="shared" ref="R15:S15" si="13">AVERAGE(F70:F79)</f>
        <v>110.73269999999999</v>
      </c>
      <c r="S15" s="6">
        <f t="shared" si="13"/>
        <v>111.77209999999998</v>
      </c>
      <c r="T15" s="6"/>
      <c r="U15" s="6"/>
      <c r="V15" s="6"/>
      <c r="W15" s="6"/>
      <c r="X15" s="6"/>
    </row>
    <row r="16" spans="1:24">
      <c r="A16" s="16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>
        <f t="shared" ref="R16:S16" si="15">AVERAGE(F81:F90)</f>
        <v>187.30019999999999</v>
      </c>
      <c r="S16" s="8">
        <f t="shared" si="15"/>
        <v>195.44969999999998</v>
      </c>
      <c r="T16" s="6"/>
      <c r="U16" s="6"/>
      <c r="V16" s="6"/>
      <c r="W16" s="6"/>
      <c r="X16" s="6"/>
    </row>
    <row r="17" spans="1:24">
      <c r="A17" s="16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>
        <f t="shared" ref="R17:S17" si="17">AVERAGE(F92:F101)</f>
        <v>341.25019999999995</v>
      </c>
      <c r="S17" s="8">
        <f t="shared" si="17"/>
        <v>339.03799999999995</v>
      </c>
      <c r="T17" s="6"/>
      <c r="U17" s="6"/>
      <c r="V17" s="6"/>
      <c r="W17" s="6"/>
      <c r="X17" s="6"/>
    </row>
    <row r="18" spans="1:24">
      <c r="A18" s="16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>
        <f t="shared" ref="R18:S18" si="19">AVERAGE(F103:F112)</f>
        <v>642.34599999999989</v>
      </c>
      <c r="S18" s="8">
        <f t="shared" si="19"/>
        <v>632.65390000000002</v>
      </c>
      <c r="T18" s="6"/>
      <c r="U18" s="6"/>
      <c r="V18" s="6"/>
      <c r="W18" s="6"/>
      <c r="X18" s="6"/>
    </row>
    <row r="19" spans="1:24">
      <c r="A19" s="16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>
        <f t="shared" ref="R19:S19" si="21">AVERAGE(F114:F123)</f>
        <v>1262.1099999999999</v>
      </c>
      <c r="S19" s="8">
        <f t="shared" si="21"/>
        <v>1250.3800000000001</v>
      </c>
      <c r="T19" s="6"/>
      <c r="U19" s="6"/>
      <c r="V19" s="6"/>
      <c r="W19" s="6"/>
      <c r="X19" s="6"/>
    </row>
    <row r="20" spans="1:24">
      <c r="A20" s="16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>
        <f t="shared" ref="R20:S20" si="23">AVERAGE(F125:F134)</f>
        <v>2555.3580000000002</v>
      </c>
      <c r="S20" s="8">
        <f t="shared" si="23"/>
        <v>2486.2780000000002</v>
      </c>
      <c r="T20" s="6"/>
      <c r="U20" s="6"/>
      <c r="V20" s="6"/>
      <c r="W20" s="6"/>
      <c r="X20" s="6"/>
    </row>
    <row r="21" spans="1:24">
      <c r="A21" s="16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>
        <f t="shared" ref="R21:S21" si="25">AVERAGE(F136:F145)</f>
        <v>5409.2830000000004</v>
      </c>
      <c r="S21" s="8">
        <f t="shared" si="25"/>
        <v>4790.9519999999993</v>
      </c>
      <c r="T21" s="6"/>
      <c r="U21" s="6"/>
      <c r="V21" s="6"/>
      <c r="W21" s="6"/>
      <c r="X21" s="6"/>
    </row>
    <row r="22" spans="1:24">
      <c r="A22" s="16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>
        <f t="shared" ref="R22:S22" si="27">AVERAGE(F147:F156)</f>
        <v>9870.7000000000007</v>
      </c>
      <c r="S22" s="8">
        <f t="shared" si="27"/>
        <v>10571.901000000002</v>
      </c>
      <c r="T22" s="6"/>
      <c r="U22" s="6"/>
      <c r="V22" s="6"/>
      <c r="W22" s="6"/>
      <c r="X22" s="6"/>
    </row>
    <row r="23" spans="1:24">
      <c r="A23" s="16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>
        <f t="shared" ref="R23:S23" si="29">AVERAGE(F158:F167)</f>
        <v>21079.4</v>
      </c>
      <c r="S23" s="8">
        <f t="shared" si="29"/>
        <v>22586</v>
      </c>
      <c r="T23" s="6"/>
      <c r="U23" s="6"/>
      <c r="V23" s="6"/>
      <c r="W23" s="6"/>
      <c r="X23" s="6"/>
    </row>
    <row r="24" spans="1:24">
      <c r="A24" s="16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>
        <f t="shared" ref="R24:S24" si="31">AVERAGE(F169:F178)</f>
        <v>44200.14</v>
      </c>
      <c r="S24" s="8" t="e">
        <f t="shared" si="31"/>
        <v>#DIV/0!</v>
      </c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>
        <f t="shared" ref="R25:S25" si="33">AVERAGE(F180:F189)</f>
        <v>87212.430000000008</v>
      </c>
      <c r="S25" s="8" t="e">
        <f t="shared" si="33"/>
        <v>#DIV/0!</v>
      </c>
      <c r="T25" s="6"/>
      <c r="U25" s="6"/>
      <c r="V25" s="6"/>
      <c r="W25" s="6"/>
      <c r="X25" s="6"/>
    </row>
    <row r="26" spans="1:24">
      <c r="A26" s="16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>
        <f t="shared" ref="R26:S26" si="35">AVERAGE(F191:F200)</f>
        <v>175653.3</v>
      </c>
      <c r="S26" s="8" t="e">
        <f t="shared" si="35"/>
        <v>#DIV/0!</v>
      </c>
      <c r="T26" s="6"/>
      <c r="U26" s="6"/>
      <c r="V26" s="6"/>
      <c r="W26" s="6"/>
      <c r="X26" s="6"/>
    </row>
    <row r="27" spans="1:24">
      <c r="A27" s="16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>
        <f t="shared" ref="R27:S27" si="37">AVERAGE(F202:F211)</f>
        <v>445267</v>
      </c>
      <c r="S27" s="8" t="e">
        <f t="shared" si="37"/>
        <v>#DIV/0!</v>
      </c>
      <c r="T27" s="6"/>
      <c r="U27" s="6"/>
      <c r="V27" s="6"/>
      <c r="W27" s="6"/>
      <c r="X27" s="6"/>
    </row>
    <row r="28" spans="1:24">
      <c r="A28" s="16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>
        <f t="shared" ref="R28:S28" si="39">AVERAGE(F213:F222)</f>
        <v>877435</v>
      </c>
      <c r="S28" s="8" t="e">
        <f t="shared" si="39"/>
        <v>#DIV/0!</v>
      </c>
      <c r="T28" s="6"/>
      <c r="U28" s="6"/>
      <c r="V28" s="6"/>
      <c r="W28" s="6"/>
      <c r="X28" s="6"/>
    </row>
    <row r="29" spans="1:24">
      <c r="A29" s="16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 t="e">
        <f t="shared" ref="R29:S29" si="41">AVERAGE(F224:F233)</f>
        <v>#DIV/0!</v>
      </c>
      <c r="S29" s="6" t="e">
        <f t="shared" si="41"/>
        <v>#DIV/0!</v>
      </c>
      <c r="T29" s="6"/>
      <c r="U29" s="6"/>
      <c r="V29" s="6"/>
      <c r="W29" s="6"/>
      <c r="X29" s="6"/>
    </row>
    <row r="30" spans="1:24">
      <c r="A30" s="16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6" t="s">
        <v>36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2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2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2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2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2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2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2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2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2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2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2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2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2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2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2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2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2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2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2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2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2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2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2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2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2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2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2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2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2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2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2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2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2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2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2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2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2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2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2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2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2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2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2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2"/>
      <c r="C217">
        <v>843941</v>
      </c>
      <c r="D217" s="6">
        <v>838196</v>
      </c>
      <c r="E217" s="6">
        <v>903262</v>
      </c>
    </row>
    <row r="218" spans="1:6">
      <c r="A218" s="12"/>
      <c r="C218">
        <v>1278740</v>
      </c>
      <c r="D218" s="6">
        <v>611509</v>
      </c>
      <c r="E218" s="6">
        <v>684758</v>
      </c>
    </row>
    <row r="219" spans="1:6">
      <c r="A219" s="12"/>
      <c r="C219">
        <v>1928820</v>
      </c>
      <c r="D219">
        <v>1176440</v>
      </c>
      <c r="E219" s="6">
        <v>332190</v>
      </c>
    </row>
    <row r="220" spans="1:6">
      <c r="A220" s="12"/>
      <c r="C220">
        <v>1220010</v>
      </c>
      <c r="D220">
        <v>1013930</v>
      </c>
    </row>
    <row r="221" spans="1:6">
      <c r="A221" s="12"/>
      <c r="C221">
        <v>1554340</v>
      </c>
      <c r="D221" s="6">
        <v>779696</v>
      </c>
    </row>
    <row r="222" spans="1:6">
      <c r="A222" s="12"/>
      <c r="C222">
        <v>1241610</v>
      </c>
      <c r="D222">
        <v>1127680</v>
      </c>
    </row>
    <row r="224" spans="1:6">
      <c r="A224" s="12">
        <v>21</v>
      </c>
      <c r="C224">
        <v>1738180</v>
      </c>
      <c r="D224">
        <v>1926610</v>
      </c>
    </row>
    <row r="225" spans="1:4">
      <c r="A225" s="12"/>
      <c r="C225">
        <v>5072940</v>
      </c>
      <c r="D225">
        <v>3042540</v>
      </c>
    </row>
    <row r="226" spans="1:4">
      <c r="A226" s="12"/>
      <c r="C226">
        <v>1737490</v>
      </c>
    </row>
    <row r="227" spans="1:4">
      <c r="A227" s="12"/>
    </row>
    <row r="228" spans="1:4">
      <c r="A228" s="12"/>
    </row>
    <row r="229" spans="1:4">
      <c r="A229" s="12"/>
    </row>
    <row r="230" spans="1:4">
      <c r="A230" s="12"/>
    </row>
    <row r="231" spans="1:4">
      <c r="A231" s="12"/>
    </row>
    <row r="232" spans="1:4">
      <c r="A232" s="12"/>
    </row>
    <row r="233" spans="1:4">
      <c r="A233" s="12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R7:S7"/>
    <mergeCell ref="A4:A13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abSelected="1" topLeftCell="A187" zoomScale="93" zoomScaleNormal="125" workbookViewId="0">
      <selection activeCell="F203" sqref="F203"/>
    </sheetView>
  </sheetViews>
  <sheetFormatPr baseColWidth="10" defaultRowHeight="20"/>
  <cols>
    <col min="3" max="3" width="11.7109375" bestFit="1" customWidth="1"/>
    <col min="5" max="5" width="13.4257812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4.28515625" bestFit="1" customWidth="1"/>
    <col min="20" max="20" width="11" bestFit="1" customWidth="1"/>
    <col min="21" max="21" width="12.710937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7"/>
      <c r="E2" s="17"/>
      <c r="F2" s="17"/>
      <c r="G2" s="16" t="s">
        <v>37</v>
      </c>
      <c r="H2" s="16"/>
      <c r="I2" s="1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7.2349399999999999</v>
      </c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7.4698700000000002</v>
      </c>
      <c r="E5" s="7"/>
      <c r="G5" s="6">
        <v>116385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7.80009</v>
      </c>
      <c r="E6" s="6"/>
      <c r="F6" s="6"/>
      <c r="G6" s="6">
        <v>115160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7.4428799999999997</v>
      </c>
      <c r="E7" s="6"/>
      <c r="F7" s="6"/>
      <c r="G7" s="6">
        <v>119926</v>
      </c>
      <c r="H7" s="6"/>
      <c r="I7" s="6"/>
      <c r="J7" s="6"/>
      <c r="K7" s="6"/>
      <c r="L7" s="6"/>
      <c r="M7" s="6"/>
      <c r="N7" s="6"/>
      <c r="O7" s="16" t="s">
        <v>39</v>
      </c>
      <c r="P7" s="16"/>
      <c r="Q7" s="16"/>
      <c r="R7" s="17"/>
      <c r="S7" s="16" t="s">
        <v>38</v>
      </c>
      <c r="T7" s="16"/>
      <c r="U7" s="16"/>
      <c r="V7" s="6"/>
      <c r="W7" s="6"/>
      <c r="X7" s="6"/>
    </row>
    <row r="8" spans="1:24">
      <c r="A8" s="16"/>
      <c r="B8" s="6"/>
      <c r="C8" s="6">
        <v>7.3728199999999999</v>
      </c>
      <c r="E8" s="6"/>
      <c r="F8" s="6"/>
      <c r="G8" s="6">
        <v>116911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6"/>
      <c r="B9" s="6"/>
      <c r="C9" s="6">
        <v>7.5301400000000003</v>
      </c>
      <c r="E9" s="6"/>
      <c r="F9" s="6"/>
      <c r="G9" s="6">
        <v>115579</v>
      </c>
      <c r="H9" s="6"/>
      <c r="I9" s="6"/>
      <c r="J9" s="6"/>
      <c r="K9" s="6"/>
      <c r="L9" s="6"/>
      <c r="M9" s="6"/>
      <c r="N9" s="6">
        <v>1</v>
      </c>
      <c r="O9" s="10">
        <f>AVERAGE(C4:C13)</f>
        <v>7.5252650000000001</v>
      </c>
      <c r="P9" s="11" t="e">
        <f t="shared" ref="P9" si="0">AVERAGE(D4:D13)</f>
        <v>#DIV/0!</v>
      </c>
      <c r="Q9" s="11" t="e">
        <f>AVERAGE(E4:E13)</f>
        <v>#DIV/0!</v>
      </c>
      <c r="R9" s="6"/>
      <c r="S9" s="11">
        <f>VAR(C4:C13)</f>
        <v>4.6931778383333372E-2</v>
      </c>
      <c r="T9" s="11" t="e">
        <f t="shared" ref="T9:U9" si="1">VAR(D4:D13)</f>
        <v>#DIV/0!</v>
      </c>
      <c r="U9" s="11" t="e">
        <f>VAR(E4:E13)</f>
        <v>#DIV/0!</v>
      </c>
      <c r="V9" s="6"/>
      <c r="W9" s="6"/>
      <c r="X9" s="6"/>
    </row>
    <row r="10" spans="1:24">
      <c r="A10" s="16"/>
      <c r="B10" s="6"/>
      <c r="C10" s="6">
        <v>7.4373100000000001</v>
      </c>
      <c r="E10" s="6"/>
      <c r="F10" s="6"/>
      <c r="G10" s="6">
        <v>119783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12.183059999999999</v>
      </c>
      <c r="P10" s="11" t="e">
        <f t="shared" ref="P10" si="2">AVERAGE(D15:D24)</f>
        <v>#DIV/0!</v>
      </c>
      <c r="Q10" s="11" t="e">
        <f>AVERAGE(E15:E24)</f>
        <v>#DIV/0!</v>
      </c>
      <c r="R10" s="6"/>
      <c r="S10" s="11">
        <f>VAR(C15:C24)</f>
        <v>0.13351506044444444</v>
      </c>
      <c r="T10" s="11" t="e">
        <f>VAR(D15:D24)</f>
        <v>#DIV/0!</v>
      </c>
      <c r="U10" s="11" t="e">
        <f>VAR(E15:E24)</f>
        <v>#DIV/0!</v>
      </c>
      <c r="V10" s="6"/>
      <c r="W10" s="6"/>
      <c r="X10" s="6"/>
    </row>
    <row r="11" spans="1:24">
      <c r="A11" s="16"/>
      <c r="B11" s="6"/>
      <c r="C11" s="6">
        <v>7.5585399999999998</v>
      </c>
      <c r="E11" s="6"/>
      <c r="F11" s="6"/>
      <c r="G11" s="6">
        <v>119246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20.511610000000001</v>
      </c>
      <c r="P11" s="11" t="e">
        <f t="shared" ref="P11" si="3">AVERAGE(D26:D35)</f>
        <v>#DIV/0!</v>
      </c>
      <c r="Q11" s="11" t="e">
        <f>AVERAGE(E26:E35)</f>
        <v>#DIV/0!</v>
      </c>
      <c r="R11" s="6"/>
      <c r="S11" s="11">
        <f>VAR(C26:C35)</f>
        <v>0.32377699211111138</v>
      </c>
      <c r="T11" s="11" t="e">
        <f>VAR(D26:D35)</f>
        <v>#DIV/0!</v>
      </c>
      <c r="U11" s="11" t="e">
        <f>VAR(E26:E35)</f>
        <v>#DIV/0!</v>
      </c>
      <c r="V11" s="6"/>
      <c r="W11" s="6"/>
      <c r="X11" s="6"/>
    </row>
    <row r="12" spans="1:24">
      <c r="A12" s="16"/>
      <c r="B12" s="6"/>
      <c r="C12" s="6">
        <v>7.9835700000000003</v>
      </c>
      <c r="E12" s="6"/>
      <c r="F12" s="6"/>
      <c r="G12" s="6">
        <v>158643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35.537660000000002</v>
      </c>
      <c r="P12" s="11" t="e">
        <f t="shared" ref="P12" si="4">AVERAGE(D37:D46)</f>
        <v>#DIV/0!</v>
      </c>
      <c r="Q12" s="11" t="e">
        <f>AVERAGE(E37:E46)</f>
        <v>#DIV/0!</v>
      </c>
      <c r="R12" s="6"/>
      <c r="S12" s="11">
        <f>VAR(C37:C46)</f>
        <v>0.60706982933333464</v>
      </c>
      <c r="T12" s="11" t="e">
        <f>VAR(D37:D46)</f>
        <v>#DIV/0!</v>
      </c>
      <c r="U12" s="11" t="e">
        <f>VAR(E37:E46)</f>
        <v>#DIV/0!</v>
      </c>
      <c r="V12" s="6"/>
      <c r="W12" s="6"/>
      <c r="X12" s="6"/>
    </row>
    <row r="13" spans="1:24">
      <c r="A13" s="16"/>
      <c r="B13" s="6"/>
      <c r="C13" s="6">
        <v>7.4224899999999998</v>
      </c>
      <c r="E13" s="6"/>
      <c r="F13" s="6"/>
      <c r="G13" s="6">
        <v>116567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63.943950000000008</v>
      </c>
      <c r="P13" s="11" t="e">
        <f t="shared" ref="P13" si="5">AVERAGE(D48:D57)</f>
        <v>#DIV/0!</v>
      </c>
      <c r="Q13" s="11" t="e">
        <f>AVERAGE(E48:E57)</f>
        <v>#DIV/0!</v>
      </c>
      <c r="R13" s="6"/>
      <c r="S13" s="11">
        <f>VAR(C48:C57)</f>
        <v>7.8373392827777764</v>
      </c>
      <c r="T13" s="11" t="e">
        <f>VAR(D48:D57)</f>
        <v>#DIV/0!</v>
      </c>
      <c r="U13" s="11" t="e">
        <f>VAR(E48:E57)</f>
        <v>#DIV/0!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 t="e">
        <f t="shared" ref="P14" si="6">AVERAGE(D59:D68)</f>
        <v>#DIV/0!</v>
      </c>
      <c r="Q14" s="11" t="e">
        <f>AVERAGE(E59:E68)</f>
        <v>#DIV/0!</v>
      </c>
      <c r="R14" s="6"/>
      <c r="S14" s="11">
        <f>VAR(C59:C68)</f>
        <v>24.233691333333333</v>
      </c>
      <c r="T14" s="11" t="e">
        <f>VAR(D59:D68)</f>
        <v>#DIV/0!</v>
      </c>
      <c r="U14" s="11" t="e">
        <f>VAR(E59:E68)</f>
        <v>#DIV/0!</v>
      </c>
      <c r="V14" s="6"/>
      <c r="W14" s="6"/>
      <c r="X14" s="6"/>
    </row>
    <row r="15" spans="1:24">
      <c r="A15" s="16">
        <v>2</v>
      </c>
      <c r="B15" s="6"/>
      <c r="C15" s="6">
        <v>12.1012</v>
      </c>
      <c r="D15" s="6"/>
      <c r="E15" s="6"/>
      <c r="F15" s="6"/>
      <c r="G15" s="6">
        <v>261025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226.45269999999999</v>
      </c>
      <c r="P15" s="11" t="e">
        <f t="shared" ref="P15" si="7">AVERAGE(D70:D79)</f>
        <v>#DIV/0!</v>
      </c>
      <c r="Q15" s="11" t="e">
        <f>AVERAGE(E70:E79)</f>
        <v>#DIV/0!</v>
      </c>
      <c r="R15" s="6"/>
      <c r="S15" s="11">
        <f>VAR(C70:C79)</f>
        <v>26.712569788888885</v>
      </c>
      <c r="T15" s="11" t="e">
        <f>VAR(D70:D79)</f>
        <v>#DIV/0!</v>
      </c>
      <c r="U15" s="11" t="e">
        <f>VAR(E70:E79)</f>
        <v>#DIV/0!</v>
      </c>
      <c r="V15" s="6"/>
      <c r="W15" s="6"/>
      <c r="X15" s="6"/>
    </row>
    <row r="16" spans="1:24">
      <c r="A16" s="16"/>
      <c r="B16" s="6"/>
      <c r="C16" s="6">
        <v>12.231</v>
      </c>
      <c r="D16" s="6"/>
      <c r="E16" s="6"/>
      <c r="F16" s="6"/>
      <c r="G16" s="6">
        <v>262046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431.74459999999999</v>
      </c>
      <c r="P16" s="11" t="e">
        <f t="shared" ref="P16" si="8">AVERAGE(D81:D90)</f>
        <v>#DIV/0!</v>
      </c>
      <c r="Q16" s="10" t="e">
        <f>AVERAGE(E81:E90)</f>
        <v>#DIV/0!</v>
      </c>
      <c r="R16" s="8"/>
      <c r="S16" s="18">
        <f>VAR(C81:C90)</f>
        <v>1307.3105824888887</v>
      </c>
      <c r="T16" s="18" t="e">
        <f>VAR(D81:D90)</f>
        <v>#DIV/0!</v>
      </c>
      <c r="U16" s="18" t="e">
        <f>VAR(E81:E90)</f>
        <v>#DIV/0!</v>
      </c>
      <c r="V16" s="6"/>
      <c r="W16" s="6"/>
      <c r="X16" s="6"/>
    </row>
    <row r="17" spans="1:24">
      <c r="A17" s="16"/>
      <c r="B17" s="6"/>
      <c r="C17" s="6">
        <v>12.083399999999999</v>
      </c>
      <c r="D17" s="6"/>
      <c r="E17" s="6"/>
      <c r="F17" s="6"/>
      <c r="G17" s="6">
        <v>276693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 t="e">
        <f t="shared" ref="P17" si="9">AVERAGE(D92:D101)</f>
        <v>#DIV/0!</v>
      </c>
      <c r="Q17" s="10" t="e">
        <f>AVERAGE(E92:E101)</f>
        <v>#DIV/0!</v>
      </c>
      <c r="R17" s="8"/>
      <c r="S17" s="18">
        <f>VAR(C92:C101)</f>
        <v>1731.0998559555546</v>
      </c>
      <c r="T17" s="18" t="e">
        <f>VAR(D92:D101)</f>
        <v>#DIV/0!</v>
      </c>
      <c r="U17" s="18" t="e">
        <f>VAR(E92:E101)</f>
        <v>#DIV/0!</v>
      </c>
      <c r="V17" s="6"/>
      <c r="W17" s="6"/>
      <c r="X17" s="6"/>
    </row>
    <row r="18" spans="1:24">
      <c r="A18" s="16"/>
      <c r="B18" s="6"/>
      <c r="C18" s="6">
        <v>12.176</v>
      </c>
      <c r="D18" s="6"/>
      <c r="E18" s="6"/>
      <c r="F18" s="6"/>
      <c r="G18" s="6">
        <v>269604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 t="e">
        <f t="shared" ref="P18" si="10">AVERAGE(D103:D112)</f>
        <v>#DIV/0!</v>
      </c>
      <c r="Q18" s="10" t="e">
        <f>AVERAGE(E103:E112)</f>
        <v>#DIV/0!</v>
      </c>
      <c r="R18" s="8"/>
      <c r="S18" s="18">
        <f>VAR(C103:C112)</f>
        <v>21125.204632222216</v>
      </c>
      <c r="T18" s="18" t="e">
        <f>VAR(D103:D112)</f>
        <v>#DIV/0!</v>
      </c>
      <c r="U18" s="18" t="e">
        <f>VAR(E103:E112)</f>
        <v>#DIV/0!</v>
      </c>
      <c r="V18" s="6"/>
      <c r="W18" s="6"/>
      <c r="X18" s="6"/>
    </row>
    <row r="19" spans="1:24">
      <c r="A19" s="16"/>
      <c r="B19" s="6"/>
      <c r="C19" s="6">
        <v>12.686400000000001</v>
      </c>
      <c r="D19" s="6"/>
      <c r="E19" s="6"/>
      <c r="F19" s="6"/>
      <c r="G19" s="6">
        <v>275745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3366.971</v>
      </c>
      <c r="P19" s="11" t="e">
        <f t="shared" ref="P19" si="11">AVERAGE(D114:D123)</f>
        <v>#DIV/0!</v>
      </c>
      <c r="Q19" s="10" t="e">
        <f>AVERAGE(E114:E123)</f>
        <v>#DIV/0!</v>
      </c>
      <c r="R19" s="8"/>
      <c r="S19" s="18">
        <f>VAR(C114:C123)</f>
        <v>49728.302521111123</v>
      </c>
      <c r="T19" s="18" t="e">
        <f>VAR(D114:D123)</f>
        <v>#DIV/0!</v>
      </c>
      <c r="U19" s="18" t="e">
        <f>VAR(E114:E123)</f>
        <v>#DIV/0!</v>
      </c>
      <c r="V19" s="6"/>
      <c r="W19" s="6"/>
      <c r="X19" s="6"/>
    </row>
    <row r="20" spans="1:24">
      <c r="A20" s="16"/>
      <c r="B20" s="6"/>
      <c r="C20" s="6">
        <v>11.942299999999999</v>
      </c>
      <c r="D20" s="6"/>
      <c r="E20" s="6"/>
      <c r="F20" s="6"/>
      <c r="G20" s="6">
        <v>269700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 t="e">
        <f t="shared" ref="P20" si="12">AVERAGE(D125:D134)</f>
        <v>#DIV/0!</v>
      </c>
      <c r="Q20" s="10" t="e">
        <f>AVERAGE(E125:E134)</f>
        <v>#DIV/0!</v>
      </c>
      <c r="R20" s="8"/>
      <c r="S20" s="18">
        <f>VAR(C125:C134)</f>
        <v>468543.99471222213</v>
      </c>
      <c r="T20" s="18" t="e">
        <f>VAR(D125:D134)</f>
        <v>#DIV/0!</v>
      </c>
      <c r="U20" s="18" t="e">
        <f>VAR(E125:E134)</f>
        <v>#DIV/0!</v>
      </c>
      <c r="V20" s="6"/>
      <c r="W20" s="6"/>
      <c r="X20" s="6"/>
    </row>
    <row r="21" spans="1:24">
      <c r="A21" s="16"/>
      <c r="B21" s="6"/>
      <c r="C21" s="6">
        <v>12.950799999999999</v>
      </c>
      <c r="D21" s="6"/>
      <c r="E21" s="6"/>
      <c r="F21" s="6"/>
      <c r="G21" s="6">
        <v>313571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 t="e">
        <f t="shared" ref="P21" si="13">AVERAGE(D136:D145)</f>
        <v>#DIV/0!</v>
      </c>
      <c r="Q21" s="10" t="e">
        <f>AVERAGE(E136:E145)</f>
        <v>#DIV/0!</v>
      </c>
      <c r="R21" s="8"/>
      <c r="S21" s="18">
        <f>VAR(C136:C145)</f>
        <v>1605540.8712222225</v>
      </c>
      <c r="T21" s="18" t="e">
        <f>VAR(D136:D145)</f>
        <v>#DIV/0!</v>
      </c>
      <c r="U21" s="18" t="e">
        <f>VAR(E136:E145)</f>
        <v>#DIV/0!</v>
      </c>
      <c r="V21" s="6"/>
      <c r="W21" s="6"/>
      <c r="X21" s="6"/>
    </row>
    <row r="22" spans="1:24">
      <c r="A22" s="16"/>
      <c r="B22" s="6"/>
      <c r="C22" s="6">
        <v>11.7837</v>
      </c>
      <c r="D22" s="6"/>
      <c r="E22" s="6"/>
      <c r="F22" s="6"/>
      <c r="G22" s="6">
        <v>263334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 t="e">
        <f t="shared" ref="P22" si="14">AVERAGE(D147:D156)</f>
        <v>#DIV/0!</v>
      </c>
      <c r="Q22" s="10" t="e">
        <f>AVERAGE(E147:E156)</f>
        <v>#DIV/0!</v>
      </c>
      <c r="R22" s="8"/>
      <c r="S22" s="18">
        <f>VAR(C147:C156)</f>
        <v>5846670.9467777805</v>
      </c>
      <c r="T22" s="18" t="e">
        <f>VAR(D147:D156)</f>
        <v>#DIV/0!</v>
      </c>
      <c r="U22" s="18" t="e">
        <f>VAR(E147:E156)</f>
        <v>#DIV/0!</v>
      </c>
      <c r="V22" s="6"/>
      <c r="W22" s="6"/>
      <c r="X22" s="6"/>
    </row>
    <row r="23" spans="1:24">
      <c r="A23" s="16"/>
      <c r="B23" s="6"/>
      <c r="C23" s="6">
        <v>11.9712</v>
      </c>
      <c r="D23" s="6"/>
      <c r="E23" s="6"/>
      <c r="F23" s="6"/>
      <c r="G23" s="6">
        <v>268038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60602.11</v>
      </c>
      <c r="P23" s="11" t="e">
        <f t="shared" ref="P23" si="15">AVERAGE(D158:D167)</f>
        <v>#DIV/0!</v>
      </c>
      <c r="Q23" s="10" t="e">
        <f>AVERAGE(E158:E167)</f>
        <v>#DIV/0!</v>
      </c>
      <c r="R23" s="8"/>
      <c r="S23" s="18">
        <f>VAR(C158:C167)</f>
        <v>68533826.823222697</v>
      </c>
      <c r="T23" s="18" t="e">
        <f>VAR(D158:D167)</f>
        <v>#DIV/0!</v>
      </c>
      <c r="U23" s="18" t="e">
        <f>VAR(E158:E167)</f>
        <v>#DIV/0!</v>
      </c>
      <c r="V23" s="6"/>
      <c r="W23" s="6"/>
      <c r="X23" s="6"/>
    </row>
    <row r="24" spans="1:24">
      <c r="A24" s="16"/>
      <c r="B24" s="6"/>
      <c r="C24" s="6">
        <v>11.9046</v>
      </c>
      <c r="D24" s="6"/>
      <c r="E24" s="6"/>
      <c r="F24" s="6"/>
      <c r="G24" s="6">
        <v>273228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139071.6</v>
      </c>
      <c r="P24" s="11" t="e">
        <f t="shared" ref="P24" si="16">AVERAGE(D169:D178)</f>
        <v>#DIV/0!</v>
      </c>
      <c r="Q24" s="10" t="e">
        <f>AVERAGE(E169:E178)</f>
        <v>#DIV/0!</v>
      </c>
      <c r="R24" s="8"/>
      <c r="S24" s="18">
        <f>VAR(C169:C178)</f>
        <v>254685944.266666</v>
      </c>
      <c r="T24" s="18" t="e">
        <f>VAR(D169:D178)</f>
        <v>#DIV/0!</v>
      </c>
      <c r="U24" s="18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 t="e">
        <f t="shared" ref="P25" si="17">AVERAGE(D180:D189)</f>
        <v>#DIV/0!</v>
      </c>
      <c r="Q25" s="10" t="e">
        <f>AVERAGE(E180:E189)</f>
        <v>#DIV/0!</v>
      </c>
      <c r="R25" s="8"/>
      <c r="S25" s="18">
        <f>VAR(C180:C189)</f>
        <v>1330491277.8333333</v>
      </c>
      <c r="T25" s="18" t="e">
        <f>VAR(D180:D189)</f>
        <v>#DIV/0!</v>
      </c>
      <c r="U25" s="18" t="e">
        <f>VAR(E180:E189)</f>
        <v>#DIV/0!</v>
      </c>
      <c r="V25" s="6"/>
      <c r="W25" s="6"/>
      <c r="X25" s="6"/>
    </row>
    <row r="26" spans="1:24">
      <c r="A26" s="16">
        <v>3</v>
      </c>
      <c r="B26" s="6"/>
      <c r="C26" s="6">
        <v>20.3248</v>
      </c>
      <c r="D26" s="6"/>
      <c r="E26" s="6"/>
      <c r="F26" s="6"/>
      <c r="G26" s="6">
        <v>549762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561884.9</v>
      </c>
      <c r="P26" s="11" t="e">
        <f t="shared" ref="P26" si="18">AVERAGE(D191:D200)</f>
        <v>#DIV/0!</v>
      </c>
      <c r="Q26" s="10" t="e">
        <f>AVERAGE(E191:E200)</f>
        <v>#DIV/0!</v>
      </c>
      <c r="R26" s="8"/>
      <c r="S26" s="18">
        <f>VAR(C191:C200)</f>
        <v>5991783826.3222113</v>
      </c>
      <c r="T26" s="18" t="e">
        <f>VAR(D191:D200)</f>
        <v>#DIV/0!</v>
      </c>
      <c r="U26" s="18" t="e">
        <f>VAR(E191:E200)</f>
        <v>#DIV/0!</v>
      </c>
      <c r="V26" s="6"/>
      <c r="W26" s="6"/>
      <c r="X26" s="6"/>
    </row>
    <row r="27" spans="1:24">
      <c r="A27" s="16"/>
      <c r="B27" s="6"/>
      <c r="C27" s="6">
        <v>19.761900000000001</v>
      </c>
      <c r="D27" s="6"/>
      <c r="E27" s="6"/>
      <c r="F27" s="6"/>
      <c r="G27" s="6">
        <v>538025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1270702</v>
      </c>
      <c r="P27" s="11" t="e">
        <f t="shared" ref="P27" si="19">AVERAGE(D202:D211)</f>
        <v>#DIV/0!</v>
      </c>
      <c r="Q27" s="10" t="e">
        <f>AVERAGE(E202:E211)</f>
        <v>#DIV/0!</v>
      </c>
      <c r="R27" s="8"/>
      <c r="S27" s="18">
        <f>VAR(C202:C211)</f>
        <v>30330000170</v>
      </c>
      <c r="T27" s="18" t="e">
        <f>VAR(D202:D211)</f>
        <v>#DIV/0!</v>
      </c>
      <c r="U27" s="18" t="e">
        <f>VAR(E202:E211)</f>
        <v>#DIV/0!</v>
      </c>
      <c r="V27" s="6"/>
      <c r="W27" s="6"/>
      <c r="X27" s="6"/>
    </row>
    <row r="28" spans="1:24">
      <c r="A28" s="16"/>
      <c r="B28" s="6"/>
      <c r="C28" s="6">
        <v>21.497900000000001</v>
      </c>
      <c r="D28" s="6"/>
      <c r="E28" s="6"/>
      <c r="F28" s="6"/>
      <c r="G28" s="6">
        <v>597778</v>
      </c>
      <c r="H28" s="6"/>
      <c r="I28" s="6"/>
      <c r="J28" s="6"/>
      <c r="K28" s="6"/>
      <c r="L28" s="6"/>
      <c r="M28" s="6"/>
      <c r="N28" s="6">
        <v>20</v>
      </c>
      <c r="O28" s="11" t="e">
        <f>AVERAGE(C213:C222)</f>
        <v>#DIV/0!</v>
      </c>
      <c r="P28" s="11" t="e">
        <f t="shared" ref="P28" si="20">AVERAGE(D213:D222)</f>
        <v>#DIV/0!</v>
      </c>
      <c r="Q28" s="10" t="e">
        <f>AVERAGE(E213:E222)</f>
        <v>#DIV/0!</v>
      </c>
      <c r="R28" s="8"/>
      <c r="S28" s="18" t="e">
        <f>VAR(C213:C222)</f>
        <v>#DIV/0!</v>
      </c>
      <c r="T28" s="18" t="e">
        <f>VAR(D213:D222)</f>
        <v>#DIV/0!</v>
      </c>
      <c r="U28" s="18" t="e">
        <f>VAR(E213:E222)</f>
        <v>#DIV/0!</v>
      </c>
      <c r="V28" s="6"/>
      <c r="W28" s="6"/>
      <c r="X28" s="6"/>
    </row>
    <row r="29" spans="1:24">
      <c r="A29" s="16"/>
      <c r="B29" s="6"/>
      <c r="C29" s="6">
        <v>20.4894</v>
      </c>
      <c r="D29" s="6"/>
      <c r="E29" s="6"/>
      <c r="F29" s="6"/>
      <c r="G29" s="6">
        <v>579457</v>
      </c>
      <c r="H29" s="6"/>
      <c r="I29" s="6"/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6"/>
      <c r="B30" s="6"/>
      <c r="C30" s="6">
        <v>20.5609</v>
      </c>
      <c r="D30" s="6"/>
      <c r="E30" s="6"/>
      <c r="F30" s="6"/>
      <c r="G30" s="6">
        <v>586698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6"/>
      <c r="B31" s="6"/>
      <c r="C31" s="6">
        <v>21.084900000000001</v>
      </c>
      <c r="D31" s="6"/>
      <c r="E31" s="6"/>
      <c r="F31" s="6"/>
      <c r="G31" s="6">
        <v>576846</v>
      </c>
      <c r="H31" s="6"/>
      <c r="I31" s="6"/>
      <c r="J31" s="6"/>
      <c r="K31" s="6"/>
      <c r="L31" s="6"/>
      <c r="M31" s="6"/>
      <c r="N31" s="16" t="s">
        <v>36</v>
      </c>
      <c r="O31" s="16"/>
      <c r="P31" s="16"/>
      <c r="Q31" s="16"/>
      <c r="S31" s="11"/>
      <c r="T31" s="11"/>
      <c r="U31" s="11"/>
      <c r="V31" s="6"/>
      <c r="W31" s="6"/>
      <c r="X31" s="6"/>
    </row>
    <row r="32" spans="1:24">
      <c r="A32" s="16"/>
      <c r="B32" s="6"/>
      <c r="C32" s="6">
        <v>20.994900000000001</v>
      </c>
      <c r="D32" s="6"/>
      <c r="E32" s="6"/>
      <c r="F32" s="6"/>
      <c r="G32" s="6">
        <v>575604</v>
      </c>
      <c r="H32" s="6"/>
      <c r="I32" s="6"/>
      <c r="J32" s="6"/>
      <c r="K32" s="6"/>
      <c r="L32" s="6"/>
      <c r="M32" s="6"/>
      <c r="N32" s="6">
        <v>1</v>
      </c>
      <c r="O32" s="6"/>
      <c r="P32" s="9" t="e">
        <f>(P9-$O9)/$O9</f>
        <v>#DIV/0!</v>
      </c>
      <c r="Q32" s="9" t="e">
        <f>(Q9-$O9)/$O9</f>
        <v>#DIV/0!</v>
      </c>
      <c r="S32" s="11"/>
      <c r="T32" s="11"/>
      <c r="U32" s="11"/>
      <c r="V32" s="6"/>
      <c r="W32" s="6"/>
      <c r="X32" s="6"/>
    </row>
    <row r="33" spans="1:24">
      <c r="A33" s="16"/>
      <c r="B33" s="6"/>
      <c r="C33" s="6">
        <v>20.108799999999999</v>
      </c>
      <c r="D33" s="6"/>
      <c r="E33" s="6"/>
      <c r="F33" s="6"/>
      <c r="G33" s="6">
        <v>548681</v>
      </c>
      <c r="H33" s="6"/>
      <c r="I33" s="6"/>
      <c r="J33" s="6"/>
      <c r="K33" s="6"/>
      <c r="L33" s="6"/>
      <c r="M33" s="6"/>
      <c r="N33" s="6">
        <v>2</v>
      </c>
      <c r="O33" s="6"/>
      <c r="P33" s="9" t="e">
        <f t="shared" ref="P33:Q48" si="22">(P10-$O10)/$O10</f>
        <v>#DIV/0!</v>
      </c>
      <c r="Q33" s="9" t="e">
        <f t="shared" si="22"/>
        <v>#DIV/0!</v>
      </c>
      <c r="S33" s="11"/>
      <c r="T33" s="11"/>
      <c r="U33" s="11"/>
      <c r="V33" s="6"/>
      <c r="W33" s="6"/>
      <c r="X33" s="6"/>
    </row>
    <row r="34" spans="1:24">
      <c r="A34" s="16"/>
      <c r="B34" s="6"/>
      <c r="C34" s="6">
        <v>20.564599999999999</v>
      </c>
      <c r="D34" s="6"/>
      <c r="E34" s="6"/>
      <c r="F34" s="6"/>
      <c r="G34" s="6">
        <v>574402</v>
      </c>
      <c r="H34" s="6"/>
      <c r="I34" s="6"/>
      <c r="J34" s="6"/>
      <c r="K34" s="6"/>
      <c r="L34" s="6"/>
      <c r="M34" s="6"/>
      <c r="N34" s="6">
        <v>3</v>
      </c>
      <c r="O34" s="6"/>
      <c r="P34" s="9" t="e">
        <f t="shared" si="22"/>
        <v>#DIV/0!</v>
      </c>
      <c r="Q34" s="9" t="e">
        <f t="shared" si="22"/>
        <v>#DIV/0!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19.728000000000002</v>
      </c>
      <c r="D35" s="6"/>
      <c r="E35" s="6"/>
      <c r="F35" s="6"/>
      <c r="G35" s="6">
        <v>574966</v>
      </c>
      <c r="H35" s="6"/>
      <c r="I35" s="6"/>
      <c r="J35" s="6"/>
      <c r="K35" s="6"/>
      <c r="L35" s="6"/>
      <c r="M35" s="6"/>
      <c r="N35" s="6">
        <v>4</v>
      </c>
      <c r="O35" s="6"/>
      <c r="P35" s="9" t="e">
        <f t="shared" si="22"/>
        <v>#DIV/0!</v>
      </c>
      <c r="Q35" s="9" t="e">
        <f t="shared" si="22"/>
        <v>#DIV/0!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 t="e">
        <f t="shared" si="22"/>
        <v>#DIV/0!</v>
      </c>
      <c r="Q36" s="9" t="e">
        <f t="shared" si="22"/>
        <v>#DIV/0!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36.221499999999999</v>
      </c>
      <c r="D37" s="6"/>
      <c r="E37" s="6"/>
      <c r="F37" s="6"/>
      <c r="G37" s="6">
        <v>1183138</v>
      </c>
      <c r="H37" s="6"/>
      <c r="I37" s="6"/>
      <c r="J37" s="6"/>
      <c r="K37" s="6"/>
      <c r="L37" s="6"/>
      <c r="M37" s="6"/>
      <c r="N37" s="6">
        <v>6</v>
      </c>
      <c r="O37" s="6"/>
      <c r="P37" s="9" t="e">
        <f t="shared" si="22"/>
        <v>#DIV/0!</v>
      </c>
      <c r="Q37" s="9" t="e">
        <f t="shared" si="22"/>
        <v>#DIV/0!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35.265900000000002</v>
      </c>
      <c r="D38" s="6"/>
      <c r="E38" s="6"/>
      <c r="F38" s="6"/>
      <c r="G38" s="6">
        <v>1153181</v>
      </c>
      <c r="H38" s="6"/>
      <c r="I38" s="6"/>
      <c r="J38" s="6"/>
      <c r="K38" s="6"/>
      <c r="L38" s="6"/>
      <c r="M38" s="6"/>
      <c r="N38" s="6">
        <v>7</v>
      </c>
      <c r="O38" s="6"/>
      <c r="P38" s="9" t="e">
        <f t="shared" si="22"/>
        <v>#DIV/0!</v>
      </c>
      <c r="Q38" s="9" t="e">
        <f t="shared" si="22"/>
        <v>#DIV/0!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35.722799999999999</v>
      </c>
      <c r="D39" s="6"/>
      <c r="E39" s="6"/>
      <c r="F39" s="6"/>
      <c r="G39" s="6">
        <v>1163195</v>
      </c>
      <c r="H39" s="6"/>
      <c r="I39" s="6"/>
      <c r="J39" s="6"/>
      <c r="K39" s="6"/>
      <c r="L39" s="6"/>
      <c r="M39" s="6"/>
      <c r="N39" s="6">
        <v>8</v>
      </c>
      <c r="O39" s="6"/>
      <c r="P39" s="9" t="e">
        <f t="shared" si="22"/>
        <v>#DIV/0!</v>
      </c>
      <c r="Q39" s="9" t="e">
        <f t="shared" si="22"/>
        <v>#DIV/0!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35.097499999999997</v>
      </c>
      <c r="D40" s="6"/>
      <c r="E40" s="6"/>
      <c r="F40" s="6"/>
      <c r="G40" s="6">
        <v>1126178</v>
      </c>
      <c r="H40" s="6"/>
      <c r="I40" s="6"/>
      <c r="J40" s="6"/>
      <c r="K40" s="6"/>
      <c r="L40" s="6"/>
      <c r="M40" s="6"/>
      <c r="N40" s="6">
        <v>9</v>
      </c>
      <c r="O40" s="6"/>
      <c r="P40" s="9" t="e">
        <f t="shared" si="22"/>
        <v>#DIV/0!</v>
      </c>
      <c r="Q40" s="9" t="e">
        <f t="shared" si="22"/>
        <v>#DIV/0!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34.307499999999997</v>
      </c>
      <c r="D41" s="6"/>
      <c r="E41" s="6"/>
      <c r="F41" s="6"/>
      <c r="G41" s="6">
        <v>1108726</v>
      </c>
      <c r="H41" s="6"/>
      <c r="I41" s="6"/>
      <c r="J41" s="6"/>
      <c r="K41" s="6"/>
      <c r="L41" s="6"/>
      <c r="M41" s="6"/>
      <c r="N41" s="6">
        <v>10</v>
      </c>
      <c r="O41" s="6"/>
      <c r="P41" s="9" t="e">
        <f t="shared" si="22"/>
        <v>#DIV/0!</v>
      </c>
      <c r="Q41" s="9" t="e">
        <f t="shared" si="22"/>
        <v>#DIV/0!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35.777700000000003</v>
      </c>
      <c r="D42" s="6"/>
      <c r="E42" s="6"/>
      <c r="F42" s="6"/>
      <c r="G42" s="6">
        <v>1168792</v>
      </c>
      <c r="H42" s="6"/>
      <c r="I42" s="6"/>
      <c r="J42" s="6"/>
      <c r="K42" s="6"/>
      <c r="L42" s="6"/>
      <c r="M42" s="6"/>
      <c r="N42" s="6">
        <v>11</v>
      </c>
      <c r="O42" s="6"/>
      <c r="P42" s="9" t="e">
        <f t="shared" si="22"/>
        <v>#DIV/0!</v>
      </c>
      <c r="Q42" s="9" t="e">
        <f t="shared" si="22"/>
        <v>#DIV/0!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35.418700000000001</v>
      </c>
      <c r="D43" s="6"/>
      <c r="E43" s="6"/>
      <c r="F43" s="6"/>
      <c r="G43" s="6">
        <v>1167784</v>
      </c>
      <c r="H43" s="6"/>
      <c r="I43" s="6"/>
      <c r="J43" s="6"/>
      <c r="K43" s="6"/>
      <c r="L43" s="6"/>
      <c r="M43" s="6"/>
      <c r="N43" s="6">
        <v>12</v>
      </c>
      <c r="O43" s="6"/>
      <c r="P43" s="9" t="e">
        <f t="shared" si="22"/>
        <v>#DIV/0!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34.487200000000001</v>
      </c>
      <c r="D44" s="6"/>
      <c r="E44" s="6"/>
      <c r="F44" s="6"/>
      <c r="G44" s="6">
        <v>1117048</v>
      </c>
      <c r="H44" s="6"/>
      <c r="I44" s="6"/>
      <c r="J44" s="6"/>
      <c r="K44" s="6"/>
      <c r="L44" s="6"/>
      <c r="M44" s="6"/>
      <c r="N44" s="6">
        <v>13</v>
      </c>
      <c r="O44" s="6"/>
      <c r="P44" s="9" t="e">
        <f t="shared" si="22"/>
        <v>#DIV/0!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36.556600000000003</v>
      </c>
      <c r="D45" s="6"/>
      <c r="E45" s="6"/>
      <c r="F45" s="6"/>
      <c r="G45" s="6">
        <v>1163717</v>
      </c>
      <c r="H45" s="6"/>
      <c r="I45" s="6"/>
      <c r="J45" s="6"/>
      <c r="K45" s="6"/>
      <c r="L45" s="6"/>
      <c r="M45" s="6"/>
      <c r="N45" s="6">
        <v>14</v>
      </c>
      <c r="O45" s="6"/>
      <c r="P45" s="9" t="e">
        <f t="shared" si="22"/>
        <v>#DIV/0!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36.5212</v>
      </c>
      <c r="D46" s="6"/>
      <c r="E46" s="6"/>
      <c r="F46" s="6"/>
      <c r="G46" s="6">
        <v>1195185</v>
      </c>
      <c r="H46" s="6"/>
      <c r="I46" s="6"/>
      <c r="J46" s="6"/>
      <c r="K46" s="6"/>
      <c r="L46" s="6"/>
      <c r="M46" s="6"/>
      <c r="N46" s="6">
        <v>15</v>
      </c>
      <c r="O46" s="6"/>
      <c r="P46" s="9" t="e">
        <f t="shared" si="22"/>
        <v>#DIV/0!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 t="e">
        <f t="shared" si="22"/>
        <v>#DIV/0!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68.154499999999999</v>
      </c>
      <c r="D48" s="6"/>
      <c r="E48" s="6"/>
      <c r="F48" s="6"/>
      <c r="G48" s="6">
        <v>2476788</v>
      </c>
      <c r="H48" s="6"/>
      <c r="I48" s="6"/>
      <c r="J48" s="6"/>
      <c r="K48" s="6"/>
      <c r="L48" s="6"/>
      <c r="M48" s="6"/>
      <c r="N48" s="6">
        <v>17</v>
      </c>
      <c r="O48" s="6"/>
      <c r="P48" s="9" t="e">
        <f t="shared" si="22"/>
        <v>#DIV/0!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59.268500000000003</v>
      </c>
      <c r="D49" s="6"/>
      <c r="E49" s="6"/>
      <c r="F49" s="6"/>
      <c r="G49" s="6">
        <v>2190688</v>
      </c>
      <c r="H49" s="6"/>
      <c r="I49" s="6"/>
      <c r="J49" s="6"/>
      <c r="K49" s="6"/>
      <c r="L49" s="6"/>
      <c r="M49" s="6"/>
      <c r="N49" s="6">
        <v>18</v>
      </c>
      <c r="O49" s="6"/>
      <c r="P49" s="9" t="e">
        <f t="shared" ref="P49:Q51" si="23">(P26-$O26)/$O26</f>
        <v>#DIV/0!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61.176200000000001</v>
      </c>
      <c r="D50" s="6"/>
      <c r="E50" s="6"/>
      <c r="F50" s="6"/>
      <c r="G50" s="6">
        <v>2233716</v>
      </c>
      <c r="H50" s="6"/>
      <c r="I50" s="6"/>
      <c r="J50" s="6"/>
      <c r="K50" s="6"/>
      <c r="L50" s="6"/>
      <c r="M50" s="6"/>
      <c r="N50" s="6">
        <v>19</v>
      </c>
      <c r="O50" s="6"/>
      <c r="P50" s="9" t="e">
        <f t="shared" si="23"/>
        <v>#DIV/0!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67.114500000000007</v>
      </c>
      <c r="D51" s="6"/>
      <c r="E51" s="6"/>
      <c r="F51" s="6"/>
      <c r="G51" s="6">
        <v>2404161</v>
      </c>
      <c r="H51" s="6"/>
      <c r="I51" s="6"/>
      <c r="J51" s="6"/>
      <c r="K51" s="6"/>
      <c r="L51" s="6"/>
      <c r="M51" s="6"/>
      <c r="N51" s="6">
        <v>20</v>
      </c>
      <c r="O51" s="6"/>
      <c r="P51" s="9" t="e">
        <f t="shared" si="23"/>
        <v>#DIV/0!</v>
      </c>
      <c r="Q51" s="9" t="e">
        <f>(Q28-$O28)/$O28</f>
        <v>#DIV/0!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63.292099999999998</v>
      </c>
      <c r="D52" s="6"/>
      <c r="E52" s="6"/>
      <c r="F52" s="6"/>
      <c r="G52" s="6">
        <v>2310326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63.882399999999997</v>
      </c>
      <c r="D53" s="6"/>
      <c r="E53" s="6"/>
      <c r="F53" s="6"/>
      <c r="G53" s="6">
        <v>2266519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64.163499999999999</v>
      </c>
      <c r="D54" s="6"/>
      <c r="E54" s="6"/>
      <c r="F54" s="6"/>
      <c r="G54" s="6">
        <v>2363539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61.376600000000003</v>
      </c>
      <c r="D55" s="6"/>
      <c r="E55" s="6"/>
      <c r="F55" s="6"/>
      <c r="G55" s="6">
        <v>2193241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66.308400000000006</v>
      </c>
      <c r="D56" s="6"/>
      <c r="E56" s="6"/>
      <c r="F56" s="6"/>
      <c r="G56" s="6">
        <v>2411646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64.702799999999996</v>
      </c>
      <c r="D57" s="6"/>
      <c r="E57" s="6"/>
      <c r="F57" s="6"/>
      <c r="G57" s="6">
        <v>2425668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127.59399999999999</v>
      </c>
      <c r="D59" s="6"/>
      <c r="E59" s="6"/>
      <c r="F59" s="6"/>
      <c r="G59" s="6">
        <v>5052027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112.744</v>
      </c>
      <c r="D60" s="6"/>
      <c r="E60" s="6"/>
      <c r="F60" s="6"/>
      <c r="G60" s="6">
        <v>4473385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117.24</v>
      </c>
      <c r="D61" s="6"/>
      <c r="E61" s="6"/>
      <c r="F61" s="6"/>
      <c r="G61" s="6">
        <v>4564013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118.22499999999999</v>
      </c>
      <c r="D62" s="6"/>
      <c r="E62" s="6"/>
      <c r="F62" s="6"/>
      <c r="G62" s="6">
        <v>4663090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122.211</v>
      </c>
      <c r="D63" s="6"/>
      <c r="E63" s="6"/>
      <c r="F63" s="6"/>
      <c r="G63" s="6">
        <v>4889132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119.55200000000001</v>
      </c>
      <c r="D64" s="6"/>
      <c r="E64" s="6"/>
      <c r="F64" s="6"/>
      <c r="G64" s="6">
        <v>4784476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125.15900000000001</v>
      </c>
      <c r="D65" s="6"/>
      <c r="E65" s="6"/>
      <c r="F65" s="6"/>
      <c r="G65" s="6">
        <v>4959730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113.592</v>
      </c>
      <c r="D66" s="6"/>
      <c r="E66" s="6"/>
      <c r="F66" s="6"/>
      <c r="G66" s="6">
        <v>4482605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114.801</v>
      </c>
      <c r="D67" s="6"/>
      <c r="E67" s="6"/>
      <c r="F67" s="6"/>
      <c r="G67" s="6">
        <v>4555676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121.592</v>
      </c>
      <c r="D68" s="6"/>
      <c r="E68" s="6"/>
      <c r="F68" s="6"/>
      <c r="G68" s="6">
        <v>4756253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225.821</v>
      </c>
      <c r="D70" s="6"/>
      <c r="E70" s="6"/>
      <c r="F70" s="6"/>
      <c r="G70" s="6">
        <v>9408136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219.809</v>
      </c>
      <c r="D71" s="6"/>
      <c r="E71" s="6"/>
      <c r="F71" s="6"/>
      <c r="G71" s="6">
        <v>9141933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231.459</v>
      </c>
      <c r="D72" s="6"/>
      <c r="E72" s="6"/>
      <c r="F72" s="6"/>
      <c r="G72" s="6">
        <v>9598506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227.82599999999999</v>
      </c>
      <c r="D73" s="6"/>
      <c r="E73" s="6"/>
      <c r="F73" s="6"/>
      <c r="G73" s="6">
        <v>9560672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221.441</v>
      </c>
      <c r="D74" s="6"/>
      <c r="E74" s="6"/>
      <c r="F74" s="6"/>
      <c r="G74" s="6">
        <v>9123605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230.399</v>
      </c>
      <c r="D75" s="6"/>
      <c r="E75" s="6"/>
      <c r="F75" s="6"/>
      <c r="G75" s="6">
        <v>9622915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219.625</v>
      </c>
      <c r="D76" s="6"/>
      <c r="E76" s="6"/>
      <c r="F76" s="6"/>
      <c r="G76" s="6">
        <v>9010307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232.203</v>
      </c>
      <c r="D77" s="6"/>
      <c r="E77" s="6"/>
      <c r="F77" s="6"/>
      <c r="G77" s="6">
        <v>9628902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232.65899999999999</v>
      </c>
      <c r="D78" s="6"/>
      <c r="E78" s="6"/>
      <c r="F78" s="6"/>
      <c r="G78" s="6">
        <v>9815499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223.285</v>
      </c>
      <c r="D79" s="6"/>
      <c r="E79" s="6"/>
      <c r="F79" s="6"/>
      <c r="G79" s="6">
        <v>9314697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432.50200000000001</v>
      </c>
      <c r="D81" s="6"/>
      <c r="E81" s="6"/>
      <c r="F81" s="6"/>
      <c r="G81" s="6">
        <v>18540007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427.36</v>
      </c>
      <c r="D82" s="6"/>
      <c r="E82" s="6"/>
      <c r="F82" s="6"/>
      <c r="G82" s="6">
        <v>18417735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443.76900000000001</v>
      </c>
      <c r="D83" s="6"/>
      <c r="E83" s="6"/>
      <c r="F83" s="6"/>
      <c r="G83" s="6">
        <v>19092090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462.74</v>
      </c>
      <c r="D84" s="6"/>
      <c r="E84" s="6"/>
      <c r="F84" s="6"/>
      <c r="G84" s="6">
        <v>19984721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389.41800000000001</v>
      </c>
      <c r="D85" s="6"/>
      <c r="E85" s="6"/>
      <c r="F85" s="6"/>
      <c r="G85" s="6">
        <v>17100347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383.11700000000002</v>
      </c>
      <c r="D86" s="6"/>
      <c r="E86" s="6"/>
      <c r="F86" s="6"/>
      <c r="G86" s="6">
        <v>16656916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393.48899999999998</v>
      </c>
      <c r="D87" s="6"/>
      <c r="E87" s="6"/>
      <c r="F87" s="6"/>
      <c r="G87" s="6">
        <v>16927400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422.30500000000001</v>
      </c>
      <c r="D88" s="6"/>
      <c r="E88" s="6"/>
      <c r="F88" s="6"/>
      <c r="G88" s="6">
        <v>18231423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479.64699999999999</v>
      </c>
      <c r="D89" s="6"/>
      <c r="E89" s="6"/>
      <c r="F89" s="6"/>
      <c r="G89" s="6">
        <v>20623242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483.09899999999999</v>
      </c>
      <c r="D90" s="6"/>
      <c r="E90" s="6"/>
      <c r="F90" s="6"/>
      <c r="G90" s="6">
        <v>20731335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838.98500000000001</v>
      </c>
      <c r="D92" s="6"/>
      <c r="E92" s="6"/>
      <c r="F92" s="6"/>
      <c r="G92" s="6">
        <v>37291847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900.66700000000003</v>
      </c>
      <c r="D93" s="6"/>
      <c r="E93" s="6"/>
      <c r="F93" s="6"/>
      <c r="G93" s="6">
        <v>40902411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850.97900000000004</v>
      </c>
      <c r="D94" s="6"/>
      <c r="E94" s="6"/>
      <c r="F94" s="6"/>
      <c r="G94" s="6">
        <v>38330591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872.61800000000005</v>
      </c>
      <c r="D95" s="6"/>
      <c r="E95" s="6"/>
      <c r="F95" s="6"/>
      <c r="G95" s="6">
        <v>39138788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874.51900000000001</v>
      </c>
      <c r="D96" s="6"/>
      <c r="E96" s="6"/>
      <c r="F96" s="6"/>
      <c r="G96" s="6">
        <v>39087873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842.93899999999996</v>
      </c>
      <c r="D97" s="6"/>
      <c r="E97" s="6"/>
      <c r="F97" s="6"/>
      <c r="G97" s="6">
        <v>37806759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760.16700000000003</v>
      </c>
      <c r="D98" s="6"/>
      <c r="E98" s="6"/>
      <c r="F98" s="6"/>
      <c r="G98" s="6">
        <v>33930009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875.16300000000001</v>
      </c>
      <c r="D99" s="6"/>
      <c r="E99" s="6"/>
      <c r="F99" s="6"/>
      <c r="G99" s="6">
        <v>39534997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805.45</v>
      </c>
      <c r="D100" s="6"/>
      <c r="E100" s="6"/>
      <c r="F100" s="6"/>
      <c r="G100" s="6">
        <v>36921248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882.27099999999996</v>
      </c>
      <c r="D101" s="6"/>
      <c r="E101" s="6"/>
      <c r="F101" s="6"/>
      <c r="G101" s="6">
        <v>39635394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1461.67</v>
      </c>
      <c r="D103" s="6"/>
      <c r="E103" s="6"/>
      <c r="F103" s="6"/>
      <c r="G103" s="6">
        <v>66618253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1852.62</v>
      </c>
      <c r="D104" s="6"/>
      <c r="E104" s="6"/>
      <c r="F104" s="6"/>
      <c r="G104" s="6">
        <v>83693267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1738.56</v>
      </c>
      <c r="D105" s="6"/>
      <c r="E105" s="6"/>
      <c r="F105" s="6"/>
      <c r="G105" s="6">
        <v>78601584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1784.33</v>
      </c>
      <c r="D106" s="6"/>
      <c r="E106" s="6"/>
      <c r="F106" s="6"/>
      <c r="G106" s="6">
        <v>81635602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1685.57</v>
      </c>
      <c r="D107" s="6"/>
      <c r="E107" s="6"/>
      <c r="F107" s="6"/>
      <c r="G107" s="6">
        <v>77192212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1454.98</v>
      </c>
      <c r="D108" s="6"/>
      <c r="E108" s="6"/>
      <c r="F108" s="6"/>
      <c r="G108" s="6">
        <v>67513545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1779.26</v>
      </c>
      <c r="D109" s="6"/>
      <c r="E109" s="6"/>
      <c r="F109" s="6"/>
      <c r="G109" s="6">
        <v>80859667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1880.77</v>
      </c>
      <c r="D110" s="6"/>
      <c r="E110" s="6"/>
      <c r="F110" s="6"/>
      <c r="G110" s="6">
        <v>85682475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1738.9</v>
      </c>
      <c r="D111" s="6"/>
      <c r="E111" s="6"/>
      <c r="F111" s="6"/>
      <c r="G111" s="6">
        <v>80582732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1747.55</v>
      </c>
      <c r="D112" s="6"/>
      <c r="E112" s="6"/>
      <c r="F112" s="6"/>
      <c r="G112" s="6">
        <v>78915328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3063.68</v>
      </c>
      <c r="D114" s="6"/>
      <c r="E114" s="6"/>
      <c r="F114" s="6"/>
      <c r="G114" s="6">
        <v>142414311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3482.57</v>
      </c>
      <c r="D115" s="6"/>
      <c r="E115" s="6"/>
      <c r="F115" s="6"/>
      <c r="G115" s="6">
        <v>158743691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3410.6</v>
      </c>
      <c r="D116" s="6"/>
      <c r="E116" s="6"/>
      <c r="F116" s="6"/>
      <c r="G116" s="6">
        <v>156945490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3808.25</v>
      </c>
      <c r="D117" s="6"/>
      <c r="E117" s="6"/>
      <c r="F117" s="6"/>
      <c r="G117" s="6">
        <v>176725289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3452.38</v>
      </c>
      <c r="D118" s="6"/>
      <c r="E118" s="6"/>
      <c r="F118" s="6"/>
      <c r="G118" s="6">
        <v>159878624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3524.04</v>
      </c>
      <c r="D119" s="6"/>
      <c r="E119" s="6"/>
      <c r="F119" s="6"/>
      <c r="G119" s="6">
        <v>162467615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3090.31</v>
      </c>
      <c r="D120" s="6"/>
      <c r="E120" s="6"/>
      <c r="F120" s="6"/>
      <c r="G120" s="6">
        <v>144033622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3222.84</v>
      </c>
      <c r="D121" s="6"/>
      <c r="E121" s="6"/>
      <c r="F121" s="6"/>
      <c r="G121" s="6">
        <v>148681368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3239.6</v>
      </c>
      <c r="D122" s="6"/>
      <c r="E122" s="6"/>
      <c r="F122" s="6"/>
      <c r="G122" s="6">
        <v>150536507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3375.44</v>
      </c>
      <c r="D123" s="6"/>
      <c r="E123" s="6"/>
      <c r="F123" s="6"/>
      <c r="G123" s="6">
        <v>155389161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6622.83</v>
      </c>
      <c r="D125" s="6"/>
      <c r="E125" s="6"/>
      <c r="F125" s="6"/>
      <c r="G125" s="6">
        <v>313423311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5321.47</v>
      </c>
      <c r="D126" s="6"/>
      <c r="E126" s="6"/>
      <c r="F126" s="6"/>
      <c r="G126" s="6">
        <v>253552825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6217.95</v>
      </c>
      <c r="D127" s="6"/>
      <c r="E127" s="6"/>
      <c r="F127" s="6"/>
      <c r="G127" s="6">
        <v>291799271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7163.66</v>
      </c>
      <c r="D128" s="6"/>
      <c r="E128" s="6"/>
      <c r="F128" s="6"/>
      <c r="G128" s="6">
        <v>342041773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6202.82</v>
      </c>
      <c r="D129" s="6"/>
      <c r="E129" s="6"/>
      <c r="F129" s="6"/>
      <c r="G129" s="6">
        <v>295936678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7105.35</v>
      </c>
      <c r="D130" s="6"/>
      <c r="E130" s="6"/>
      <c r="F130" s="6"/>
      <c r="G130" s="6">
        <v>333085503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6039.88</v>
      </c>
      <c r="D131" s="6"/>
      <c r="E131" s="6"/>
      <c r="F131" s="6"/>
      <c r="G131" s="6">
        <v>290118983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5752.35</v>
      </c>
      <c r="D132" s="6"/>
      <c r="E132" s="6"/>
      <c r="F132" s="6"/>
      <c r="G132" s="6">
        <v>279141915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7325.74</v>
      </c>
      <c r="D133" s="6"/>
      <c r="E133" s="6"/>
      <c r="F133" s="6"/>
      <c r="G133" s="6">
        <v>349971079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7122.22</v>
      </c>
      <c r="D134" s="6"/>
      <c r="E134" s="6"/>
      <c r="F134" s="6"/>
      <c r="G134" s="6">
        <v>335421166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13372.2</v>
      </c>
      <c r="D136" s="6"/>
      <c r="E136" s="6"/>
      <c r="F136" s="6"/>
      <c r="G136" s="6">
        <v>619871999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15430.5</v>
      </c>
      <c r="D137" s="6"/>
      <c r="E137" s="6"/>
      <c r="F137" s="6"/>
      <c r="G137" s="6">
        <v>711842436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11627.8</v>
      </c>
      <c r="D138" s="6"/>
      <c r="E138" s="6"/>
      <c r="F138" s="6"/>
      <c r="G138" s="6">
        <v>543121280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14099.1</v>
      </c>
      <c r="D139" s="6"/>
      <c r="E139" s="6"/>
      <c r="F139" s="6"/>
      <c r="G139" s="6">
        <v>653286106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15546.8</v>
      </c>
      <c r="D140" s="6"/>
      <c r="E140" s="6"/>
      <c r="F140" s="6"/>
      <c r="G140" s="6">
        <v>709656104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12336</v>
      </c>
      <c r="D141" s="6"/>
      <c r="E141" s="6"/>
      <c r="F141" s="6"/>
      <c r="G141" s="6">
        <v>583430572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14307.5</v>
      </c>
      <c r="D142" s="6"/>
      <c r="E142" s="6"/>
      <c r="F142" s="6"/>
      <c r="G142" s="6">
        <v>663927241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12783.8</v>
      </c>
      <c r="D143" s="6"/>
      <c r="E143" s="6"/>
      <c r="F143" s="6"/>
      <c r="G143" s="6">
        <v>602904920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13009.7</v>
      </c>
      <c r="D144" s="6"/>
      <c r="E144" s="6"/>
      <c r="F144" s="6"/>
      <c r="G144" s="6">
        <v>615323524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13701.3</v>
      </c>
      <c r="D145" s="6"/>
      <c r="E145" s="6"/>
      <c r="F145" s="6"/>
      <c r="G145" s="6">
        <v>631738885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29749.4</v>
      </c>
      <c r="D147" s="6"/>
      <c r="E147" s="6"/>
      <c r="F147" s="6"/>
      <c r="G147" s="6">
        <v>1325500937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29101.4</v>
      </c>
      <c r="D148" s="6"/>
      <c r="E148" s="6"/>
      <c r="F148" s="6"/>
      <c r="G148" s="6">
        <v>1287530633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26623.200000000001</v>
      </c>
      <c r="D149" s="6"/>
      <c r="E149" s="6"/>
      <c r="F149" s="6"/>
      <c r="G149" s="6">
        <v>1213993325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27022.400000000001</v>
      </c>
      <c r="D150" s="6"/>
      <c r="E150" s="6"/>
      <c r="F150" s="6"/>
      <c r="G150" s="6">
        <v>1225664259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29410</v>
      </c>
      <c r="D151" s="6"/>
      <c r="E151" s="6"/>
      <c r="F151" s="6"/>
      <c r="G151" s="6">
        <v>1328194836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26224</v>
      </c>
      <c r="D152" s="6"/>
      <c r="E152" s="6"/>
      <c r="F152" s="6"/>
      <c r="G152" s="6">
        <v>1174086002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23120.3</v>
      </c>
      <c r="D153" s="6"/>
      <c r="E153" s="6"/>
      <c r="F153" s="6"/>
      <c r="G153" s="6">
        <v>1049065229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25198.2</v>
      </c>
      <c r="D154" s="6"/>
      <c r="E154" s="6"/>
      <c r="F154" s="6"/>
      <c r="G154" s="6">
        <v>1129810834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23552</v>
      </c>
      <c r="D155" s="6"/>
      <c r="E155" s="6"/>
      <c r="F155" s="6"/>
      <c r="G155" s="6">
        <v>1054687059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24332.400000000001</v>
      </c>
      <c r="D156" s="6"/>
      <c r="E156" s="6"/>
      <c r="F156" s="6"/>
      <c r="G156" s="6">
        <v>1111515638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66421.600000000006</v>
      </c>
      <c r="D158" s="6"/>
      <c r="E158" s="6"/>
      <c r="F158" s="6"/>
      <c r="G158" s="6">
        <v>2736550539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59480.6</v>
      </c>
      <c r="D159" s="6"/>
      <c r="E159" s="6"/>
      <c r="F159" s="6"/>
      <c r="G159" s="6">
        <v>2573468412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55017.1</v>
      </c>
      <c r="D160" s="6"/>
      <c r="E160" s="6"/>
      <c r="F160" s="6"/>
      <c r="G160" s="6">
        <v>2335315157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68179.7</v>
      </c>
      <c r="D161" s="6"/>
      <c r="E161" s="6"/>
      <c r="F161" s="6"/>
      <c r="G161" s="6">
        <v>2836432715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42516.5</v>
      </c>
      <c r="D162" s="6"/>
      <c r="E162" s="6"/>
      <c r="F162" s="6"/>
      <c r="G162" s="6">
        <v>1860517678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58952.3</v>
      </c>
      <c r="D163" s="6"/>
      <c r="E163" s="6"/>
      <c r="F163" s="6"/>
      <c r="G163" s="6">
        <v>2517570670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57268.4</v>
      </c>
      <c r="D164" s="6"/>
      <c r="E164" s="6"/>
      <c r="F164" s="6"/>
      <c r="G164" s="6">
        <v>2347445434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67966.100000000006</v>
      </c>
      <c r="D165" s="6"/>
      <c r="E165" s="6"/>
      <c r="F165" s="6"/>
      <c r="G165" s="6">
        <v>2873180771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70461.2</v>
      </c>
      <c r="D166" s="6"/>
      <c r="E166" s="6"/>
      <c r="F166" s="6"/>
      <c r="G166" s="6">
        <v>2865866844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59757.599999999999</v>
      </c>
      <c r="D167" s="6"/>
      <c r="E167" s="6"/>
      <c r="F167" s="6"/>
      <c r="G167" s="6">
        <v>2517387155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124228</v>
      </c>
      <c r="D169" s="6"/>
      <c r="E169" s="6"/>
      <c r="F169" s="6"/>
      <c r="G169" s="6">
        <v>4941231962</v>
      </c>
    </row>
    <row r="170" spans="1:24">
      <c r="A170" s="12"/>
      <c r="C170" s="6">
        <v>128978</v>
      </c>
      <c r="D170" s="6"/>
      <c r="E170" s="6"/>
      <c r="F170" s="6"/>
      <c r="G170" s="6">
        <v>5235419395</v>
      </c>
    </row>
    <row r="171" spans="1:24">
      <c r="A171" s="12"/>
      <c r="C171" s="6">
        <v>121693</v>
      </c>
      <c r="D171" s="6"/>
      <c r="E171" s="6"/>
      <c r="F171" s="6"/>
      <c r="G171" s="6">
        <v>4904758673</v>
      </c>
    </row>
    <row r="172" spans="1:24">
      <c r="A172" s="12"/>
      <c r="C172" s="6">
        <v>170784</v>
      </c>
      <c r="D172" s="6"/>
      <c r="E172" s="6"/>
      <c r="F172" s="6"/>
      <c r="G172" s="6">
        <v>6530261587</v>
      </c>
    </row>
    <row r="173" spans="1:24">
      <c r="A173" s="12"/>
      <c r="C173" s="6">
        <v>145813</v>
      </c>
      <c r="D173" s="6"/>
      <c r="E173" s="6"/>
      <c r="F173" s="6"/>
      <c r="G173" s="6">
        <v>5798866566</v>
      </c>
    </row>
    <row r="174" spans="1:24">
      <c r="A174" s="12"/>
      <c r="C174" s="6">
        <v>159217</v>
      </c>
      <c r="D174" s="6"/>
      <c r="E174" s="6"/>
      <c r="F174" s="6"/>
      <c r="G174" s="6">
        <v>6189984805</v>
      </c>
    </row>
    <row r="175" spans="1:24">
      <c r="A175" s="12"/>
      <c r="C175" s="6">
        <v>128993</v>
      </c>
      <c r="D175" s="6"/>
      <c r="E175" s="6"/>
      <c r="F175" s="6"/>
      <c r="G175" s="6">
        <v>4938173528</v>
      </c>
    </row>
    <row r="176" spans="1:24">
      <c r="A176" s="12"/>
      <c r="C176" s="6">
        <v>144736</v>
      </c>
      <c r="D176" s="6"/>
      <c r="E176" s="6"/>
      <c r="F176" s="6"/>
      <c r="G176" s="6">
        <v>5640215448</v>
      </c>
    </row>
    <row r="177" spans="1:7">
      <c r="A177" s="12"/>
      <c r="C177" s="6">
        <v>134992</v>
      </c>
      <c r="D177" s="6"/>
      <c r="E177" s="6"/>
      <c r="F177" s="6"/>
      <c r="G177" s="6">
        <v>5130542763</v>
      </c>
    </row>
    <row r="178" spans="1:7">
      <c r="A178" s="12"/>
      <c r="C178" s="6">
        <v>131282</v>
      </c>
      <c r="D178" s="6"/>
      <c r="E178" s="6"/>
      <c r="F178" s="6"/>
      <c r="G178" s="6">
        <v>5118261955</v>
      </c>
    </row>
    <row r="180" spans="1:7">
      <c r="A180" s="12">
        <v>17</v>
      </c>
      <c r="C180" s="6">
        <v>266342</v>
      </c>
      <c r="D180" s="6"/>
      <c r="F180" s="6"/>
      <c r="G180" s="6">
        <v>9753133168</v>
      </c>
    </row>
    <row r="181" spans="1:7">
      <c r="A181" s="12"/>
      <c r="C181" s="6">
        <v>255176</v>
      </c>
      <c r="D181" s="6"/>
      <c r="E181" s="6"/>
      <c r="F181" s="6"/>
      <c r="G181" s="6">
        <v>9278211277</v>
      </c>
    </row>
    <row r="182" spans="1:7">
      <c r="A182" s="12"/>
      <c r="C182" s="6">
        <v>218179</v>
      </c>
      <c r="D182" s="6"/>
      <c r="E182" s="6"/>
      <c r="F182" s="6"/>
      <c r="G182" s="6">
        <v>8459779587</v>
      </c>
    </row>
    <row r="183" spans="1:7">
      <c r="A183" s="12"/>
      <c r="C183" s="6">
        <v>175012</v>
      </c>
      <c r="D183" s="6"/>
      <c r="E183" s="6"/>
      <c r="F183" s="6"/>
      <c r="G183" s="6">
        <v>6789043160</v>
      </c>
    </row>
    <row r="184" spans="1:7">
      <c r="A184" s="12"/>
      <c r="C184" s="6">
        <v>300675</v>
      </c>
      <c r="D184" s="6"/>
      <c r="E184" s="6"/>
      <c r="F184" s="6"/>
      <c r="G184">
        <v>10678645219</v>
      </c>
    </row>
    <row r="185" spans="1:7">
      <c r="A185" s="12"/>
      <c r="C185" s="6">
        <v>196838</v>
      </c>
      <c r="D185" s="6"/>
      <c r="E185" s="6"/>
      <c r="F185" s="6"/>
      <c r="G185" s="6">
        <v>7479850997</v>
      </c>
    </row>
    <row r="186" spans="1:7">
      <c r="A186" s="12"/>
      <c r="C186" s="6">
        <v>243574</v>
      </c>
      <c r="D186" s="6"/>
      <c r="E186" s="6"/>
      <c r="F186" s="6"/>
      <c r="G186" s="6">
        <v>8678501289</v>
      </c>
    </row>
    <row r="187" spans="1:7">
      <c r="A187" s="12"/>
      <c r="C187" s="6">
        <v>221669</v>
      </c>
      <c r="D187" s="6"/>
      <c r="E187" s="6"/>
      <c r="F187" s="6"/>
      <c r="G187" s="6">
        <v>8553792830</v>
      </c>
    </row>
    <row r="188" spans="1:7">
      <c r="A188" s="12"/>
      <c r="C188" s="6">
        <v>230364</v>
      </c>
      <c r="D188" s="6"/>
      <c r="E188" s="6"/>
      <c r="F188" s="6"/>
      <c r="G188" s="6">
        <v>8461333311</v>
      </c>
    </row>
    <row r="189" spans="1:7">
      <c r="A189" s="12"/>
      <c r="C189" s="6">
        <v>261426</v>
      </c>
      <c r="D189" s="6"/>
      <c r="E189" s="6"/>
      <c r="F189" s="6"/>
      <c r="G189" s="6">
        <v>9565689985</v>
      </c>
    </row>
    <row r="191" spans="1:7">
      <c r="A191" s="12">
        <v>18</v>
      </c>
      <c r="C191" s="6">
        <v>438852</v>
      </c>
      <c r="E191" s="6"/>
      <c r="F191" s="6"/>
      <c r="G191" s="6">
        <v>15240704115</v>
      </c>
    </row>
    <row r="192" spans="1:7">
      <c r="A192" s="12"/>
      <c r="C192" s="6">
        <v>562839</v>
      </c>
      <c r="D192" s="6"/>
      <c r="E192" s="6"/>
      <c r="F192" s="6"/>
      <c r="G192" s="6">
        <v>18713860952</v>
      </c>
    </row>
    <row r="193" spans="1:7">
      <c r="A193" s="12"/>
      <c r="C193" s="6">
        <v>633991</v>
      </c>
      <c r="D193" s="6"/>
      <c r="E193" s="6"/>
      <c r="F193" s="6"/>
      <c r="G193" s="6">
        <v>21170713445</v>
      </c>
    </row>
    <row r="194" spans="1:7">
      <c r="A194" s="12"/>
      <c r="C194" s="6">
        <v>578839</v>
      </c>
      <c r="D194" s="6"/>
      <c r="E194" s="6"/>
      <c r="F194" s="6"/>
      <c r="G194" s="6">
        <v>20400014655</v>
      </c>
    </row>
    <row r="195" spans="1:7">
      <c r="A195" s="12"/>
      <c r="C195" s="6">
        <v>533200</v>
      </c>
      <c r="D195" s="6"/>
      <c r="E195" s="6"/>
      <c r="F195" s="6"/>
      <c r="G195" s="6">
        <v>18170637093</v>
      </c>
    </row>
    <row r="196" spans="1:7">
      <c r="A196" s="12"/>
      <c r="C196" s="6">
        <v>428831</v>
      </c>
      <c r="D196" s="6"/>
      <c r="E196" s="6"/>
      <c r="F196" s="6"/>
      <c r="G196" s="6">
        <v>15738034847</v>
      </c>
    </row>
    <row r="197" spans="1:7">
      <c r="A197" s="12"/>
      <c r="C197" s="6">
        <v>613526</v>
      </c>
      <c r="D197" s="6"/>
      <c r="E197" s="6"/>
      <c r="F197" s="6"/>
      <c r="G197" s="6">
        <v>21398845611</v>
      </c>
    </row>
    <row r="198" spans="1:7">
      <c r="A198" s="12"/>
      <c r="C198" s="6">
        <v>555048</v>
      </c>
      <c r="D198" s="6"/>
      <c r="E198" s="6"/>
      <c r="F198" s="6"/>
      <c r="G198" s="6">
        <v>18103516165</v>
      </c>
    </row>
    <row r="199" spans="1:7">
      <c r="A199" s="12"/>
      <c r="C199" s="6">
        <v>657093</v>
      </c>
      <c r="D199" s="6"/>
      <c r="E199" s="6"/>
      <c r="F199" s="6"/>
      <c r="G199" s="6">
        <v>21953390458</v>
      </c>
    </row>
    <row r="200" spans="1:7">
      <c r="A200" s="12"/>
      <c r="C200" s="6">
        <v>616630</v>
      </c>
      <c r="D200" s="6"/>
      <c r="E200" s="6"/>
      <c r="F200" s="6"/>
      <c r="G200" s="6">
        <v>21799005556</v>
      </c>
    </row>
    <row r="202" spans="1:7">
      <c r="A202" s="12">
        <v>19</v>
      </c>
      <c r="C202" s="19">
        <v>1154710</v>
      </c>
      <c r="D202" s="6"/>
      <c r="F202" s="6"/>
      <c r="G202" s="6">
        <v>36833392785</v>
      </c>
    </row>
    <row r="203" spans="1:7">
      <c r="A203" s="12"/>
      <c r="C203" s="19">
        <v>1370890</v>
      </c>
      <c r="D203" s="6"/>
      <c r="E203" s="6"/>
      <c r="F203" s="6"/>
      <c r="G203" s="6">
        <v>44401317597</v>
      </c>
    </row>
    <row r="204" spans="1:7">
      <c r="A204" s="12"/>
      <c r="C204" s="19">
        <v>1402970</v>
      </c>
      <c r="D204" s="6"/>
      <c r="E204" s="6"/>
      <c r="F204" s="6"/>
      <c r="G204" s="6">
        <v>41441813984</v>
      </c>
    </row>
    <row r="205" spans="1:7">
      <c r="A205" s="12"/>
      <c r="C205" s="19">
        <v>1404240</v>
      </c>
      <c r="D205" s="6"/>
      <c r="E205" s="6"/>
      <c r="F205" s="6"/>
      <c r="G205" s="6">
        <v>44681223929</v>
      </c>
    </row>
    <row r="206" spans="1:7">
      <c r="A206" s="12"/>
      <c r="C206" s="19">
        <v>1020700</v>
      </c>
      <c r="D206" s="6"/>
      <c r="E206" s="6"/>
      <c r="F206" s="6"/>
      <c r="G206" s="6">
        <v>32414788594</v>
      </c>
    </row>
    <row r="207" spans="1:7">
      <c r="A207" s="12"/>
      <c r="C207" s="6"/>
      <c r="D207" s="6"/>
      <c r="E207" s="6"/>
      <c r="F207" s="6"/>
    </row>
    <row r="208" spans="1:7">
      <c r="A208" s="12"/>
      <c r="C208" s="6"/>
      <c r="D208" s="6"/>
      <c r="E208" s="6"/>
      <c r="F208" s="6"/>
    </row>
    <row r="209" spans="1:6">
      <c r="A209" s="12"/>
      <c r="C209" s="6"/>
      <c r="D209" s="6"/>
      <c r="E209" s="6"/>
      <c r="F209" s="6"/>
    </row>
    <row r="210" spans="1:6">
      <c r="A210" s="12"/>
      <c r="C210" s="6"/>
      <c r="D210" s="6"/>
      <c r="E210" s="6"/>
      <c r="F210" s="6"/>
    </row>
    <row r="211" spans="1:6">
      <c r="A211" s="12"/>
      <c r="C211" s="6"/>
      <c r="D211" s="6"/>
      <c r="E211" s="6"/>
      <c r="F211" s="6"/>
    </row>
    <row r="213" spans="1:6">
      <c r="A213" s="12">
        <v>20</v>
      </c>
      <c r="C213" s="6"/>
      <c r="E213" s="6"/>
    </row>
    <row r="214" spans="1:6">
      <c r="A214" s="12"/>
      <c r="D214" s="6"/>
      <c r="E214" s="6"/>
      <c r="F214" s="6"/>
    </row>
    <row r="215" spans="1:6">
      <c r="A215" s="12"/>
      <c r="C215" s="6"/>
      <c r="D215" s="6"/>
      <c r="E215" s="6"/>
      <c r="F215" s="6"/>
    </row>
    <row r="216" spans="1:6">
      <c r="A216" s="12"/>
      <c r="D216" s="6"/>
      <c r="E216" s="6"/>
      <c r="F216" s="6"/>
    </row>
    <row r="217" spans="1:6">
      <c r="A217" s="12"/>
      <c r="D217" s="6"/>
      <c r="E217" s="6"/>
    </row>
    <row r="218" spans="1:6">
      <c r="A218" s="12"/>
      <c r="D218" s="6"/>
      <c r="E218" s="6"/>
    </row>
    <row r="219" spans="1:6">
      <c r="A219" s="12"/>
      <c r="E219" s="6"/>
    </row>
    <row r="220" spans="1:6">
      <c r="A220" s="12"/>
    </row>
    <row r="221" spans="1:6">
      <c r="A221" s="12"/>
      <c r="D221" s="6"/>
    </row>
    <row r="222" spans="1:6">
      <c r="A222" s="12"/>
    </row>
    <row r="224" spans="1:6">
      <c r="A224" s="12">
        <v>21</v>
      </c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136:A145"/>
    <mergeCell ref="A26:A35"/>
    <mergeCell ref="N31:Q31"/>
    <mergeCell ref="A37:A46"/>
    <mergeCell ref="A48:A57"/>
    <mergeCell ref="A59:A68"/>
    <mergeCell ref="A70:A79"/>
    <mergeCell ref="A4:A13"/>
    <mergeCell ref="A15:A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3" t="s">
        <v>9</v>
      </c>
      <c r="J8" s="13"/>
      <c r="K8" s="13"/>
      <c r="L8" s="13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3" t="s">
        <v>9</v>
      </c>
      <c r="J8" s="13"/>
      <c r="K8" s="13"/>
      <c r="L8" s="13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3" t="s">
        <v>9</v>
      </c>
      <c r="J8" s="13"/>
      <c r="K8" s="13"/>
      <c r="L8" s="13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3" t="s">
        <v>9</v>
      </c>
      <c r="J8" s="13"/>
      <c r="K8" s="13"/>
      <c r="L8" s="13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2" t="s">
        <v>4</v>
      </c>
      <c r="G2" s="12"/>
      <c r="H2" s="12"/>
      <c r="I2" s="12"/>
      <c r="J2" s="12" t="s">
        <v>5</v>
      </c>
      <c r="K2" s="12"/>
      <c r="L2" s="12"/>
      <c r="M2" s="12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2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2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2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2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2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2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2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2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2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2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2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2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2" t="s">
        <v>4</v>
      </c>
      <c r="T16" s="12"/>
      <c r="U16" s="12"/>
      <c r="V16" s="12"/>
      <c r="W16" s="12" t="s">
        <v>5</v>
      </c>
      <c r="X16" s="12"/>
      <c r="Y16" s="12"/>
      <c r="Z16" s="12"/>
    </row>
    <row r="17" spans="1:27">
      <c r="A17" s="12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2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2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2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2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2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2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2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6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6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6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6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6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6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6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6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6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6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6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6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6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6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6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6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6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6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6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6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6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6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6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6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6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6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6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6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6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6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6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6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6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6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6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6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6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6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6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6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6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6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6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6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6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6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6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6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6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6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6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6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6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6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6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6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6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6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6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6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6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6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6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6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6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6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6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6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6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6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6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6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6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6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6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6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6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6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6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6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6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6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6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6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6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6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6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6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6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6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6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6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6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6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6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6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6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6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6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6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6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6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6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6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6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6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6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6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6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6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6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6"/>
      <c r="C148" s="5"/>
    </row>
    <row r="149" spans="1:13">
      <c r="A149" s="16"/>
      <c r="C149" s="5"/>
    </row>
    <row r="150" spans="1:13">
      <c r="A150" s="16"/>
    </row>
    <row r="151" spans="1:13">
      <c r="A151" s="16"/>
    </row>
    <row r="152" spans="1:13">
      <c r="A152" s="16"/>
    </row>
    <row r="153" spans="1:13">
      <c r="A153" s="16"/>
    </row>
    <row r="154" spans="1:13">
      <c r="A154" s="16"/>
    </row>
    <row r="155" spans="1:13">
      <c r="A155" s="16"/>
    </row>
    <row r="156" spans="1:13">
      <c r="A156" s="16"/>
    </row>
    <row r="158" spans="1:13">
      <c r="A158" s="16">
        <v>15</v>
      </c>
    </row>
    <row r="159" spans="1:13">
      <c r="A159" s="16"/>
    </row>
    <row r="160" spans="1:13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2025-01-17T07:47:20Z</dcterms:modified>
</cp:coreProperties>
</file>