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B713014B-F8A9-D540-8EBF-21E644C8CB34}" xr6:coauthVersionLast="47" xr6:coauthVersionMax="47" xr10:uidLastSave="{00000000-0000-0000-0000-000000000000}"/>
  <bookViews>
    <workbookView xWindow="0" yWindow="760" windowWidth="29400" windowHeight="17120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2" l="1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<sst xmlns="http://schemas.openxmlformats.org/spreadsheetml/2006/main" count="159" uniqueCount="39">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</sst>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2" t="s">
        <v>7</v>
      </c>
      <c r="G2" s="12"/>
      <c r="H2" s="12"/>
      <c r="I2" s="12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zoomScale="50" zoomScaleNormal="40" workbookViewId="0">
      <selection activeCell="T43" sqref="T43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6" t="s">
        <v>34</v>
      </c>
      <c r="E2" s="16"/>
      <c r="F2" s="16" t="s">
        <v>33</v>
      </c>
      <c r="G2" s="1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6" t="s">
        <v>32</v>
      </c>
      <c r="Q7" s="16"/>
      <c r="R7" s="17"/>
      <c r="S7" s="16" t="s">
        <v>37</v>
      </c>
      <c r="T7" s="16"/>
      <c r="U7" s="16"/>
      <c r="V7" s="6"/>
      <c r="W7" s="6"/>
      <c r="X7" s="6"/>
    </row>
    <row r="8" spans="1:24">
      <c r="A8" s="16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6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/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6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/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6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/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6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/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6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/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/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6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/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6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/>
      <c r="S16" s="18">
        <f>STDEV(C81:C90)</f>
        <v>9.5220619172296654</v>
      </c>
      <c r="T16" s="18">
        <f t="shared" ref="T16:U16" si="15">STDEV(D81:D90)</f>
        <v>10.28762983231155</v>
      </c>
      <c r="U16" s="18">
        <f t="shared" si="15"/>
        <v>5.0328222212900693</v>
      </c>
      <c r="V16" s="6"/>
      <c r="W16" s="6"/>
      <c r="X16" s="6"/>
    </row>
    <row r="17" spans="1:24">
      <c r="A17" s="16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/>
      <c r="S17" s="18">
        <f>STDEV(C92:C101)</f>
        <v>22.277799194115506</v>
      </c>
      <c r="T17" s="18">
        <f t="shared" ref="T17:U17" si="17">STDEV(D92:D101)</f>
        <v>41.734209780599784</v>
      </c>
      <c r="U17" s="18">
        <f t="shared" si="17"/>
        <v>29.154403636310057</v>
      </c>
      <c r="V17" s="6"/>
      <c r="W17" s="6"/>
      <c r="X17" s="6"/>
    </row>
    <row r="18" spans="1:24">
      <c r="A18" s="16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/>
      <c r="S18" s="18">
        <f>STDEV(C103:C112)</f>
        <v>63.794884857991896</v>
      </c>
      <c r="T18" s="18">
        <f t="shared" ref="T18:U18" si="19">STDEV(D103:D112)</f>
        <v>49.029782037270181</v>
      </c>
      <c r="U18" s="18">
        <f t="shared" si="19"/>
        <v>70.456731821025528</v>
      </c>
      <c r="V18" s="6"/>
      <c r="W18" s="6"/>
      <c r="X18" s="6"/>
    </row>
    <row r="19" spans="1:24">
      <c r="A19" s="16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/>
      <c r="S19" s="18">
        <f>STDEV(C114:C123)</f>
        <v>178.71686760223832</v>
      </c>
      <c r="T19" s="18">
        <f t="shared" ref="T19:U19" si="21">STDEV(D114:D123)</f>
        <v>74.202277024061431</v>
      </c>
      <c r="U19" s="18">
        <f t="shared" si="21"/>
        <v>75.175501838475711</v>
      </c>
      <c r="V19" s="6"/>
      <c r="W19" s="6"/>
      <c r="X19" s="6"/>
    </row>
    <row r="20" spans="1:24">
      <c r="A20" s="16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/>
      <c r="S20" s="18">
        <f>STDEV(C125:C134)</f>
        <v>269.19019534728807</v>
      </c>
      <c r="T20" s="18">
        <f t="shared" ref="T20:U20" si="23">STDEV(D125:D134)</f>
        <v>285.8040187805467</v>
      </c>
      <c r="U20" s="18">
        <f t="shared" si="23"/>
        <v>228.13647663916728</v>
      </c>
      <c r="V20" s="6"/>
      <c r="W20" s="6"/>
      <c r="X20" s="6"/>
    </row>
    <row r="21" spans="1:24">
      <c r="A21" s="16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/>
      <c r="S21" s="18">
        <f>STDEV(C136:C145)</f>
        <v>499.25884090541894</v>
      </c>
      <c r="T21" s="18">
        <f t="shared" ref="T21:U21" si="25">STDEV(D136:D145)</f>
        <v>692.38701663239704</v>
      </c>
      <c r="U21" s="18">
        <f t="shared" si="25"/>
        <v>600.69855245465146</v>
      </c>
      <c r="V21" s="6"/>
      <c r="W21" s="6"/>
      <c r="X21" s="6"/>
    </row>
    <row r="22" spans="1:24">
      <c r="A22" s="16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/>
      <c r="S22" s="18">
        <f>STDEV(C147:C156)</f>
        <v>1009.692580497208</v>
      </c>
      <c r="T22" s="18">
        <f t="shared" ref="T22:U22" si="27">STDEV(D147:D156)</f>
        <v>1576.31202072011</v>
      </c>
      <c r="U22" s="18">
        <f t="shared" si="27"/>
        <v>819.44800352703533</v>
      </c>
      <c r="V22" s="6"/>
      <c r="W22" s="6"/>
      <c r="X22" s="6"/>
    </row>
    <row r="23" spans="1:24">
      <c r="A23" s="16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/>
      <c r="S23" s="18">
        <f>STDEV(C158:C167)</f>
        <v>5713.9643919183936</v>
      </c>
      <c r="T23" s="18">
        <f t="shared" ref="T23:U23" si="29">STDEV(D158:D167)</f>
        <v>2666.224349254112</v>
      </c>
      <c r="U23" s="18">
        <f t="shared" si="29"/>
        <v>4349.8426285837431</v>
      </c>
      <c r="V23" s="6"/>
      <c r="W23" s="6"/>
      <c r="X23" s="6"/>
    </row>
    <row r="24" spans="1:24">
      <c r="A24" s="16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/>
      <c r="S24" s="18">
        <f>STDEV(C169:C178)</f>
        <v>7669.1079426851202</v>
      </c>
      <c r="T24" s="18">
        <f t="shared" ref="T24:U24" si="31">STDEV(D169:D178)</f>
        <v>9952.483202815969</v>
      </c>
      <c r="U24" s="18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/>
      <c r="S25" s="18">
        <f>STDEV(C180:C189)</f>
        <v>15885.929978722981</v>
      </c>
      <c r="T25" s="18">
        <f t="shared" ref="T25:U25" si="33">STDEV(D180:D189)</f>
        <v>12289.111646765496</v>
      </c>
      <c r="U25" s="18">
        <f t="shared" si="33"/>
        <v>18063.94508681737</v>
      </c>
      <c r="V25" s="6"/>
      <c r="W25" s="6"/>
      <c r="X25" s="6"/>
    </row>
    <row r="26" spans="1:24">
      <c r="A26" s="16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/>
      <c r="S26" s="18">
        <f>STDEV(C191:C200)</f>
        <v>46690.238597234318</v>
      </c>
      <c r="T26" s="18">
        <f t="shared" ref="T26:U26" si="35">STDEV(D191:D200)</f>
        <v>48918.374528845976</v>
      </c>
      <c r="U26" s="18">
        <f t="shared" si="35"/>
        <v>35485.875800567941</v>
      </c>
      <c r="V26" s="6"/>
      <c r="W26" s="6"/>
      <c r="X26" s="6"/>
    </row>
    <row r="27" spans="1:24">
      <c r="A27" s="16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/>
      <c r="S27" s="18">
        <f>STDEV(C202:C211)</f>
        <v>149251.34922453618</v>
      </c>
      <c r="T27" s="18">
        <f t="shared" ref="T27:U27" si="37">STDEV(D202:D211)</f>
        <v>66420.838626058467</v>
      </c>
      <c r="U27" s="18">
        <f t="shared" si="37"/>
        <v>51830.944993743309</v>
      </c>
      <c r="V27" s="6"/>
      <c r="W27" s="6"/>
      <c r="X27" s="6"/>
    </row>
    <row r="28" spans="1:24">
      <c r="A28" s="16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/>
      <c r="S28" s="18">
        <f>STDEV(C213:C222)</f>
        <v>364135.47073614417</v>
      </c>
      <c r="T28" s="18">
        <f t="shared" ref="T28:U28" si="39">STDEV(D213:D222)</f>
        <v>184709.46945769835</v>
      </c>
      <c r="U28" s="18">
        <f t="shared" si="39"/>
        <v>169387.96590315821</v>
      </c>
      <c r="V28" s="6"/>
      <c r="W28" s="6"/>
      <c r="X28" s="6"/>
    </row>
    <row r="29" spans="1:24">
      <c r="A29" s="16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/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6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6" t="s">
        <v>35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2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2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2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2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2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2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2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2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2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2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2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2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2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2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2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2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2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2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2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2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2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2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2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2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2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2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2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2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2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2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2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2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2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2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2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2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2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2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2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2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2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2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2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2"/>
      <c r="C217">
        <v>843941</v>
      </c>
      <c r="D217" s="6">
        <v>838196</v>
      </c>
      <c r="E217" s="6">
        <v>903262</v>
      </c>
    </row>
    <row r="218" spans="1:6">
      <c r="A218" s="12"/>
      <c r="C218">
        <v>1278740</v>
      </c>
      <c r="D218" s="6">
        <v>611509</v>
      </c>
      <c r="E218" s="6">
        <v>684758</v>
      </c>
    </row>
    <row r="219" spans="1:6">
      <c r="A219" s="12"/>
      <c r="C219">
        <v>1928820</v>
      </c>
      <c r="D219">
        <v>1176440</v>
      </c>
      <c r="E219" s="6">
        <v>332190</v>
      </c>
    </row>
    <row r="220" spans="1:6">
      <c r="A220" s="12"/>
      <c r="C220">
        <v>1220010</v>
      </c>
      <c r="D220">
        <v>1013930</v>
      </c>
    </row>
    <row r="221" spans="1:6">
      <c r="A221" s="12"/>
      <c r="C221">
        <v>1554340</v>
      </c>
      <c r="D221" s="6">
        <v>779696</v>
      </c>
    </row>
    <row r="222" spans="1:6">
      <c r="A222" s="12"/>
      <c r="C222">
        <v>1241610</v>
      </c>
      <c r="D222">
        <v>1127680</v>
      </c>
    </row>
    <row r="224" spans="1:6">
      <c r="A224" s="12">
        <v>21</v>
      </c>
      <c r="C224">
        <v>1738180</v>
      </c>
      <c r="D224">
        <v>1926610</v>
      </c>
    </row>
    <row r="225" spans="1:4">
      <c r="A225" s="12"/>
      <c r="C225">
        <v>5072940</v>
      </c>
      <c r="D225">
        <v>3042540</v>
      </c>
    </row>
    <row r="226" spans="1:4">
      <c r="A226" s="12"/>
      <c r="C226">
        <v>1737490</v>
      </c>
    </row>
    <row r="227" spans="1:4">
      <c r="A227" s="12"/>
    </row>
    <row r="228" spans="1:4">
      <c r="A228" s="12"/>
    </row>
    <row r="229" spans="1:4">
      <c r="A229" s="12"/>
    </row>
    <row r="230" spans="1:4">
      <c r="A230" s="12"/>
    </row>
    <row r="231" spans="1:4">
      <c r="A231" s="12"/>
    </row>
    <row r="232" spans="1:4">
      <c r="A232" s="12"/>
    </row>
    <row r="233" spans="1:4">
      <c r="A233" s="12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62" zoomScaleNormal="125" workbookViewId="0">
      <selection activeCell="T31" sqref="T31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7"/>
      <c r="E2" s="17"/>
      <c r="F2" s="17"/>
      <c r="G2" s="16" t="s">
        <v>36</v>
      </c>
      <c r="H2" s="16"/>
      <c r="I2" s="1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6" t="s">
        <v>38</v>
      </c>
      <c r="P7" s="16"/>
      <c r="Q7" s="16"/>
      <c r="R7" s="17"/>
      <c r="S7" s="16" t="s">
        <v>37</v>
      </c>
      <c r="T7" s="16"/>
      <c r="U7" s="16"/>
      <c r="V7" s="6"/>
      <c r="W7" s="6"/>
      <c r="X7" s="6"/>
    </row>
    <row r="8" spans="1:24">
      <c r="A8" s="16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6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8">
        <f>AVERAGE(C4:C13)</f>
        <v>7.517326999999999</v>
      </c>
      <c r="P9" s="18">
        <f t="shared" ref="P9" si="0">AVERAGE(D4:D13)</f>
        <v>27.093869999999999</v>
      </c>
      <c r="Q9" s="18">
        <f>AVERAGE(E4:E13)</f>
        <v>26.336329999999997</v>
      </c>
      <c r="R9" s="6"/>
      <c r="S9" s="11">
        <f>VAR(C4:C13)</f>
        <v>5.268322982333333E-2</v>
      </c>
      <c r="T9" s="11">
        <f t="shared" ref="T9:U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6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8">
        <f>AVERAGE(C15:C24)</f>
        <v>12.183059999999999</v>
      </c>
      <c r="P10" s="18">
        <f t="shared" ref="P10" si="2">AVERAGE(D15:D24)</f>
        <v>48.492620000000002</v>
      </c>
      <c r="Q10" s="18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6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8">
        <f>AVERAGE(C26:C35)</f>
        <v>20.511610000000001</v>
      </c>
      <c r="P11" s="18">
        <f t="shared" ref="P11" si="3">AVERAGE(D26:D35)</f>
        <v>72.645880000000005</v>
      </c>
      <c r="Q11" s="18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6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8">
        <f>AVERAGE(C37:C46)</f>
        <v>35.537660000000002</v>
      </c>
      <c r="P12" s="18">
        <f t="shared" ref="P12" si="4">AVERAGE(D37:D46)</f>
        <v>102.13151000000001</v>
      </c>
      <c r="Q12" s="18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6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8">
        <f>AVERAGE(C48:C57)</f>
        <v>63.943950000000008</v>
      </c>
      <c r="P13" s="18">
        <f t="shared" ref="P13" si="5">AVERAGE(D48:D57)</f>
        <v>146.66300000000001</v>
      </c>
      <c r="Q13" s="18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8">
        <f>AVERAGE(C59:C68)</f>
        <v>119.271</v>
      </c>
      <c r="P14" s="18">
        <f t="shared" ref="P14" si="6">AVERAGE(D59:D68)</f>
        <v>218.22480000000002</v>
      </c>
      <c r="Q14" s="18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6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8">
        <f>AVERAGE(C70:C79)</f>
        <v>226.45269999999999</v>
      </c>
      <c r="P15" s="18">
        <f t="shared" ref="P15" si="7">AVERAGE(D70:D79)</f>
        <v>342.87070000000006</v>
      </c>
      <c r="Q15" s="18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6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8">
        <f>AVERAGE(C81:C90)</f>
        <v>431.74459999999999</v>
      </c>
      <c r="P16" s="18">
        <f t="shared" ref="P16" si="8">AVERAGE(D81:D90)</f>
        <v>573.06249999999989</v>
      </c>
      <c r="Q16" s="18">
        <f>AVERAGE(E81:E90)</f>
        <v>594.39190000000008</v>
      </c>
      <c r="R16" s="8"/>
      <c r="S16" s="18">
        <f>VAR(C81:C90)</f>
        <v>1307.3105824888887</v>
      </c>
      <c r="T16" s="18">
        <f>VAR(D81:D90)</f>
        <v>683.80184494444438</v>
      </c>
      <c r="U16" s="18">
        <f>VAR(E81:E90)</f>
        <v>638.53267365555644</v>
      </c>
      <c r="V16" s="6"/>
      <c r="W16" s="6"/>
      <c r="X16" s="6"/>
    </row>
    <row r="17" spans="1:24">
      <c r="A17" s="16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8">
        <f>AVERAGE(C92:C101)</f>
        <v>850.37580000000003</v>
      </c>
      <c r="P17" s="18">
        <f t="shared" ref="P17" si="9">AVERAGE(D92:D101)</f>
        <v>1004.1452999999999</v>
      </c>
      <c r="Q17" s="18">
        <f>AVERAGE(E92:E101)</f>
        <v>1009.1641999999999</v>
      </c>
      <c r="R17" s="8"/>
      <c r="S17" s="18">
        <f>VAR(C92:C101)</f>
        <v>1731.0998559555546</v>
      </c>
      <c r="T17" s="18">
        <f>VAR(D92:D101)</f>
        <v>3703.762273344445</v>
      </c>
      <c r="U17" s="18">
        <f>VAR(E92:E101)</f>
        <v>2185.0262828444434</v>
      </c>
      <c r="V17" s="6"/>
      <c r="W17" s="6"/>
      <c r="X17" s="6"/>
    </row>
    <row r="18" spans="1:24">
      <c r="A18" s="16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8">
        <f>AVERAGE(C103:C112)</f>
        <v>1712.4209999999998</v>
      </c>
      <c r="P18" s="18">
        <f t="shared" ref="P18" si="10">AVERAGE(D103:D112)</f>
        <v>1768.1860000000001</v>
      </c>
      <c r="Q18" s="18">
        <f>AVERAGE(E103:E112)</f>
        <v>1808.2290000000005</v>
      </c>
      <c r="R18" s="8"/>
      <c r="S18" s="18">
        <f>VAR(C103:C112)</f>
        <v>21125.204632222216</v>
      </c>
      <c r="T18" s="18">
        <f>VAR(D103:D112)</f>
        <v>9726.2478488888883</v>
      </c>
      <c r="U18" s="18">
        <f>VAR(E103:E112)</f>
        <v>12676.555987777774</v>
      </c>
      <c r="V18" s="6"/>
      <c r="W18" s="6"/>
      <c r="X18" s="6"/>
    </row>
    <row r="19" spans="1:24">
      <c r="A19" s="16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8">
        <f>AVERAGE(C114:C123)</f>
        <v>3366.971</v>
      </c>
      <c r="P19" s="18">
        <f t="shared" ref="P19" si="11">AVERAGE(D114:D123)</f>
        <v>3140.7429999999999</v>
      </c>
      <c r="Q19" s="18">
        <f>AVERAGE(E114:E123)</f>
        <v>3253.7566666666667</v>
      </c>
      <c r="R19" s="8"/>
      <c r="S19" s="18">
        <f>VAR(C114:C123)</f>
        <v>49728.302521111123</v>
      </c>
      <c r="T19" s="18">
        <f>VAR(D114:D123)</f>
        <v>70220.696490000002</v>
      </c>
      <c r="U19" s="18">
        <f>VAR(E114:E123)</f>
        <v>76267.768433333258</v>
      </c>
      <c r="V19" s="6"/>
      <c r="W19" s="6"/>
      <c r="X19" s="6"/>
    </row>
    <row r="20" spans="1:24">
      <c r="A20" s="16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8">
        <f>AVERAGE(C125:C134)</f>
        <v>6487.4269999999997</v>
      </c>
      <c r="P20" s="18">
        <f t="shared" ref="P20" si="12">AVERAGE(D125:D134)</f>
        <v>6372.8039999999992</v>
      </c>
      <c r="Q20" s="18" t="e">
        <f>AVERAGE(E125:E134)</f>
        <v>#DIV/0!</v>
      </c>
      <c r="R20" s="8"/>
      <c r="S20" s="18">
        <f>VAR(C125:C134)</f>
        <v>468543.99471222213</v>
      </c>
      <c r="T20" s="18">
        <f>VAR(D125:D134)</f>
        <v>112677.92200444447</v>
      </c>
      <c r="U20" s="18" t="e">
        <f>VAR(E125:E134)</f>
        <v>#DIV/0!</v>
      </c>
      <c r="V20" s="6"/>
      <c r="W20" s="6"/>
      <c r="X20" s="6"/>
    </row>
    <row r="21" spans="1:24">
      <c r="A21" s="16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8">
        <f>AVERAGE(C136:C145)</f>
        <v>13621.469999999998</v>
      </c>
      <c r="P21" s="18">
        <f t="shared" ref="P21" si="13">AVERAGE(D136:D145)</f>
        <v>11731.151</v>
      </c>
      <c r="Q21" s="18" t="e">
        <f>AVERAGE(E136:E145)</f>
        <v>#DIV/0!</v>
      </c>
      <c r="R21" s="8"/>
      <c r="S21" s="18">
        <f>VAR(C136:C145)</f>
        <v>1605540.8712222225</v>
      </c>
      <c r="T21" s="18">
        <f>VAR(D136:D145)</f>
        <v>2999616.7952100169</v>
      </c>
      <c r="U21" s="18" t="e">
        <f>VAR(E136:E145)</f>
        <v>#DIV/0!</v>
      </c>
      <c r="V21" s="6"/>
      <c r="W21" s="6"/>
      <c r="X21" s="6"/>
    </row>
    <row r="22" spans="1:24">
      <c r="A22" s="16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8">
        <f>AVERAGE(C147:C156)</f>
        <v>26433.329999999998</v>
      </c>
      <c r="P22" s="18">
        <f t="shared" ref="P22" si="14">AVERAGE(D147:D156)</f>
        <v>23174.480000000003</v>
      </c>
      <c r="Q22" s="18" t="e">
        <f>AVERAGE(E147:E156)</f>
        <v>#DIV/0!</v>
      </c>
      <c r="R22" s="8"/>
      <c r="S22" s="18">
        <f>VAR(C147:C156)</f>
        <v>5846670.9467777805</v>
      </c>
      <c r="T22" s="18">
        <f>VAR(D147:D156)</f>
        <v>9042272.4195554517</v>
      </c>
      <c r="U22" s="18" t="e">
        <f>VAR(E147:E156)</f>
        <v>#DIV/0!</v>
      </c>
      <c r="V22" s="6"/>
      <c r="W22" s="6"/>
      <c r="X22" s="6"/>
    </row>
    <row r="23" spans="1:24">
      <c r="A23" s="16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8">
        <f>AVERAGE(C158:C167)</f>
        <v>60602.11</v>
      </c>
      <c r="P23" s="18">
        <f t="shared" ref="P23" si="15">AVERAGE(D158:D167)</f>
        <v>48273.869999999995</v>
      </c>
      <c r="Q23" s="18" t="e">
        <f>AVERAGE(E158:E167)</f>
        <v>#DIV/0!</v>
      </c>
      <c r="R23" s="8"/>
      <c r="S23" s="18">
        <f>VAR(C158:C167)</f>
        <v>68533826.823222697</v>
      </c>
      <c r="T23" s="18">
        <f>VAR(D158:D167)</f>
        <v>38177377.051222906</v>
      </c>
      <c r="U23" s="18" t="e">
        <f>VAR(E158:E167)</f>
        <v>#DIV/0!</v>
      </c>
      <c r="V23" s="6"/>
      <c r="W23" s="6"/>
      <c r="X23" s="6"/>
    </row>
    <row r="24" spans="1:24">
      <c r="A24" s="16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8">
        <f>AVERAGE(C169:C178)</f>
        <v>139071.6</v>
      </c>
      <c r="P24" s="18">
        <f t="shared" ref="P24" si="16">AVERAGE(D169:D178)</f>
        <v>97214.62</v>
      </c>
      <c r="Q24" s="18" t="e">
        <f>AVERAGE(E169:E178)</f>
        <v>#DIV/0!</v>
      </c>
      <c r="R24" s="8"/>
      <c r="S24" s="18">
        <f>VAR(C169:C178)</f>
        <v>254685944.266666</v>
      </c>
      <c r="T24" s="18">
        <f>VAR(D169:D178)</f>
        <v>255072475.15066698</v>
      </c>
      <c r="U24" s="18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8">
        <f>AVERAGE(C180:C189)</f>
        <v>236925.5</v>
      </c>
      <c r="P25" s="18">
        <f t="shared" ref="P25" si="17">AVERAGE(D180:D189)</f>
        <v>204252.6</v>
      </c>
      <c r="Q25" s="18" t="e">
        <f>AVERAGE(E180:E189)</f>
        <v>#DIV/0!</v>
      </c>
      <c r="R25" s="8"/>
      <c r="S25" s="18">
        <f>VAR(C180:C189)</f>
        <v>1330491277.8333333</v>
      </c>
      <c r="T25" s="18">
        <f>VAR(D180:D189)</f>
        <v>964135698.71111381</v>
      </c>
      <c r="U25" s="18" t="e">
        <f>VAR(E180:E189)</f>
        <v>#DIV/0!</v>
      </c>
      <c r="V25" s="6"/>
      <c r="W25" s="6"/>
      <c r="X25" s="6"/>
    </row>
    <row r="26" spans="1:24">
      <c r="A26" s="16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8">
        <f>AVERAGE(C191:C200)</f>
        <v>561884.9</v>
      </c>
      <c r="P26" s="18">
        <f t="shared" ref="P26" si="18">AVERAGE(D191:D200)</f>
        <v>398529.7</v>
      </c>
      <c r="Q26" s="18" t="e">
        <f>AVERAGE(E191:E200)</f>
        <v>#DIV/0!</v>
      </c>
      <c r="R26" s="8"/>
      <c r="S26" s="18">
        <f>VAR(C191:C200)</f>
        <v>5991783826.3222113</v>
      </c>
      <c r="T26" s="18">
        <f>VAR(D191:D200)</f>
        <v>3301105567.5666776</v>
      </c>
      <c r="U26" s="18" t="e">
        <f>VAR(E191:E200)</f>
        <v>#DIV/0!</v>
      </c>
      <c r="V26" s="6"/>
      <c r="W26" s="6"/>
      <c r="X26" s="6"/>
    </row>
    <row r="27" spans="1:24">
      <c r="A27" s="16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8">
        <f>AVERAGE(C202:C211)</f>
        <v>1210384</v>
      </c>
      <c r="P27" s="18">
        <f t="shared" ref="P27" si="19">AVERAGE(D202:D211)</f>
        <v>853556.2</v>
      </c>
      <c r="Q27" s="18" t="e">
        <f>AVERAGE(E202:E211)</f>
        <v>#DIV/0!</v>
      </c>
      <c r="R27" s="8"/>
      <c r="S27" s="18">
        <f>VAR(C202:C211)</f>
        <v>22792747582.222221</v>
      </c>
      <c r="T27" s="18">
        <f>VAR(D202:D211)</f>
        <v>42394101561.955513</v>
      </c>
      <c r="U27" s="18" t="e">
        <f>VAR(E202:E211)</f>
        <v>#DIV/0!</v>
      </c>
      <c r="V27" s="6"/>
      <c r="W27" s="6"/>
      <c r="X27" s="6"/>
    </row>
    <row r="28" spans="1:24">
      <c r="A28" s="16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8">
        <f>AVERAGE(C213:C222)</f>
        <v>2385054</v>
      </c>
      <c r="P28" s="18">
        <f t="shared" ref="P28" si="20">AVERAGE(D213:D222)</f>
        <v>1642143</v>
      </c>
      <c r="Q28" s="18">
        <f>AVERAGE(E213:E222)</f>
        <v>1899340</v>
      </c>
      <c r="R28" s="8"/>
      <c r="S28" s="18">
        <f>VAR(C213:C222)</f>
        <v>460978297693.33331</v>
      </c>
      <c r="T28" s="18">
        <f>VAR(D213:D222)</f>
        <v>139105816890</v>
      </c>
      <c r="U28" s="18" t="e">
        <f>VAR(E213:E222)</f>
        <v>#DIV/0!</v>
      </c>
      <c r="V28" s="6"/>
      <c r="W28" s="6"/>
      <c r="X28" s="6"/>
    </row>
    <row r="29" spans="1:24">
      <c r="A29" s="16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6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6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6" t="s">
        <v>35</v>
      </c>
      <c r="O31" s="16"/>
      <c r="P31" s="16"/>
      <c r="Q31" s="16"/>
      <c r="S31" s="11"/>
      <c r="T31" s="11"/>
      <c r="U31" s="11"/>
      <c r="V31" s="6"/>
      <c r="W31" s="6"/>
      <c r="X31" s="6"/>
    </row>
    <row r="32" spans="1:24">
      <c r="A32" s="16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6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6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2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2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2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2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2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2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2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2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2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2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2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2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2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2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2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2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2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2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2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2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2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2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2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2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2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2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2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2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2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2">
        <v>19</v>
      </c>
      <c r="C202" s="19">
        <v>1154710</v>
      </c>
      <c r="D202" s="19">
        <v>1102890</v>
      </c>
      <c r="F202" s="6"/>
      <c r="G202" s="6">
        <v>36833392785</v>
      </c>
      <c r="H202" s="6">
        <v>186677080022</v>
      </c>
    </row>
    <row r="203" spans="1:8">
      <c r="A203" s="12"/>
      <c r="C203" s="19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2"/>
      <c r="C204" s="19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2"/>
      <c r="C205" s="19">
        <v>1404240</v>
      </c>
      <c r="D205" s="19">
        <v>1060960</v>
      </c>
      <c r="E205" s="6"/>
      <c r="F205" s="6"/>
      <c r="G205" s="6">
        <v>44681223929</v>
      </c>
      <c r="H205" s="6">
        <v>171362467353</v>
      </c>
    </row>
    <row r="206" spans="1:8">
      <c r="A206" s="12"/>
      <c r="C206" s="19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2"/>
      <c r="C207" s="19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2"/>
      <c r="C208" s="19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2"/>
      <c r="C209" s="19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2"/>
      <c r="C210" s="19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2"/>
      <c r="C211" s="19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2">
        <v>20</v>
      </c>
      <c r="B213" s="20"/>
      <c r="C213" s="21">
        <v>2276920</v>
      </c>
      <c r="D213" s="20">
        <v>1812500</v>
      </c>
      <c r="E213" s="21"/>
      <c r="F213" s="20"/>
      <c r="G213" s="21">
        <v>69194692880</v>
      </c>
      <c r="H213" s="21">
        <v>258057933212</v>
      </c>
    </row>
    <row r="214" spans="1:9">
      <c r="A214" s="12"/>
      <c r="B214" s="20"/>
      <c r="C214" s="20">
        <v>3087450</v>
      </c>
      <c r="D214" s="19">
        <v>1039620</v>
      </c>
      <c r="E214" s="21"/>
      <c r="F214" s="21"/>
      <c r="G214" s="21">
        <v>81365567410</v>
      </c>
      <c r="H214" s="21">
        <v>157515287951</v>
      </c>
    </row>
    <row r="215" spans="1:9">
      <c r="A215" s="12"/>
      <c r="B215" s="20"/>
      <c r="C215" s="21">
        <v>1546560</v>
      </c>
      <c r="D215" s="21">
        <v>1042510</v>
      </c>
      <c r="E215" s="21"/>
      <c r="F215" s="21"/>
      <c r="G215" s="21">
        <v>48512566773</v>
      </c>
      <c r="H215" s="21">
        <v>173342843196</v>
      </c>
    </row>
    <row r="216" spans="1:9">
      <c r="A216" s="12"/>
      <c r="B216" s="20"/>
      <c r="C216" s="20">
        <v>2036120</v>
      </c>
      <c r="D216" s="19">
        <v>1851360</v>
      </c>
      <c r="E216" s="21"/>
      <c r="F216" s="21"/>
      <c r="G216" s="21">
        <v>59944804517</v>
      </c>
      <c r="H216" s="21">
        <v>280491666676</v>
      </c>
    </row>
    <row r="217" spans="1:9">
      <c r="A217" s="12"/>
      <c r="B217" s="20"/>
      <c r="C217" s="20">
        <v>3323050</v>
      </c>
      <c r="D217" s="21">
        <v>2037190</v>
      </c>
      <c r="E217" s="21"/>
      <c r="F217" s="20"/>
      <c r="G217" s="21">
        <v>89993848895</v>
      </c>
      <c r="H217" s="20">
        <v>326438102145</v>
      </c>
    </row>
    <row r="218" spans="1:9">
      <c r="A218" s="12"/>
      <c r="B218" s="20"/>
      <c r="C218" s="20">
        <v>3024640</v>
      </c>
      <c r="D218" s="19">
        <v>1752210</v>
      </c>
      <c r="E218" s="21"/>
      <c r="F218" s="20"/>
      <c r="G218" s="21">
        <v>86739487409</v>
      </c>
      <c r="H218" s="21">
        <v>252886141574</v>
      </c>
    </row>
    <row r="219" spans="1:9">
      <c r="A219" s="12"/>
      <c r="B219" s="20"/>
      <c r="C219" s="20">
        <v>1877060</v>
      </c>
      <c r="D219" s="20">
        <v>1895510</v>
      </c>
      <c r="E219" s="21"/>
      <c r="F219" s="20"/>
      <c r="G219" s="21">
        <v>56185117695</v>
      </c>
      <c r="H219" s="20">
        <v>301105668286</v>
      </c>
    </row>
    <row r="220" spans="1:9">
      <c r="A220" s="12"/>
      <c r="B220" s="20"/>
      <c r="C220" s="20">
        <v>1871460</v>
      </c>
      <c r="D220" s="20">
        <v>1280240</v>
      </c>
      <c r="E220" s="20"/>
      <c r="F220" s="20"/>
      <c r="G220" s="21">
        <v>59242549893</v>
      </c>
      <c r="H220" s="20">
        <v>203641168376</v>
      </c>
    </row>
    <row r="221" spans="1:9">
      <c r="A221" s="12"/>
      <c r="B221" s="20"/>
      <c r="C221" s="20">
        <v>3113390</v>
      </c>
      <c r="D221" s="21">
        <v>1890360</v>
      </c>
      <c r="F221" s="20"/>
      <c r="G221" s="21">
        <v>84445454849</v>
      </c>
      <c r="H221" s="20">
        <v>270661458463</v>
      </c>
    </row>
    <row r="222" spans="1:9">
      <c r="A222" s="12"/>
      <c r="B222" s="20"/>
      <c r="C222" s="20">
        <v>1693890</v>
      </c>
      <c r="D222" s="5">
        <v>1819930</v>
      </c>
      <c r="E222" s="5">
        <v>1899340</v>
      </c>
      <c r="F222" s="20"/>
      <c r="G222" s="21">
        <v>51474856689</v>
      </c>
      <c r="H222" s="20">
        <v>244965276494</v>
      </c>
      <c r="I222">
        <v>251349050273</v>
      </c>
    </row>
    <row r="223" spans="1:9">
      <c r="B223" s="20"/>
      <c r="C223" s="20"/>
      <c r="D223" s="20"/>
      <c r="E223" s="20"/>
      <c r="F223" s="20"/>
      <c r="G223" s="20"/>
      <c r="H223" s="20"/>
    </row>
    <row r="224" spans="1:9">
      <c r="A224" s="12">
        <v>21</v>
      </c>
      <c r="H224" s="20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136:A145"/>
    <mergeCell ref="A26:A35"/>
    <mergeCell ref="N31:Q31"/>
    <mergeCell ref="A37:A46"/>
    <mergeCell ref="A48:A57"/>
    <mergeCell ref="A59:A68"/>
    <mergeCell ref="A70:A79"/>
    <mergeCell ref="A4:A13"/>
    <mergeCell ref="A15:A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3" t="s">
        <v>9</v>
      </c>
      <c r="J8" s="13"/>
      <c r="K8" s="13"/>
      <c r="L8" s="13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3" t="s">
        <v>9</v>
      </c>
      <c r="J8" s="13"/>
      <c r="K8" s="13"/>
      <c r="L8" s="13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3" t="s">
        <v>9</v>
      </c>
      <c r="J8" s="13"/>
      <c r="K8" s="13"/>
      <c r="L8" s="13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3" t="s">
        <v>9</v>
      </c>
      <c r="J8" s="13"/>
      <c r="K8" s="13"/>
      <c r="L8" s="13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2" t="s">
        <v>4</v>
      </c>
      <c r="G2" s="12"/>
      <c r="H2" s="12"/>
      <c r="I2" s="12"/>
      <c r="J2" s="12" t="s">
        <v>5</v>
      </c>
      <c r="K2" s="12"/>
      <c r="L2" s="12"/>
      <c r="M2" s="12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2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2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2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2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2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2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2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2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2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2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2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2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2" t="s">
        <v>4</v>
      </c>
      <c r="T16" s="12"/>
      <c r="U16" s="12"/>
      <c r="V16" s="12"/>
      <c r="W16" s="12" t="s">
        <v>5</v>
      </c>
      <c r="X16" s="12"/>
      <c r="Y16" s="12"/>
      <c r="Z16" s="12"/>
    </row>
    <row r="17" spans="1:27">
      <c r="A17" s="12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2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2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2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2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2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2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2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6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6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6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6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6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6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6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6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6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6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6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6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6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6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6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6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6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6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6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6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6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6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6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6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6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6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6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6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6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6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6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6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6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6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6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6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6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6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6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6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6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6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6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6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6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6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6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6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6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6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6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6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6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6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6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6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6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6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6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6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6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6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6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6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6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6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6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6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6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6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6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6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6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6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6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6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6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6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6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6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6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6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6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6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6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6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6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6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6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6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6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6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6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6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6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6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6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6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6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6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6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6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6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6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6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6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6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6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6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6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6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6"/>
      <c r="C148" s="5"/>
    </row>
    <row r="149" spans="1:13">
      <c r="A149" s="16"/>
      <c r="C149" s="5"/>
    </row>
    <row r="150" spans="1:13">
      <c r="A150" s="16"/>
    </row>
    <row r="151" spans="1:13">
      <c r="A151" s="16"/>
    </row>
    <row r="152" spans="1:13">
      <c r="A152" s="16"/>
    </row>
    <row r="153" spans="1:13">
      <c r="A153" s="16"/>
    </row>
    <row r="154" spans="1:13">
      <c r="A154" s="16"/>
    </row>
    <row r="155" spans="1:13">
      <c r="A155" s="16"/>
    </row>
    <row r="156" spans="1:13">
      <c r="A156" s="16"/>
    </row>
    <row r="158" spans="1:13">
      <c r="A158" s="16">
        <v>15</v>
      </c>
    </row>
    <row r="159" spans="1:13">
      <c r="A159" s="16"/>
    </row>
    <row r="160" spans="1:13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2025-01-20T05:20:52Z</dcterms:modified>
</cp:coreProperties>
</file>