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pc\Documents\My Projects\Excel Blinkit dashboard\"/>
    </mc:Choice>
  </mc:AlternateContent>
  <bookViews>
    <workbookView xWindow="0" yWindow="0" windowWidth="15360" windowHeight="7365"/>
  </bookViews>
  <sheets>
    <sheet name="Sheet1" sheetId="2" r:id="rId1"/>
    <sheet name="Dashboard" sheetId="3" r:id="rId2"/>
    <sheet name="BlinkIT Grocery Data" sheetId="1" r:id="rId3"/>
  </sheets>
  <definedNames>
    <definedName name="Slicer_Item_Type">#N/A</definedName>
    <definedName name="Slicer_Outlet_Location_Type">#N/A</definedName>
    <definedName name="Slicer_Outlet_Size">#N/A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7" i="2" l="1"/>
  <c r="D7" i="2"/>
  <c r="A7" i="2"/>
  <c r="B7" i="2"/>
</calcChain>
</file>

<file path=xl/sharedStrings.xml><?xml version="1.0" encoding="utf-8"?>
<sst xmlns="http://schemas.openxmlformats.org/spreadsheetml/2006/main" count="59756" uniqueCount="1634">
  <si>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</si>
  <si>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</si>
  <si>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</si>
  <si>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</si>
  <si>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</si>
  <si>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</si>
  <si>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</si>
  <si>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</si>
  <si>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</si>
  <si>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</si>
  <si>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</si>
  <si>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</si>
  <si>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</si>
  <si>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</si>
  <si>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</si>
  <si>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</si>
  <si>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</si>
  <si>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</si>
  <si>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</si>
  <si>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</si>
  <si>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</si>
  <si>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</si>
  <si>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</si>
  <si>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</si>
  <si>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</si>
  <si>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</si>
  <si>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</si>
  <si>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</si>
  <si>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</si>
  <si>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</si>
  <si>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</si>
  <si>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</si>
  <si>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</si>
  <si>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</si>
  <si>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</si>
  <si>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</si>
  <si>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</si>
  <si>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</si>
  <si>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</si>
  <si>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</si>
  <si>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</si>
  <si>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</si>
  <si>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</si>
  <si>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</si>
  <si>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</si>
  <si>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</si>
  <si>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</si>
  <si>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</si>
  <si>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</si>
  <si>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</si>
  <si>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</si>
  <si>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</si>
  <si>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</si>
  <si>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</si>
  <si>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</si>
  <si>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</si>
  <si>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</si>
  <si>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</si>
  <si>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</si>
  <si>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</si>
  <si>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</si>
  <si>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</si>
  <si>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</si>
  <si>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</si>
  <si>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</si>
  <si>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</si>
  <si>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</si>
  <si>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</si>
  <si>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</si>
  <si>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</si>
  <si>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</si>
  <si>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</si>
  <si>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</si>
  <si>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</si>
  <si>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</si>
  <si>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</si>
  <si>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</si>
  <si>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</si>
  <si>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</si>
  <si>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</si>
  <si>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</si>
  <si>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</si>
  <si>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</si>
  <si>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</si>
  <si>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</si>
  <si>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</si>
  <si>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</si>
  <si>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</si>
  <si>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</si>
  <si>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</si>
  <si>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</si>
  <si>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</si>
  <si>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</si>
  <si>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</si>
  <si>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</si>
  <si>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</si>
  <si>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</si>
  <si>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</si>
  <si>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</si>
  <si>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</si>
  <si>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</si>
  <si>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</si>
  <si>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</si>
  <si>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</si>
  <si>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</si>
  <si>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</si>
  <si>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</si>
  <si>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</si>
  <si>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</si>
  <si>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</si>
  <si>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</si>
  <si>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</si>
  <si>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</si>
  <si>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</si>
  <si>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</si>
  <si>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</si>
  <si>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</si>
  <si>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</si>
  <si>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</si>
  <si>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</si>
  <si>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</si>
  <si>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</si>
  <si>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</si>
  <si>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</si>
  <si>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</si>
  <si>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</si>
  <si>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</si>
  <si>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</si>
  <si>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</si>
  <si>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</si>
  <si>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</si>
  <si>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</si>
  <si>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</si>
  <si>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</si>
  <si>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</si>
  <si>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</si>
  <si>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</si>
  <si>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</si>
  <si>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</si>
  <si>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</si>
  <si>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</si>
  <si>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</si>
  <si>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</si>
  <si>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</si>
  <si>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</si>
  <si>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</si>
  <si>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</si>
  <si>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</si>
  <si>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</si>
  <si>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</si>
  <si>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</si>
  <si>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</si>
  <si>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</si>
  <si>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</si>
  <si>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</si>
  <si>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</si>
  <si>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</si>
  <si>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</si>
  <si>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</si>
  <si>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</si>
  <si>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</si>
  <si>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</si>
  <si>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</si>
  <si>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</si>
  <si>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</si>
  <si>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</si>
  <si>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</si>
  <si>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</si>
  <si>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</si>
  <si>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</si>
  <si>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</si>
  <si>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</si>
  <si>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</si>
  <si>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</si>
  <si>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</si>
  <si>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</si>
  <si>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</si>
  <si>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</si>
  <si>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</si>
  <si>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</si>
  <si>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</si>
  <si>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</si>
  <si>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</si>
  <si>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</si>
  <si>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</si>
  <si>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</si>
  <si>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</si>
  <si>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</si>
  <si>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</si>
  <si>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</si>
  <si>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</si>
  <si>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</si>
  <si>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</si>
  <si>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</si>
  <si>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</si>
  <si>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</si>
  <si>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</si>
  <si>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</si>
  <si>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</si>
  <si>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</si>
  <si>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</si>
  <si>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</si>
  <si>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</si>
  <si>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</si>
  <si>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</si>
  <si>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</si>
  <si>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</si>
  <si>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</si>
  <si>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</si>
  <si>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</si>
  <si>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</si>
  <si>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</si>
  <si>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</si>
  <si>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</si>
  <si>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</si>
  <si>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</si>
  <si>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</si>
  <si>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</si>
  <si>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</si>
  <si>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</si>
  <si>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</si>
  <si>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</si>
  <si>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</si>
  <si>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</si>
  <si>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</si>
  <si>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</si>
  <si>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</si>
  <si>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</si>
  <si>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</si>
  <si>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</si>
  <si>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</si>
  <si>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</si>
  <si>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</si>
  <si>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</si>
  <si>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</si>
  <si>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</si>
  <si>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</si>
  <si>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</si>
  <si>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</si>
  <si>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</si>
  <si>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</si>
  <si>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</si>
  <si>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</si>
  <si>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</si>
  <si>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</si>
  <si>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</si>
  <si>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</si>
  <si>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</si>
  <si>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</si>
  <si>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</si>
  <si>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</si>
  <si>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</si>
  <si>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</si>
  <si>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</si>
  <si>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</si>
  <si>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</si>
  <si>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</si>
  <si>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</si>
  <si>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</si>
  <si>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</si>
  <si>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</si>
  <si>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</si>
  <si>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</si>
  <si>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</si>
  <si>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</si>
  <si>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</si>
  <si>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</si>
  <si>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</si>
  <si>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</si>
  <si>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</si>
  <si>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</si>
  <si>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</si>
  <si>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</si>
  <si>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</si>
  <si>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</si>
  <si>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</si>
  <si>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</si>
  <si>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</si>
  <si>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</si>
  <si>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</si>
  <si>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</si>
  <si>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</si>
  <si>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</si>
  <si>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</si>
  <si>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</si>
  <si>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</si>
  <si>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</si>
  <si>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</si>
  <si>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</si>
  <si>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</si>
  <si>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</si>
  <si>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</si>
  <si>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</si>
  <si>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</si>
  <si>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</si>
  <si>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</si>
  <si>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</si>
  <si>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</si>
  <si>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</si>
  <si>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</si>
  <si>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</si>
  <si>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</si>
  <si>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</si>
  <si>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</si>
  <si>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</si>
  <si>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</si>
  <si>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</si>
  <si>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</si>
  <si>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</si>
  <si>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</si>
  <si>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</si>
  <si>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</si>
  <si>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</si>
  <si>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</si>
  <si>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</si>
  <si>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</si>
  <si>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</si>
  <si>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</si>
  <si>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</si>
  <si>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</si>
  <si>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</si>
  <si>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</si>
  <si>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</si>
  <si>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</si>
  <si>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</si>
  <si>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</si>
  <si>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</si>
  <si>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</si>
  <si>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</si>
  <si>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</si>
  <si>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</si>
  <si>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</si>
  <si>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</si>
  <si>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</si>
  <si>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</si>
  <si>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</si>
  <si>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</si>
  <si>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</si>
  <si>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</si>
  <si>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</si>
  <si>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</si>
  <si>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</si>
  <si>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</si>
  <si>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</si>
  <si>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</si>
  <si>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</si>
  <si>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</si>
  <si>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</si>
  <si>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</si>
  <si>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</si>
  <si>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</si>
  <si>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</si>
  <si>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</si>
  <si>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</si>
  <si>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</si>
  <si>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</si>
  <si>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</si>
  <si>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</si>
  <si>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</si>
  <si>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</si>
  <si>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</si>
  <si>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</si>
  <si>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</si>
  <si>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</si>
  <si>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</si>
  <si>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</si>
  <si>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</si>
  <si>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</si>
  <si>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</si>
  <si>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</si>
  <si>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</si>
  <si>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</si>
  <si>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</si>
  <si>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</si>
  <si>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</si>
  <si>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</si>
  <si>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</si>
  <si>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</si>
  <si>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</si>
  <si>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</si>
  <si>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</si>
  <si>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</si>
  <si>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</si>
  <si>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</si>
  <si>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</si>
  <si>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</si>
  <si>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</si>
  <si>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</si>
  <si>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</si>
  <si>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</si>
  <si>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</si>
  <si>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</si>
  <si>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</si>
  <si>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</si>
  <si>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</si>
  <si>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</si>
  <si>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</si>
  <si>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</si>
  <si>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</si>
  <si>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</si>
  <si>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</si>
  <si>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</si>
  <si>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</si>
  <si>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</si>
  <si>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</si>
  <si>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</si>
  <si>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</si>
  <si>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</si>
  <si>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</si>
  <si>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</si>
  <si>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</si>
  <si>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</si>
  <si>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</si>
  <si>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</si>
  <si>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</si>
  <si>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</si>
  <si>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</si>
  <si>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</si>
  <si>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</si>
  <si>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</si>
  <si>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</si>
  <si>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</si>
  <si>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</si>
  <si>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</si>
  <si>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</si>
  <si>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</si>
  <si>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</si>
  <si>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</si>
  <si>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</si>
  <si>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</si>
  <si>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</si>
  <si>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</si>
  <si>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</si>
  <si>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</si>
  <si>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</si>
  <si>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</si>
  <si>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</si>
  <si>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</si>
  <si>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</si>
  <si>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</si>
  <si>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</si>
  <si>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</si>
  <si>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</si>
  <si>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</si>
  <si>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</si>
  <si>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</si>
  <si>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</si>
  <si>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</si>
  <si>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</si>
  <si>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</si>
  <si>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</si>
  <si>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</si>
  <si>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</si>
  <si>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</si>
  <si>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</si>
  <si>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</si>
  <si>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</si>
  <si>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</si>
  <si>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</si>
  <si>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</si>
  <si>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</si>
  <si>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</si>
  <si>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</si>
  <si>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</si>
  <si>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</si>
  <si>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</si>
  <si>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</si>
  <si>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</si>
  <si>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</si>
  <si>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</si>
  <si>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</si>
  <si>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</si>
  <si>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</si>
  <si>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</si>
  <si>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</si>
  <si>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</si>
  <si>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</si>
  <si>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</si>
  <si>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</si>
  <si>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</si>
  <si>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</si>
  <si>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</si>
  <si>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</si>
  <si>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</si>
  <si>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</si>
  <si>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</si>
  <si>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</si>
  <si>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</si>
  <si>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</si>
  <si>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</si>
  <si>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</si>
  <si>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</si>
  <si>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</si>
  <si>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</si>
  <si>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</si>
  <si>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</si>
  <si>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</si>
  <si>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</si>
  <si>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</si>
  <si>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</si>
  <si>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</si>
  <si>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</si>
  <si>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</si>
  <si>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</si>
  <si>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</si>
  <si>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</si>
  <si>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</si>
  <si>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</si>
  <si>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</si>
  <si>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</si>
  <si>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</si>
  <si>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</si>
  <si>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</si>
  <si>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</si>
  <si>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</si>
  <si>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</si>
  <si>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</si>
  <si>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</si>
  <si>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</si>
  <si>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</si>
  <si>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</si>
  <si>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</si>
  <si>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</si>
  <si>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</si>
  <si>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</si>
  <si>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</si>
  <si>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</si>
  <si>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</si>
  <si>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</si>
  <si>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</si>
  <si>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</si>
  <si>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</si>
  <si>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</si>
  <si>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</si>
  <si>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</si>
  <si>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</si>
  <si>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</si>
  <si>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</si>
  <si>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</si>
  <si>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</si>
  <si>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</si>
  <si>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</si>
  <si>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</si>
  <si>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</si>
  <si>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</si>
  <si>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</si>
  <si>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</si>
  <si>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</si>
  <si>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</si>
  <si>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</si>
  <si>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</si>
  <si>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</si>
  <si>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</si>
  <si>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</si>
  <si>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</si>
  <si>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</si>
  <si>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</si>
  <si>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</si>
  <si>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</si>
  <si>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</si>
  <si>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</si>
  <si>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</si>
  <si>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</si>
  <si>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</si>
  <si>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</si>
  <si>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</si>
  <si>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</si>
  <si>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</si>
  <si>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</si>
  <si>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</si>
  <si>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</si>
  <si>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</si>
  <si>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</si>
  <si>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</si>
  <si>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</si>
  <si>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</si>
  <si>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</si>
  <si>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</si>
  <si>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</si>
  <si>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</si>
  <si>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</si>
  <si>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</si>
  <si>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</si>
  <si>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</si>
  <si>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</si>
  <si>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</si>
  <si>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</si>
  <si>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</si>
  <si>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</si>
  <si>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</si>
  <si>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</si>
  <si>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</si>
  <si>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</si>
  <si>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</si>
  <si>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</si>
  <si>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</si>
  <si>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</si>
  <si>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</si>
  <si>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</si>
  <si>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</si>
  <si>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</si>
  <si>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</si>
  <si>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</si>
  <si>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</si>
  <si>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</si>
  <si>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</si>
  <si>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</si>
  <si>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</si>
  <si>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</si>
  <si>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</si>
  <si>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</si>
  <si>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</si>
  <si>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</si>
  <si>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</si>
  <si>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</si>
  <si>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</si>
  <si>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</si>
  <si>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</si>
  <si>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</si>
  <si>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</si>
  <si>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</si>
  <si>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</si>
  <si>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</si>
  <si>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</si>
  <si>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</si>
  <si>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</si>
  <si>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</si>
  <si>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</si>
  <si>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</si>
  <si>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</si>
  <si>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</si>
  <si>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</si>
  <si>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</si>
  <si>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</si>
  <si>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</si>
  <si>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</si>
  <si>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</si>
  <si>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</si>
  <si>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</si>
  <si>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</si>
  <si>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</si>
  <si>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</si>
  <si>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</si>
  <si>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</si>
  <si>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</si>
  <si>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</si>
  <si>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</si>
  <si>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</si>
  <si>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</si>
  <si>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</si>
  <si>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</si>
  <si>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</si>
  <si>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</si>
  <si>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</si>
  <si>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</si>
  <si>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</si>
  <si>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</si>
  <si>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</si>
  <si>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</si>
  <si>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</si>
  <si>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</si>
  <si>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</si>
  <si>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</si>
  <si>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</si>
  <si>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</si>
  <si>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</si>
  <si>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</si>
  <si>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</si>
  <si>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</si>
  <si>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</si>
  <si>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</si>
  <si>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</si>
  <si>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</si>
  <si>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</si>
  <si>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</si>
  <si>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</si>
  <si>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</si>
  <si>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</si>
  <si>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</si>
  <si>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</si>
  <si>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</si>
  <si>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</si>
  <si>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</si>
  <si>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</si>
  <si>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</si>
  <si>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</si>
  <si>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</si>
  <si>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</si>
  <si>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</si>
  <si>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</si>
  <si>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</si>
  <si>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</si>
  <si>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</si>
  <si>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</si>
  <si>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</si>
  <si>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</si>
  <si>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</si>
  <si>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</si>
  <si>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</si>
  <si>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</si>
  <si>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</si>
  <si>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</si>
  <si>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</si>
  <si>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</si>
  <si>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</si>
  <si>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</si>
  <si>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</si>
  <si>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</si>
  <si>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</si>
  <si>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</si>
  <si>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</si>
  <si>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</si>
  <si>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</si>
  <si>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</si>
  <si>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</si>
  <si>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</si>
  <si>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</si>
  <si>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</si>
  <si>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</si>
  <si>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</si>
  <si>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</si>
  <si>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</si>
  <si>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</si>
  <si>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</si>
  <si>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</si>
  <si>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</si>
  <si>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</si>
  <si>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</si>
  <si>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</si>
  <si>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</si>
  <si>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</si>
  <si>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</si>
  <si>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</si>
  <si>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</si>
  <si>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</si>
  <si>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</si>
  <si>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</si>
  <si>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</si>
  <si>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</si>
  <si>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</si>
  <si>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</si>
  <si>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</si>
  <si>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</si>
  <si>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</si>
  <si>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</si>
  <si>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</si>
  <si>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</si>
  <si>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</si>
  <si>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</si>
  <si>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</si>
  <si>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</si>
  <si>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</si>
  <si>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</si>
  <si>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</si>
  <si>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</si>
  <si>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</si>
  <si>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</si>
  <si>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</si>
  <si>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</si>
  <si>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</si>
  <si>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</si>
  <si>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</si>
  <si>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</si>
  <si>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</si>
  <si>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</si>
  <si>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</si>
  <si>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</si>
  <si>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</si>
  <si>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</si>
  <si>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</si>
  <si>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</si>
  <si>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</si>
  <si>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</si>
  <si>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</si>
  <si>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</si>
  <si>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</si>
  <si>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</si>
  <si>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</si>
  <si>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</si>
  <si>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</si>
  <si>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</si>
  <si>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</si>
  <si>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</si>
  <si>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</si>
  <si>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</si>
  <si>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</si>
  <si>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</si>
  <si>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</si>
  <si>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</si>
  <si>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</si>
  <si>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</si>
  <si>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</si>
  <si>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</si>
  <si>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</si>
  <si>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</si>
  <si>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</si>
  <si>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</si>
  <si>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</si>
  <si>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</si>
  <si>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</si>
  <si>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</si>
  <si>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</si>
  <si>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</si>
  <si>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</si>
  <si>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</si>
  <si>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</si>
  <si>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</si>
  <si>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</si>
  <si>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</si>
  <si>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</si>
  <si>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</si>
  <si>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</si>
  <si>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</si>
  <si>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</si>
  <si>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</si>
  <si>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</si>
  <si>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</si>
  <si>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</si>
  <si>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</si>
  <si>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</si>
  <si>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</si>
  <si>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</si>
  <si>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</si>
  <si>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</si>
  <si>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</si>
  <si>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</si>
  <si>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</si>
  <si>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</si>
  <si>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</si>
  <si>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</si>
  <si>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</si>
  <si>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</si>
  <si>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</si>
  <si>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</si>
  <si>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</si>
  <si>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</si>
  <si>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</si>
  <si>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</si>
  <si>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</si>
  <si>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</si>
  <si>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</si>
  <si>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</si>
  <si>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</si>
  <si>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</si>
  <si>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</si>
  <si>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</si>
  <si>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</si>
  <si>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</si>
  <si>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</si>
  <si>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</si>
  <si>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</si>
  <si>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</si>
  <si>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</si>
  <si>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</si>
  <si>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</si>
  <si>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</si>
  <si>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</si>
  <si>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</si>
  <si>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</si>
  <si>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</si>
  <si>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</si>
  <si>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</si>
  <si>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</si>
  <si>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</si>
  <si>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</si>
  <si>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</si>
  <si>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</si>
  <si>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</si>
  <si>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</si>
  <si>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</si>
  <si>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</si>
  <si>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</si>
  <si>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</si>
  <si>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</si>
  <si>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</si>
  <si>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</si>
  <si>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</si>
  <si>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</si>
  <si>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</si>
  <si>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</si>
  <si>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</si>
  <si>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</si>
  <si>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</si>
  <si>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</si>
  <si>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</si>
  <si>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</si>
  <si>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</si>
  <si>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</si>
  <si>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</si>
  <si>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</si>
  <si>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</si>
  <si>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</si>
  <si>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</si>
  <si>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</si>
  <si>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</si>
  <si>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</si>
  <si>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</si>
  <si>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</si>
  <si>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</si>
  <si>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</si>
  <si>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</si>
  <si>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</si>
  <si>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</si>
  <si>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</si>
  <si>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</si>
  <si>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</si>
  <si>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</si>
  <si>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</si>
  <si>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</si>
  <si>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</si>
  <si>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</si>
  <si>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</si>
  <si>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</si>
  <si>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</si>
  <si>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</si>
  <si>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</si>
  <si>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</si>
  <si>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</si>
  <si>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</si>
  <si>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</si>
  <si>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</si>
  <si>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</si>
  <si>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</si>
  <si>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</si>
  <si>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</si>
  <si>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</si>
  <si>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</si>
  <si>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</si>
  <si>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</si>
  <si>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</si>
  <si>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</si>
  <si>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</si>
  <si>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</si>
  <si>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</si>
  <si>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</si>
  <si>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</si>
  <si>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</si>
  <si>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</si>
  <si>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</si>
  <si>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</si>
  <si>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</si>
  <si>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</si>
  <si>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</si>
  <si>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</si>
  <si>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</si>
  <si>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</si>
  <si>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</si>
  <si>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</si>
  <si>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</si>
  <si>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</si>
  <si>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</si>
  <si>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</si>
  <si>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</si>
  <si>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</si>
  <si>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</si>
  <si>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</si>
  <si>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</si>
  <si>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</si>
  <si>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</si>
  <si>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</si>
  <si>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</si>
  <si>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</si>
  <si>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</si>
  <si>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</si>
  <si>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</si>
  <si>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</si>
  <si>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</si>
  <si>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</si>
  <si>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</si>
  <si>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</si>
  <si>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</si>
  <si>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</si>
  <si>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</si>
  <si>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</si>
  <si>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</si>
  <si>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</si>
  <si>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</si>
  <si>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</si>
  <si>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</si>
  <si>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</si>
  <si>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</si>
  <si>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</si>
  <si>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</si>
  <si>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</si>
  <si>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</si>
  <si>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</si>
  <si>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</si>
  <si>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</si>
  <si>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</si>
  <si>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</si>
  <si>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</si>
  <si>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</si>
  <si>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</si>
  <si>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</si>
  <si>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</si>
  <si>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</si>
  <si>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</si>
  <si>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</si>
  <si>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</si>
  <si>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</si>
  <si>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</si>
  <si>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</si>
  <si>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</si>
  <si>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</si>
  <si>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</si>
  <si>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</si>
  <si>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</si>
  <si>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</si>
  <si>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</si>
  <si>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</si>
  <si>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</si>
  <si>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</si>
  <si>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</si>
  <si>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</si>
  <si>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</si>
  <si>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</si>
  <si>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</si>
  <si>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</si>
  <si>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</si>
  <si>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</si>
  <si>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</si>
  <si>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</si>
  <si>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</si>
  <si>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</si>
  <si>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</si>
  <si>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</si>
  <si>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</si>
  <si>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</si>
  <si>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</si>
  <si>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</si>
  <si>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</si>
  <si>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</si>
  <si>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</si>
  <si>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</si>
  <si>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</si>
  <si>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</si>
  <si>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</si>
  <si>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</si>
  <si>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</si>
  <si>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</si>
  <si>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</si>
  <si>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</si>
  <si>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</si>
  <si>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</si>
  <si>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</si>
  <si>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</si>
  <si>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</si>
  <si>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</si>
  <si>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</si>
  <si>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</si>
  <si>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</si>
  <si>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</si>
  <si>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</si>
  <si>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</si>
  <si>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</si>
  <si>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</si>
  <si>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</si>
  <si>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</si>
  <si>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</si>
  <si>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</si>
  <si>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</si>
  <si>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</si>
  <si>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</si>
  <si>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</si>
  <si>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</si>
  <si>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</si>
  <si>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</si>
  <si>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</si>
  <si>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</si>
  <si>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</si>
  <si>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</si>
  <si>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</si>
  <si>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</si>
  <si>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</si>
  <si>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</si>
  <si>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</si>
  <si>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</si>
  <si>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</si>
  <si>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</si>
  <si>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</si>
  <si>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</si>
  <si>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</si>
  <si>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</si>
  <si>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</si>
  <si>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</si>
  <si>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</si>
  <si>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</si>
  <si>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</si>
  <si>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</si>
  <si>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</si>
  <si>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</si>
  <si>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</si>
  <si>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</si>
  <si>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</si>
  <si>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</si>
  <si>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</si>
  <si>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</si>
  <si>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</si>
  <si>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</si>
  <si>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</si>
  <si>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</si>
  <si>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</si>
  <si>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</si>
  <si>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</si>
  <si>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</si>
  <si>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</si>
  <si>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</si>
  <si>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</si>
  <si>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</si>
  <si>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</si>
  <si>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</si>
  <si>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</si>
  <si>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</si>
  <si>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</si>
  <si>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</si>
  <si>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</si>
  <si>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</si>
  <si>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</si>
  <si>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</si>
  <si>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</si>
  <si>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</si>
  <si>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</si>
  <si>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</si>
  <si>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</si>
  <si>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</si>
  <si>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</si>
  <si>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</si>
  <si>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</si>
  <si>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</si>
  <si>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</si>
  <si>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</si>
  <si>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</si>
  <si>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</si>
  <si>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</si>
  <si>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</si>
  <si>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</si>
  <si>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</si>
  <si>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</si>
  <si>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</si>
  <si>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</si>
  <si>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</si>
  <si>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</si>
  <si>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</si>
  <si>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</si>
  <si>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</si>
  <si>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</si>
  <si>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</si>
  <si>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</si>
  <si>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</si>
  <si>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</si>
  <si>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</si>
  <si>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</si>
  <si>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</si>
  <si>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</si>
  <si>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</si>
  <si>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</si>
  <si>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</si>
  <si>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</si>
  <si>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</si>
  <si>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</si>
  <si>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</si>
  <si>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</si>
  <si>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</si>
  <si>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</si>
  <si>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</si>
  <si>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</si>
  <si>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</si>
  <si>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</si>
  <si>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</si>
  <si>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</si>
  <si>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</si>
  <si>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</si>
  <si>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</si>
  <si>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</si>
  <si>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</si>
  <si>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</si>
  <si>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</si>
  <si>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</si>
  <si>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</si>
  <si>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</si>
  <si>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</si>
  <si>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</si>
  <si>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</si>
  <si>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</si>
  <si>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</si>
  <si>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</si>
  <si>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</si>
  <si>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</si>
  <si>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</si>
  <si>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</si>
  <si>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</si>
  <si>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</si>
  <si>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</si>
  <si>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</si>
  <si>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</si>
  <si>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</si>
  <si>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</si>
  <si>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</si>
  <si>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</si>
  <si>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</si>
  <si>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</si>
  <si>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</si>
  <si>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</si>
  <si>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</si>
  <si>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</si>
  <si>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</si>
  <si>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</si>
  <si>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</si>
  <si>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</si>
  <si>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</si>
  <si>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</si>
  <si>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</si>
  <si>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</si>
  <si>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</si>
  <si>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</si>
  <si>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</si>
  <si>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</si>
  <si>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</si>
  <si>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</si>
  <si>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</si>
  <si>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</si>
  <si>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</si>
  <si>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</si>
  <si>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</si>
  <si>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</si>
  <si>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</si>
  <si>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</si>
  <si>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</si>
  <si>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</si>
  <si>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</si>
  <si>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</si>
  <si>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</si>
  <si>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</si>
  <si>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</si>
  <si>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</si>
  <si>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</si>
  <si>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</si>
  <si>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</si>
  <si>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</si>
  <si>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</si>
  <si>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</si>
  <si>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</si>
  <si>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</si>
  <si>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</si>
  <si>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</si>
  <si>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</si>
  <si>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</si>
  <si>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</si>
  <si>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</si>
  <si>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</si>
  <si>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</si>
  <si>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</si>
  <si>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</si>
  <si>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</si>
  <si>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</si>
  <si>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</si>
  <si>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</si>
  <si>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</si>
  <si>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</si>
  <si>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</si>
  <si>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</si>
  <si>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</si>
  <si>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</si>
  <si>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</si>
  <si>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</si>
  <si>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</si>
  <si>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</si>
  <si>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</si>
  <si>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</si>
  <si>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</si>
  <si>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</si>
  <si>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</si>
  <si>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</si>
  <si>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</si>
  <si>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</si>
  <si>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</si>
  <si>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</si>
  <si>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</si>
  <si>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</si>
  <si>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</si>
  <si>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</si>
  <si>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</si>
  <si>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</si>
  <si>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</si>
  <si>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</si>
  <si>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</si>
  <si>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</si>
  <si>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</si>
  <si>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</si>
  <si>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</si>
  <si>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</si>
  <si>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</si>
  <si>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</si>
  <si>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</si>
  <si>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</si>
  <si>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</si>
  <si>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</si>
  <si>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</si>
  <si>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</si>
  <si>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</si>
  <si>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</si>
  <si>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</si>
  <si>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</si>
  <si>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</si>
  <si>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</si>
  <si>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</si>
  <si>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</si>
  <si>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</si>
  <si>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</si>
  <si>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</si>
  <si>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</si>
  <si>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</si>
  <si>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</si>
  <si>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</si>
  <si>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</si>
  <si>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</si>
  <si>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</si>
  <si>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</si>
  <si>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</si>
  <si>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</si>
  <si>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</si>
  <si>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</si>
  <si>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</si>
  <si>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</si>
  <si>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</si>
  <si>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</si>
  <si>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</si>
  <si>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</si>
  <si>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</si>
  <si>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</si>
  <si>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</si>
  <si>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</si>
  <si>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</si>
  <si>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</si>
  <si>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</si>
  <si>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</si>
  <si>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</si>
  <si>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</si>
  <si>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</si>
  <si>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</si>
  <si>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</si>
  <si>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</si>
  <si>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</si>
  <si>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</si>
  <si>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</si>
  <si>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</si>
  <si>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</si>
  <si>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</si>
  <si>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</si>
  <si>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</si>
  <si>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</si>
  <si>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</si>
  <si>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</si>
  <si>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</si>
  <si>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</si>
  <si>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</si>
  <si>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</si>
  <si>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</si>
  <si>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</si>
  <si>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</si>
  <si>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</si>
  <si>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</si>
  <si>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</si>
  <si>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</si>
  <si>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</si>
  <si>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</si>
  <si>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</si>
  <si>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</si>
  <si>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</si>
  <si>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</si>
  <si>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</si>
  <si>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</si>
  <si>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</si>
  <si>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</si>
  <si>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</si>
  <si>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</si>
  <si>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</si>
  <si>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</si>
  <si>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</si>
  <si>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</si>
  <si>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</si>
  <si>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</si>
  <si>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</si>
  <si>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</si>
  <si>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</si>
  <si>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</si>
  <si>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</si>
  <si>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</si>
  <si>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</si>
  <si>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</si>
  <si>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</si>
  <si>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</si>
  <si>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</si>
  <si>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</si>
  <si>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</si>
  <si>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</si>
  <si>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</si>
  <si>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</si>
  <si>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</si>
  <si>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</si>
  <si>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</si>
  <si>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</si>
  <si>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</si>
  <si>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</si>
  <si>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</si>
  <si>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</si>
  <si>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</si>
  <si>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</si>
  <si>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</si>
  <si>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</si>
  <si>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</si>
  <si>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</si>
  <si>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</si>
  <si>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</si>
  <si>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</si>
  <si>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</si>
  <si>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</si>
  <si>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</si>
  <si>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</si>
  <si>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</si>
  <si>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</si>
  <si>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</si>
  <si>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</si>
  <si>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</si>
  <si>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</si>
  <si>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</si>
  <si>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</si>
  <si>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</si>
  <si>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</si>
  <si>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</si>
  <si>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</si>
  <si>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</si>
  <si>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</si>
  <si>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</si>
  <si>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</si>
  <si>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</si>
  <si>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</si>
  <si>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</si>
  <si>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</si>
  <si>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</si>
  <si>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</si>
  <si>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</si>
  <si>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</si>
  <si>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</si>
  <si>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</si>
  <si>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</si>
  <si>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</si>
  <si>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</si>
  <si>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</si>
  <si>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</si>
  <si>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</si>
  <si>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</si>
  <si>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</si>
  <si>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</si>
  <si>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</si>
  <si>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</si>
  <si>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</si>
  <si>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</si>
  <si>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</si>
  <si>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</si>
  <si>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</si>
  <si>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</si>
  <si>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</si>
  <si>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</si>
  <si>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</si>
  <si>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</si>
  <si>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</si>
  <si>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</si>
  <si>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</si>
  <si>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</si>
  <si>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</si>
  <si>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</si>
  <si>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</si>
  <si>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</si>
  <si>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</si>
  <si>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</si>
  <si>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</si>
  <si>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</si>
  <si>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</si>
  <si>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</si>
  <si>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</si>
  <si>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</si>
  <si>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</si>
  <si>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</si>
  <si>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</si>
  <si>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</si>
  <si>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</si>
  <si>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</si>
  <si>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</si>
  <si>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</si>
  <si>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</si>
  <si>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</si>
  <si>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</si>
  <si>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</si>
  <si>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</si>
  <si>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</si>
  <si>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</si>
  <si>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</si>
  <si>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</si>
  <si>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</si>
  <si>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</si>
  <si>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</si>
  <si>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</si>
  <si>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</si>
  <si>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</si>
  <si>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</si>
  <si>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</si>
  <si>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</si>
  <si>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</si>
  <si>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</si>
  <si>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</si>
  <si>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</si>
  <si>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</si>
  <si>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</si>
  <si>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</si>
  <si>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</si>
  <si>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</si>
  <si>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</si>
  <si>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</si>
  <si>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</si>
  <si>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</si>
  <si>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</si>
  <si>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</si>
  <si>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</si>
  <si>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</si>
  <si>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</si>
  <si>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</si>
  <si>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</si>
  <si>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</si>
  <si>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</si>
  <si>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</si>
  <si>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</si>
  <si>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</si>
  <si>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</si>
  <si>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</si>
  <si>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</si>
  <si>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</si>
  <si>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</si>
  <si>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</si>
  <si>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</si>
  <si>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</si>
  <si>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</si>
  <si>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</si>
  <si>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</si>
  <si>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</si>
  <si>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</si>
  <si>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</si>
  <si>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</si>
  <si>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</si>
  <si>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</si>
  <si>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</si>
  <si>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</si>
  <si>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</si>
  <si>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</si>
  <si>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</si>
  <si>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</si>
  <si>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</si>
  <si>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</si>
  <si>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</si>
  <si>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</si>
  <si>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</si>
  <si>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</si>
  <si>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</si>
  <si>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</si>
  <si>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</si>
  <si>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</si>
  <si>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</si>
  <si>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</si>
  <si>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</si>
  <si>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</si>
  <si>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</si>
  <si>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</si>
  <si>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</si>
  <si>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</si>
  <si>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</si>
  <si>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</si>
  <si>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</si>
  <si>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</si>
  <si>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</si>
  <si>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</si>
  <si>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</si>
  <si>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</si>
  <si>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</si>
  <si>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</si>
  <si>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</si>
  <si>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</si>
  <si>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</si>
  <si>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</si>
  <si>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</si>
  <si>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</si>
  <si>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</si>
  <si>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</si>
  <si>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</si>
  <si>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</si>
  <si>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</si>
  <si>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</si>
  <si>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</si>
  <si>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</si>
  <si>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</si>
  <si>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</si>
  <si>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</si>
  <si>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</si>
  <si>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</si>
  <si>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</si>
  <si>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</si>
  <si>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</si>
  <si>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</si>
  <si>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</si>
  <si>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</si>
  <si>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</si>
  <si>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</si>
  <si>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sno.</t>
  </si>
  <si>
    <t>Row Labels</t>
  </si>
  <si>
    <t>Average Sales</t>
  </si>
  <si>
    <t>Number of Items</t>
  </si>
  <si>
    <t>Average of Rating</t>
  </si>
  <si>
    <t>Total Sales</t>
  </si>
  <si>
    <t>Avg Sales</t>
  </si>
  <si>
    <t>Avg Rating</t>
  </si>
  <si>
    <t>No. of Items</t>
  </si>
  <si>
    <t>KPI's Requirements</t>
  </si>
  <si>
    <t>Total Sales By Fat Content</t>
  </si>
  <si>
    <t xml:space="preserve"> </t>
  </si>
  <si>
    <t>Column Labels</t>
  </si>
  <si>
    <t>Total Sales By item type</t>
  </si>
  <si>
    <t>Fat content by outlet for total sales</t>
  </si>
  <si>
    <t>Sales by outlet size</t>
  </si>
  <si>
    <t>Sales by outlet location</t>
  </si>
  <si>
    <t>Average of Sales</t>
  </si>
  <si>
    <t>Count of sno.</t>
  </si>
  <si>
    <t>Fruits &amp; Vegetables</t>
  </si>
  <si>
    <t>Health &amp; Hygiene</t>
  </si>
  <si>
    <t>Total Sales By outlet establishment</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</si>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</sst>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Calibri Ligh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14" xfId="0" applyBorder="1"/>
    <xf numFmtId="0" fontId="0" fillId="0" borderId="0" xfId="0" applyBorder="1"/>
    <xf numFmtId="0" fontId="0" fillId="0" borderId="15" xfId="0" applyBorder="1"/>
    <xf numFmtId="164" fontId="0" fillId="0" borderId="0" xfId="0" applyNumberFormat="1" applyBorder="1"/>
    <xf numFmtId="165" fontId="0" fillId="0" borderId="0" xfId="0" applyNumberFormat="1" applyBorder="1"/>
    <xf numFmtId="0" fontId="0" fillId="0" borderId="16" xfId="0" applyBorder="1"/>
    <xf numFmtId="0" fontId="0" fillId="0" borderId="17" xfId="0" applyBorder="1"/>
    <xf numFmtId="0" fontId="0" fillId="0" borderId="18"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167" fontId="0" fillId="0" borderId="10" xfId="0" pivotButton="1" applyNumberFormat="1" applyBorder="1"/>
    <xf numFmtId="167" fontId="0" fillId="0" borderId="10" xfId="0" applyNumberFormat="1" applyBorder="1"/>
    <xf numFmtId="167" fontId="0" fillId="0" borderId="24" xfId="0" applyNumberFormat="1" applyBorder="1" applyAlignment="1">
      <alignment horizontal="left"/>
    </xf>
    <xf numFmtId="167" fontId="0" fillId="0" borderId="22" xfId="0" applyNumberFormat="1" applyBorder="1"/>
    <xf numFmtId="167" fontId="0" fillId="0" borderId="23" xfId="0" applyNumberFormat="1" applyBorder="1" applyAlignment="1">
      <alignment horizontal="left"/>
    </xf>
    <xf numFmtId="167" fontId="0" fillId="0" borderId="23" xfId="0" applyNumberFormat="1" applyBorder="1"/>
    <xf numFmtId="167" fontId="0" fillId="0" borderId="0" xfId="0" applyNumberFormat="1"/>
    <xf numFmtId="0" fontId="0" fillId="0" borderId="13" xfId="0" applyBorder="1"/>
    <xf numFmtId="167" fontId="0" fillId="0" borderId="15" xfId="0" applyNumberFormat="1" applyBorder="1"/>
    <xf numFmtId="167" fontId="0" fillId="0" borderId="18" xfId="0" applyNumberFormat="1" applyBorder="1"/>
    <xf numFmtId="167" fontId="0" fillId="0" borderId="24" xfId="0" applyNumberFormat="1" applyBorder="1"/>
    <xf numFmtId="0" fontId="0" fillId="0" borderId="12" xfId="0" applyBorder="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1" xfId="0" pivotButton="1" applyNumberFormat="1" applyBorder="1"/>
    <xf numFmtId="167" fontId="0" fillId="0" borderId="13" xfId="0" applyNumberFormat="1" applyBorder="1"/>
    <xf numFmtId="167" fontId="0" fillId="0" borderId="14" xfId="0" pivotButton="1" applyNumberFormat="1" applyBorder="1"/>
    <xf numFmtId="167" fontId="0" fillId="0" borderId="22" xfId="0" applyNumberFormat="1" applyBorder="1" applyAlignment="1">
      <alignment horizontal="left"/>
    </xf>
    <xf numFmtId="167" fontId="0" fillId="0" borderId="19" xfId="0" applyNumberFormat="1" applyBorder="1"/>
    <xf numFmtId="167" fontId="0" fillId="0" borderId="21" xfId="0" applyNumberFormat="1" applyBorder="1"/>
    <xf numFmtId="1" fontId="0" fillId="0" borderId="14" xfId="0" applyNumberFormat="1" applyBorder="1" applyAlignment="1">
      <alignment horizontal="left"/>
    </xf>
    <xf numFmtId="1" fontId="0" fillId="0" borderId="24" xfId="0" applyNumberFormat="1" applyBorder="1"/>
    <xf numFmtId="1" fontId="0" fillId="0" borderId="11" xfId="0" pivotButton="1" applyNumberFormat="1" applyBorder="1"/>
    <xf numFmtId="1" fontId="0" fillId="0" borderId="16" xfId="0" applyNumberFormat="1" applyBorder="1" applyAlignment="1">
      <alignment horizontal="left"/>
    </xf>
    <xf numFmtId="168" fontId="0" fillId="0" borderId="22" xfId="0" applyNumberFormat="1" applyBorder="1"/>
    <xf numFmtId="0" fontId="0" fillId="0" borderId="22" xfId="0" applyNumberFormat="1" applyBorder="1"/>
    <xf numFmtId="0" fontId="0" fillId="0" borderId="24" xfId="0" applyNumberFormat="1" applyBorder="1"/>
    <xf numFmtId="0" fontId="0" fillId="0" borderId="23" xfId="0" applyNumberFormat="1" applyBorder="1"/>
    <xf numFmtId="168" fontId="0" fillId="0" borderId="24" xfId="0" applyNumberFormat="1" applyBorder="1"/>
    <xf numFmtId="168" fontId="0" fillId="0" borderId="23" xfId="0" applyNumberFormat="1" applyBorder="1"/>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0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font>
        <b/>
        <color theme="1"/>
      </font>
      <border>
        <bottom style="thin">
          <color theme="7"/>
        </bottom>
        <vertical/>
        <horizontal/>
      </border>
    </dxf>
    <dxf>
      <font>
        <color theme="1"/>
      </font>
      <fill>
        <patternFill>
          <bgColor rgb="FFF5EF9D"/>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tableStyleElement type="wholeTable" dxfId="3920"/>
      <tableStyleElement type="headerRow" dxfId="3919"/>
    </tableStyle>
  </tableStyles>
  <colors>
    <mruColors>
      <color rgb="FFFFFFB9"/>
      <color rgb="FFF5EF9D"/>
      <color rgb="FFE2AC00"/>
      <color rgb="FFECE721"/>
      <color rgb="FFF2B800"/>
      <color rgb="FFEBE600"/>
      <color rgb="FFF7F7F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Sheet1!$A$12:$A$13</c:f>
              <c:strCache>
                <c:ptCount val="2"/>
                <c:pt idx="0">
                  <c:v>Low Fat</c:v>
                </c:pt>
                <c:pt idx="1">
                  <c:v>Regular</c:v>
                </c:pt>
              </c:strCache>
            </c:strRef>
          </c:cat>
          <c:val>
            <c:numRef>
              <c:f>Sheet1!$B$12:$B$13</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alpha val="96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6940729675671573"/>
          <c:y val="0.25446090585607756"/>
          <c:w val="0.80058198512967227"/>
          <c:h val="0.66291001059923538"/>
        </c:manualLayout>
      </c:layout>
      <c:barChart>
        <c:barDir val="bar"/>
        <c:grouping val="clustered"/>
        <c:varyColors val="0"/>
        <c:ser>
          <c:idx val="0"/>
          <c:order val="0"/>
          <c:tx>
            <c:strRef>
              <c:f>Sheet1!$B$21:$B$22</c:f>
              <c:strCache>
                <c:ptCount val="1"/>
                <c:pt idx="0">
                  <c:v>Low Fat</c:v>
                </c:pt>
              </c:strCache>
            </c:strRef>
          </c:tx>
          <c:spPr>
            <a:solidFill>
              <a:schemeClr val="accent1"/>
            </a:solidFill>
            <a:ln>
              <a:noFill/>
            </a:ln>
            <a:effectLst/>
          </c:spPr>
          <c:invertIfNegative val="0"/>
          <c:cat>
            <c:strRef>
              <c:f>Sheet1!$A$23:$A$25</c:f>
              <c:strCache>
                <c:ptCount val="3"/>
                <c:pt idx="0">
                  <c:v>Tier 1</c:v>
                </c:pt>
                <c:pt idx="1">
                  <c:v>Tier 2</c:v>
                </c:pt>
                <c:pt idx="2">
                  <c:v>Tier 3</c:v>
                </c:pt>
              </c:strCache>
            </c:strRef>
          </c:cat>
          <c:val>
            <c:numRef>
              <c:f>Sheet1!$B$23:$B$25</c:f>
              <c:numCache>
                <c:formatCode>"$"0.0,"K"</c:formatCode>
                <c:ptCount val="3"/>
                <c:pt idx="0">
                  <c:v>215047.9126000001</c:v>
                </c:pt>
                <c:pt idx="1">
                  <c:v>254464.77940000014</c:v>
                </c:pt>
                <c:pt idx="2">
                  <c:v>306806.99640000012</c:v>
                </c:pt>
              </c:numCache>
            </c:numRef>
          </c:val>
        </c:ser>
        <c:ser>
          <c:idx val="1"/>
          <c:order val="1"/>
          <c:tx>
            <c:strRef>
              <c:f>Sheet1!$C$21:$C$22</c:f>
              <c:strCache>
                <c:ptCount val="1"/>
                <c:pt idx="0">
                  <c:v>Regular</c:v>
                </c:pt>
              </c:strCache>
            </c:strRef>
          </c:tx>
          <c:spPr>
            <a:solidFill>
              <a:schemeClr val="accent2"/>
            </a:solidFill>
            <a:ln>
              <a:noFill/>
            </a:ln>
            <a:effectLst/>
          </c:spPr>
          <c:invertIfNegative val="0"/>
          <c:cat>
            <c:strRef>
              <c:f>Sheet1!$A$23:$A$25</c:f>
              <c:strCache>
                <c:ptCount val="3"/>
                <c:pt idx="0">
                  <c:v>Tier 1</c:v>
                </c:pt>
                <c:pt idx="1">
                  <c:v>Tier 2</c:v>
                </c:pt>
                <c:pt idx="2">
                  <c:v>Tier 3</c:v>
                </c:pt>
              </c:strCache>
            </c:strRef>
          </c:cat>
          <c:val>
            <c:numRef>
              <c:f>Sheet1!$C$23:$C$25</c:f>
              <c:numCache>
                <c:formatCode>"$"0.0,"K"</c:formatCode>
                <c:ptCount val="3"/>
                <c:pt idx="0">
                  <c:v>121349.89940000001</c:v>
                </c:pt>
                <c:pt idx="1">
                  <c:v>138685.86819999994</c:v>
                </c:pt>
                <c:pt idx="2">
                  <c:v>165326.0368</c:v>
                </c:pt>
              </c:numCache>
            </c:numRef>
          </c:val>
        </c:ser>
        <c:dLbls>
          <c:showLegendKey val="0"/>
          <c:showVal val="0"/>
          <c:showCatName val="0"/>
          <c:showSerName val="0"/>
          <c:showPercent val="0"/>
          <c:showBubbleSize val="0"/>
        </c:dLbls>
        <c:gapWidth val="182"/>
        <c:axId val="240871752"/>
        <c:axId val="240872136"/>
      </c:barChart>
      <c:catAx>
        <c:axId val="240871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872136"/>
        <c:crosses val="autoZero"/>
        <c:auto val="1"/>
        <c:lblAlgn val="ctr"/>
        <c:lblOffset val="100"/>
        <c:noMultiLvlLbl val="0"/>
      </c:catAx>
      <c:valAx>
        <c:axId val="240872136"/>
        <c:scaling>
          <c:orientation val="minMax"/>
        </c:scaling>
        <c:delete val="1"/>
        <c:axPos val="b"/>
        <c:numFmt formatCode="&quot;$&quot;0.0,&quot;K&quot;" sourceLinked="1"/>
        <c:majorTickMark val="none"/>
        <c:minorTickMark val="none"/>
        <c:tickLblPos val="nextTo"/>
        <c:crossAx val="24087175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2"/>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39398257628219924"/>
          <c:y val="4.403668876463411E-2"/>
          <c:w val="0.54521394923354449"/>
          <c:h val="0.89235476079756104"/>
        </c:manualLayout>
      </c:layout>
      <c:barChart>
        <c:barDir val="bar"/>
        <c:grouping val="clustered"/>
        <c:varyColors val="0"/>
        <c:ser>
          <c:idx val="0"/>
          <c:order val="0"/>
          <c:tx>
            <c:strRef>
              <c:f>Sheet1!$B$29</c:f>
              <c:strCache>
                <c:ptCount val="1"/>
                <c:pt idx="0">
                  <c:v>Total</c:v>
                </c:pt>
              </c:strCache>
            </c:strRef>
          </c:tx>
          <c:spPr>
            <a:solidFill>
              <a:schemeClr val="accent1"/>
            </a:solidFill>
            <a:ln>
              <a:noFill/>
            </a:ln>
            <a:effectLst/>
          </c:spPr>
          <c:invertIfNegative val="0"/>
          <c:cat>
            <c:strRef>
              <c:f>Sheet1!$A$30:$A$45</c:f>
              <c:strCache>
                <c:ptCount val="16"/>
                <c:pt idx="0">
                  <c:v>Seafood</c:v>
                </c:pt>
                <c:pt idx="1">
                  <c:v>Breakfast</c:v>
                </c:pt>
                <c:pt idx="2">
                  <c:v>Starchy Foods</c:v>
                </c:pt>
                <c:pt idx="3">
                  <c:v>Others</c:v>
                </c:pt>
                <c:pt idx="4">
                  <c:v>Hard Drinks</c:v>
                </c:pt>
                <c:pt idx="5">
                  <c:v>Breads</c:v>
                </c:pt>
                <c:pt idx="6">
                  <c:v>Soft Drinks</c:v>
                </c:pt>
                <c:pt idx="7">
                  <c:v>Meat</c:v>
                </c:pt>
                <c:pt idx="8">
                  <c:v>Health &amp; Hygiene</c:v>
                </c:pt>
                <c:pt idx="9">
                  <c:v>Baking Goods</c:v>
                </c:pt>
                <c:pt idx="10">
                  <c:v>Canned</c:v>
                </c:pt>
                <c:pt idx="11">
                  <c:v>Dairy</c:v>
                </c:pt>
                <c:pt idx="12">
                  <c:v>Frozen Foods</c:v>
                </c:pt>
                <c:pt idx="13">
                  <c:v>Household</c:v>
                </c:pt>
                <c:pt idx="14">
                  <c:v>Snack Foods</c:v>
                </c:pt>
                <c:pt idx="15">
                  <c:v>Fruits &amp; Vegetables</c:v>
                </c:pt>
              </c:strCache>
            </c:strRef>
          </c:cat>
          <c:val>
            <c:numRef>
              <c:f>Sheet1!$B$30:$B$45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82"/>
        <c:axId val="307688176"/>
        <c:axId val="307688560"/>
      </c:barChart>
      <c:catAx>
        <c:axId val="307688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688560"/>
        <c:crosses val="autoZero"/>
        <c:auto val="1"/>
        <c:lblAlgn val="ctr"/>
        <c:lblOffset val="100"/>
        <c:noMultiLvlLbl val="0"/>
      </c:catAx>
      <c:valAx>
        <c:axId val="307688560"/>
        <c:scaling>
          <c:orientation val="minMax"/>
        </c:scaling>
        <c:delete val="1"/>
        <c:axPos val="b"/>
        <c:numFmt formatCode="&quot;$&quot;0.0,&quot;K&quot;" sourceLinked="1"/>
        <c:majorTickMark val="none"/>
        <c:minorTickMark val="none"/>
        <c:tickLblPos val="nextTo"/>
        <c:crossAx val="307688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Sheet1!$B$50</c:f>
              <c:strCache>
                <c:ptCount val="1"/>
                <c:pt idx="0">
                  <c:v>Total</c:v>
                </c:pt>
              </c:strCache>
            </c:strRef>
          </c:tx>
          <c:spPr>
            <a:solidFill>
              <a:schemeClr val="accent1"/>
            </a:solidFill>
            <a:ln>
              <a:noFill/>
            </a:ln>
            <a:effectLst/>
          </c:spPr>
          <c:cat>
            <c:strRef>
              <c:f>Sheet1!$A$51:$A$59</c:f>
              <c:strCache>
                <c:ptCount val="9"/>
                <c:pt idx="0">
                  <c:v>2011</c:v>
                </c:pt>
                <c:pt idx="1">
                  <c:v>2012</c:v>
                </c:pt>
                <c:pt idx="2">
                  <c:v>2014</c:v>
                </c:pt>
                <c:pt idx="3">
                  <c:v>2015</c:v>
                </c:pt>
                <c:pt idx="4">
                  <c:v>2016</c:v>
                </c:pt>
                <c:pt idx="5">
                  <c:v>2017</c:v>
                </c:pt>
                <c:pt idx="6">
                  <c:v>2018</c:v>
                </c:pt>
                <c:pt idx="7">
                  <c:v>2020</c:v>
                </c:pt>
                <c:pt idx="8">
                  <c:v>2022</c:v>
                </c:pt>
              </c:strCache>
            </c:strRef>
          </c:cat>
          <c:val>
            <c:numRef>
              <c:f>Sheet1!$B$51:$B$59</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307706880"/>
        <c:axId val="307707264"/>
      </c:areaChart>
      <c:catAx>
        <c:axId val="307706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707264"/>
        <c:crosses val="autoZero"/>
        <c:auto val="1"/>
        <c:lblAlgn val="ctr"/>
        <c:lblOffset val="100"/>
        <c:noMultiLvlLbl val="0"/>
      </c:catAx>
      <c:valAx>
        <c:axId val="307707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70688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Sheet1!$B$63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Sheet1!$A$64:$A$66</c:f>
              <c:strCache>
                <c:ptCount val="3"/>
                <c:pt idx="0">
                  <c:v>High</c:v>
                </c:pt>
                <c:pt idx="1">
                  <c:v>Medium</c:v>
                </c:pt>
                <c:pt idx="2">
                  <c:v>Small</c:v>
                </c:pt>
              </c:strCache>
            </c:strRef>
          </c:cat>
          <c:val>
            <c:numRef>
              <c:f>Sheet1!$B$64:$B$66</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AC9E42-FB69-4610-84F0-35D7E2F927A2}" type="VALUE">
                  <a:rPr lang="en-US" baseline="0">
                    <a:solidFill>
                      <a:schemeClr val="bg1"/>
                    </a:solidFill>
                  </a:rPr>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48B152-B17D-45D3-9FA9-D3388BC97D12}" type="VALUE">
                  <a:rPr lang="en-US">
                    <a:solidFill>
                      <a:schemeClr val="bg1"/>
                    </a:solidFill>
                  </a:rPr>
                  <a:pPr>
                    <a:defRPr/>
                  </a:pPr>
                  <a:t>[VALUE]</a:t>
                </a:fld>
                <a:endParaRPr lang="en-GB"/>
              </a:p>
            </c:rich>
          </c:tx>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710976837865058"/>
                  <c:h val="0.14350581206707036"/>
                </c:manualLayout>
              </c15:layout>
              <c15:dlblFieldTable/>
              <c15:showDataLabelsRange val="0"/>
            </c:ext>
          </c:extLst>
        </c:dLbl>
      </c:pivotFmt>
      <c:pivotFmt>
        <c:idx val="3"/>
        <c:spPr>
          <a:solidFill>
            <a:schemeClr val="accent1"/>
          </a:solidFill>
          <a:ln>
            <a:noFill/>
          </a:ln>
          <a:effectLst/>
        </c:spPr>
        <c:dLbl>
          <c:idx val="0"/>
          <c:layout>
            <c:manualLayout>
              <c:x val="-4.0281973816717019E-3"/>
              <c:y val="3.4482774225167087E-2"/>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017555962604377"/>
          <c:y val="0.15198803149064688"/>
          <c:w val="0.75383055758707829"/>
          <c:h val="0.84739650328472949"/>
        </c:manualLayout>
      </c:layout>
      <c:barChart>
        <c:barDir val="bar"/>
        <c:grouping val="stacked"/>
        <c:varyColors val="0"/>
        <c:ser>
          <c:idx val="0"/>
          <c:order val="0"/>
          <c:tx>
            <c:strRef>
              <c:f>Sheet1!$B$74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Lbls>
            <c:dLbl>
              <c:idx val="0"/>
              <c:layout/>
              <c:tx>
                <c:rich>
                  <a:bodyPr/>
                  <a:lstStyle/>
                  <a:p>
                    <a:fld id="{D0AC9E42-FB69-4610-84F0-35D7E2F927A2}" type="VALUE">
                      <a:rPr lang="en-US" baseline="0">
                        <a:solidFill>
                          <a:schemeClr val="bg1"/>
                        </a:solidFill>
                      </a:rPr>
                      <a:pPr/>
                      <a:t>[VALUE]</a:t>
                    </a:fld>
                    <a:endParaRPr lang="en-GB"/>
                  </a:p>
                </c:rich>
              </c:tx>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1"/>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48B152-B17D-45D3-9FA9-D3388BC97D12}" type="VALUE">
                      <a:rPr lang="en-US">
                        <a:solidFill>
                          <a:schemeClr val="bg1"/>
                        </a:solidFill>
                      </a:rPr>
                      <a:pPr>
                        <a:defRPr/>
                      </a:pPr>
                      <a:t>[VALUE]</a:t>
                    </a:fld>
                    <a:endParaRPr lang="en-GB"/>
                  </a:p>
                </c:rich>
              </c:tx>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710976837865058"/>
                      <c:h val="0.14350581206707036"/>
                    </c:manualLayout>
                  </c15:layout>
                  <c15:dlblFieldTable/>
                  <c15:showDataLabelsRange val="0"/>
                </c:ext>
              </c:extLst>
            </c:dLbl>
            <c:dLbl>
              <c:idx val="2"/>
              <c:layout>
                <c:manualLayout>
                  <c:x val="-4.0281973816717019E-3"/>
                  <c:y val="3.4482774225167087E-2"/>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Sheet1!$A$75:$A$77</c:f>
              <c:strCache>
                <c:ptCount val="3"/>
                <c:pt idx="0">
                  <c:v>Tier 3</c:v>
                </c:pt>
                <c:pt idx="1">
                  <c:v>Tier 2</c:v>
                </c:pt>
                <c:pt idx="2">
                  <c:v>Tier 1</c:v>
                </c:pt>
              </c:strCache>
            </c:strRef>
          </c:cat>
          <c:val>
            <c:numRef>
              <c:f>Sheet1!$B$75:$B$77</c:f>
              <c:numCache>
                <c:formatCode>"$"0.0,"K"</c:formatCode>
                <c:ptCount val="3"/>
                <c:pt idx="0">
                  <c:v>472133.03319999954</c:v>
                </c:pt>
                <c:pt idx="1">
                  <c:v>393150.64759999956</c:v>
                </c:pt>
                <c:pt idx="2">
                  <c:v>336397.81199999945</c:v>
                </c:pt>
              </c:numCache>
            </c:numRef>
          </c:val>
        </c:ser>
        <c:dLbls>
          <c:dLblPos val="ctr"/>
          <c:showLegendKey val="0"/>
          <c:showVal val="1"/>
          <c:showCatName val="0"/>
          <c:showSerName val="0"/>
          <c:showPercent val="0"/>
          <c:showBubbleSize val="0"/>
        </c:dLbls>
        <c:gapWidth val="55"/>
        <c:overlap val="100"/>
        <c:axId val="307855288"/>
        <c:axId val="307855672"/>
      </c:barChart>
      <c:catAx>
        <c:axId val="307855288"/>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7855672"/>
        <c:crosses val="autoZero"/>
        <c:auto val="1"/>
        <c:lblAlgn val="ctr"/>
        <c:lblOffset val="100"/>
        <c:noMultiLvlLbl val="0"/>
      </c:catAx>
      <c:valAx>
        <c:axId val="307855672"/>
        <c:scaling>
          <c:orientation val="minMax"/>
        </c:scaling>
        <c:delete val="1"/>
        <c:axPos val="t"/>
        <c:numFmt formatCode="&quot;$&quot;0.0,&quot;K&quot;" sourceLinked="1"/>
        <c:majorTickMark val="none"/>
        <c:minorTickMark val="none"/>
        <c:tickLblPos val="nextTo"/>
        <c:crossAx val="30785528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34"/>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42976272965879264"/>
          <c:y val="7.7294662468815861E-2"/>
          <c:w val="0.49023727034120734"/>
          <c:h val="0.82995174256860504"/>
        </c:manualLayout>
      </c:layout>
      <c:barChart>
        <c:barDir val="bar"/>
        <c:grouping val="clustered"/>
        <c:varyColors val="0"/>
        <c:ser>
          <c:idx val="0"/>
          <c:order val="0"/>
          <c:tx>
            <c:strRef>
              <c:f>Sheet1!$B$89</c:f>
              <c:strCache>
                <c:ptCount val="1"/>
                <c:pt idx="0">
                  <c:v>Total</c:v>
                </c:pt>
              </c:strCache>
            </c:strRef>
          </c:tx>
          <c:spPr>
            <a:solidFill>
              <a:schemeClr val="accent1"/>
            </a:solidFill>
            <a:ln>
              <a:noFill/>
            </a:ln>
            <a:effectLst/>
          </c:spPr>
          <c:invertIfNegative val="0"/>
          <c:cat>
            <c:strRef>
              <c:f>Sheet1!$A$90:$A$93</c:f>
              <c:strCache>
                <c:ptCount val="4"/>
                <c:pt idx="0">
                  <c:v>Grocery Store</c:v>
                </c:pt>
                <c:pt idx="1">
                  <c:v>Supermarket Type3</c:v>
                </c:pt>
                <c:pt idx="2">
                  <c:v>Supermarket Type2</c:v>
                </c:pt>
                <c:pt idx="3">
                  <c:v>Supermarket Type1</c:v>
                </c:pt>
              </c:strCache>
            </c:strRef>
          </c:cat>
          <c:val>
            <c:numRef>
              <c:f>Sheet1!$B$90:$B$93</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82"/>
        <c:axId val="307890416"/>
        <c:axId val="307889240"/>
      </c:barChart>
      <c:catAx>
        <c:axId val="30789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889240"/>
        <c:crosses val="autoZero"/>
        <c:auto val="1"/>
        <c:lblAlgn val="ctr"/>
        <c:lblOffset val="100"/>
        <c:noMultiLvlLbl val="0"/>
      </c:catAx>
      <c:valAx>
        <c:axId val="307889240"/>
        <c:scaling>
          <c:orientation val="minMax"/>
        </c:scaling>
        <c:delete val="1"/>
        <c:axPos val="b"/>
        <c:numFmt formatCode="&quot;$&quot;0.0,&quot;K&quot;" sourceLinked="1"/>
        <c:majorTickMark val="none"/>
        <c:minorTickMark val="none"/>
        <c:tickLblPos val="nextTo"/>
        <c:crossAx val="307890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7"/>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35564387259163577"/>
          <c:y val="9.902738179511357E-2"/>
          <c:w val="0.58967684244516749"/>
          <c:h val="0.84438554289339296"/>
        </c:manualLayout>
      </c:layout>
      <c:barChart>
        <c:barDir val="bar"/>
        <c:grouping val="clustered"/>
        <c:varyColors val="0"/>
        <c:ser>
          <c:idx val="0"/>
          <c:order val="0"/>
          <c:tx>
            <c:strRef>
              <c:f>Sheet1!$B$101</c:f>
              <c:strCache>
                <c:ptCount val="1"/>
                <c:pt idx="0">
                  <c:v>Total</c:v>
                </c:pt>
              </c:strCache>
            </c:strRef>
          </c:tx>
          <c:spPr>
            <a:solidFill>
              <a:schemeClr val="accent1"/>
            </a:solidFill>
            <a:ln>
              <a:noFill/>
            </a:ln>
            <a:effectLst/>
          </c:spPr>
          <c:invertIfNegative val="0"/>
          <c:cat>
            <c:strRef>
              <c:f>Sheet1!$A$102:$A$105</c:f>
              <c:strCache>
                <c:ptCount val="4"/>
                <c:pt idx="0">
                  <c:v>Grocery Store</c:v>
                </c:pt>
                <c:pt idx="1">
                  <c:v>Supermarket Type3</c:v>
                </c:pt>
                <c:pt idx="2">
                  <c:v>Supermarket Type2</c:v>
                </c:pt>
                <c:pt idx="3">
                  <c:v>Supermarket Type1</c:v>
                </c:pt>
              </c:strCache>
            </c:strRef>
          </c:cat>
          <c:val>
            <c:numRef>
              <c:f>Sheet1!$B$102:$B$105</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82"/>
        <c:axId val="307888064"/>
        <c:axId val="307890024"/>
      </c:barChart>
      <c:catAx>
        <c:axId val="30788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890024"/>
        <c:crosses val="autoZero"/>
        <c:auto val="1"/>
        <c:lblAlgn val="ctr"/>
        <c:lblOffset val="100"/>
        <c:noMultiLvlLbl val="0"/>
      </c:catAx>
      <c:valAx>
        <c:axId val="307890024"/>
        <c:scaling>
          <c:orientation val="minMax"/>
        </c:scaling>
        <c:delete val="1"/>
        <c:axPos val="b"/>
        <c:numFmt formatCode="\$0" sourceLinked="1"/>
        <c:majorTickMark val="none"/>
        <c:minorTickMark val="none"/>
        <c:tickLblPos val="nextTo"/>
        <c:crossAx val="307888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41"/>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Sheet1!$A$111:$A$114</c:f>
              <c:strCache>
                <c:ptCount val="4"/>
                <c:pt idx="0">
                  <c:v>Grocery Store</c:v>
                </c:pt>
                <c:pt idx="1">
                  <c:v>Supermarket Type3</c:v>
                </c:pt>
                <c:pt idx="2">
                  <c:v>Supermarket Type2</c:v>
                </c:pt>
                <c:pt idx="3">
                  <c:v>Supermarket Type1</c:v>
                </c:pt>
              </c:strCache>
            </c:strRef>
          </c:cat>
          <c:val>
            <c:numRef>
              <c:f>Sheet1!$B$111:$B$114</c:f>
              <c:numCache>
                <c:formatCode>General</c:formatCode>
                <c:ptCount val="4"/>
                <c:pt idx="0">
                  <c:v>1083</c:v>
                </c:pt>
                <c:pt idx="1">
                  <c:v>935</c:v>
                </c:pt>
                <c:pt idx="2">
                  <c:v>928</c:v>
                </c:pt>
                <c:pt idx="3">
                  <c:v>5577</c:v>
                </c:pt>
              </c:numCache>
            </c:numRef>
          </c:val>
        </c:ser>
        <c:dLbls>
          <c:dLblPos val="outEnd"/>
          <c:showLegendKey val="0"/>
          <c:showVal val="1"/>
          <c:showCatName val="0"/>
          <c:showSerName val="0"/>
          <c:showPercent val="0"/>
          <c:showBubbleSize val="0"/>
        </c:dLbls>
        <c:gapWidth val="182"/>
        <c:axId val="307888456"/>
        <c:axId val="307888848"/>
      </c:barChart>
      <c:catAx>
        <c:axId val="307888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888848"/>
        <c:crosses val="autoZero"/>
        <c:auto val="1"/>
        <c:lblAlgn val="ctr"/>
        <c:lblOffset val="100"/>
        <c:noMultiLvlLbl val="0"/>
      </c:catAx>
      <c:valAx>
        <c:axId val="3078888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888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E2AC00"/>
          </a:solidFill>
          <a:ln w="19050">
            <a:solidFill>
              <a:schemeClr val="lt1"/>
            </a:solidFill>
          </a:ln>
          <a:effectLst/>
        </c:spPr>
        <c:dLbl>
          <c:idx val="0"/>
          <c:layout>
            <c:manualLayout>
              <c:x val="0.15382240549069059"/>
              <c:y val="2.3315115721914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chemeClr val="accent6">
              <a:lumMod val="75000"/>
            </a:schemeClr>
          </a:solidFill>
          <a:ln w="19050">
            <a:solidFill>
              <a:schemeClr val="lt1"/>
            </a:solidFill>
          </a:ln>
          <a:effectLst/>
        </c:spPr>
        <c:dLbl>
          <c:idx val="0"/>
          <c:layout>
            <c:manualLayout>
              <c:x val="-3.8095254419735144E-2"/>
              <c:y val="-0.122075742916886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5619756621331424"/>
          <c:y val="0.13593021611308559"/>
          <c:w val="0.35992250059651637"/>
          <c:h val="0.51085767357782763"/>
        </c:manualLayout>
      </c:layout>
      <c:doughnutChart>
        <c:varyColors val="1"/>
        <c:ser>
          <c:idx val="0"/>
          <c:order val="0"/>
          <c:tx>
            <c:strRef>
              <c:f>Sheet1!$B$11</c:f>
              <c:strCache>
                <c:ptCount val="1"/>
                <c:pt idx="0">
                  <c:v>Total</c:v>
                </c:pt>
              </c:strCache>
            </c:strRef>
          </c:tx>
          <c:dPt>
            <c:idx val="0"/>
            <c:bubble3D val="0"/>
            <c:spPr>
              <a:solidFill>
                <a:srgbClr val="E2AC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5382240549069059"/>
                  <c:y val="2.3315115721914925E-2"/>
                </c:manualLayout>
              </c:layout>
              <c:showLegendKey val="0"/>
              <c:showVal val="1"/>
              <c:showCatName val="0"/>
              <c:showSerName val="0"/>
              <c:showPercent val="1"/>
              <c:showBubbleSize val="0"/>
              <c:extLst>
                <c:ext xmlns:c15="http://schemas.microsoft.com/office/drawing/2012/chart" uri="{CE6537A1-D6FC-4f65-9D91-7224C49458BB}">
                  <c15:layout/>
                </c:ext>
              </c:extLst>
            </c:dLbl>
            <c:dLbl>
              <c:idx val="1"/>
              <c:layout>
                <c:manualLayout>
                  <c:x val="-3.8095254419735144E-2"/>
                  <c:y val="-0.12207574291688621"/>
                </c:manualLayout>
              </c:layout>
              <c:showLegendKey val="0"/>
              <c:showVal val="1"/>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Sheet1!$A$12:$A$13</c:f>
              <c:strCache>
                <c:ptCount val="2"/>
                <c:pt idx="0">
                  <c:v>Low Fat</c:v>
                </c:pt>
                <c:pt idx="1">
                  <c:v>Regular</c:v>
                </c:pt>
              </c:strCache>
            </c:strRef>
          </c:cat>
          <c:val>
            <c:numRef>
              <c:f>Sheet1!$B$12:$B$13</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1922263283768009"/>
          <c:y val="0"/>
          <c:w val="0.44465934001874613"/>
          <c:h val="9.83613328902849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E2AC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lumMod val="75000"/>
            </a:schemeClr>
          </a:solidFill>
          <a:ln>
            <a:noFill/>
          </a:ln>
          <a:effectLst/>
        </c:spPr>
        <c:marker>
          <c:symbol val="none"/>
        </c:marker>
      </c:pivotFmt>
      <c:pivotFmt>
        <c:idx val="6"/>
        <c:spPr>
          <a:solidFill>
            <a:srgbClr val="E2AC00"/>
          </a:solidFill>
          <a:ln>
            <a:noFill/>
          </a:ln>
          <a:effectLst/>
        </c:spPr>
        <c:dLbl>
          <c:idx val="0"/>
          <c:layout>
            <c:manualLayout>
              <c:x val="-1.0666671146108617E-2"/>
              <c:y val="-4.214513752093758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E2AC00"/>
          </a:solidFill>
          <a:ln>
            <a:noFill/>
          </a:ln>
          <a:effectLst/>
        </c:spPr>
        <c:dLbl>
          <c:idx val="0"/>
          <c:layout>
            <c:manualLayout>
              <c:x val="-1.066667114610861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E2AC00"/>
          </a:solidFill>
          <a:ln>
            <a:noFill/>
          </a:ln>
          <a:effectLst/>
        </c:spPr>
        <c:dLbl>
          <c:idx val="0"/>
          <c:layout>
            <c:manualLayout>
              <c:x val="-1.6000006719162928E-2"/>
              <c:y val="-1.685805500837503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940729675671573"/>
          <c:y val="0.25446090585607756"/>
          <c:w val="0.45924848682351155"/>
          <c:h val="0.66291001059923538"/>
        </c:manualLayout>
      </c:layout>
      <c:barChart>
        <c:barDir val="bar"/>
        <c:grouping val="clustered"/>
        <c:varyColors val="0"/>
        <c:ser>
          <c:idx val="0"/>
          <c:order val="0"/>
          <c:tx>
            <c:strRef>
              <c:f>Sheet1!$B$21:$B$22</c:f>
              <c:strCache>
                <c:ptCount val="1"/>
                <c:pt idx="0">
                  <c:v>Low Fat</c:v>
                </c:pt>
              </c:strCache>
            </c:strRef>
          </c:tx>
          <c:spPr>
            <a:solidFill>
              <a:srgbClr val="E2AC00"/>
            </a:solidFill>
            <a:ln>
              <a:noFill/>
            </a:ln>
            <a:effectLst/>
          </c:spPr>
          <c:invertIfNegative val="0"/>
          <c:dPt>
            <c:idx val="0"/>
            <c:invertIfNegative val="0"/>
            <c:bubble3D val="0"/>
            <c:spPr>
              <a:solidFill>
                <a:srgbClr val="E2AC00"/>
              </a:solidFill>
              <a:ln>
                <a:noFill/>
              </a:ln>
              <a:effectLst/>
            </c:spPr>
          </c:dPt>
          <c:dPt>
            <c:idx val="1"/>
            <c:invertIfNegative val="0"/>
            <c:bubble3D val="0"/>
            <c:spPr>
              <a:solidFill>
                <a:srgbClr val="E2AC00"/>
              </a:solidFill>
              <a:ln>
                <a:noFill/>
              </a:ln>
              <a:effectLst/>
            </c:spPr>
          </c:dPt>
          <c:dPt>
            <c:idx val="2"/>
            <c:invertIfNegative val="0"/>
            <c:bubble3D val="0"/>
            <c:spPr>
              <a:solidFill>
                <a:srgbClr val="E2AC00"/>
              </a:solidFill>
              <a:ln>
                <a:noFill/>
              </a:ln>
              <a:effectLst/>
            </c:spPr>
          </c:dPt>
          <c:dLbls>
            <c:dLbl>
              <c:idx val="0"/>
              <c:layout>
                <c:manualLayout>
                  <c:x val="-1.6000006719162928E-2"/>
                  <c:y val="-1.6858055008375035E-1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0666671146108617E-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0666671146108617E-2"/>
                  <c:y val="-4.214513752093758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Sheet1!$A$23:$A$25</c:f>
              <c:strCache>
                <c:ptCount val="3"/>
                <c:pt idx="0">
                  <c:v>Tier 1</c:v>
                </c:pt>
                <c:pt idx="1">
                  <c:v>Tier 2</c:v>
                </c:pt>
                <c:pt idx="2">
                  <c:v>Tier 3</c:v>
                </c:pt>
              </c:strCache>
            </c:strRef>
          </c:cat>
          <c:val>
            <c:numRef>
              <c:f>Sheet1!$B$23:$B$25</c:f>
              <c:numCache>
                <c:formatCode>"$"0.0,"K"</c:formatCode>
                <c:ptCount val="3"/>
                <c:pt idx="0">
                  <c:v>215047.9126000001</c:v>
                </c:pt>
                <c:pt idx="1">
                  <c:v>254464.77940000014</c:v>
                </c:pt>
                <c:pt idx="2">
                  <c:v>306806.99640000012</c:v>
                </c:pt>
              </c:numCache>
            </c:numRef>
          </c:val>
        </c:ser>
        <c:ser>
          <c:idx val="1"/>
          <c:order val="1"/>
          <c:tx>
            <c:strRef>
              <c:f>Sheet1!$C$21:$C$22</c:f>
              <c:strCache>
                <c:ptCount val="1"/>
                <c:pt idx="0">
                  <c:v>Regular</c:v>
                </c:pt>
              </c:strCache>
            </c:strRef>
          </c:tx>
          <c:spPr>
            <a:solidFill>
              <a:schemeClr val="accent6">
                <a:lumMod val="75000"/>
              </a:schemeClr>
            </a:solidFill>
            <a:ln>
              <a:noFill/>
            </a:ln>
            <a:effectLst/>
          </c:spPr>
          <c:invertIfNegative val="0"/>
          <c:cat>
            <c:strRef>
              <c:f>Sheet1!$A$23:$A$25</c:f>
              <c:strCache>
                <c:ptCount val="3"/>
                <c:pt idx="0">
                  <c:v>Tier 1</c:v>
                </c:pt>
                <c:pt idx="1">
                  <c:v>Tier 2</c:v>
                </c:pt>
                <c:pt idx="2">
                  <c:v>Tier 3</c:v>
                </c:pt>
              </c:strCache>
            </c:strRef>
          </c:cat>
          <c:val>
            <c:numRef>
              <c:f>Sheet1!$C$23:$C$25</c:f>
              <c:numCache>
                <c:formatCode>"$"0.0,"K"</c:formatCode>
                <c:ptCount val="3"/>
                <c:pt idx="0">
                  <c:v>121349.89940000001</c:v>
                </c:pt>
                <c:pt idx="1">
                  <c:v>138685.86819999994</c:v>
                </c:pt>
                <c:pt idx="2">
                  <c:v>165326.0368</c:v>
                </c:pt>
              </c:numCache>
            </c:numRef>
          </c:val>
        </c:ser>
        <c:dLbls>
          <c:showLegendKey val="0"/>
          <c:showVal val="0"/>
          <c:showCatName val="0"/>
          <c:showSerName val="0"/>
          <c:showPercent val="0"/>
          <c:showBubbleSize val="0"/>
        </c:dLbls>
        <c:gapWidth val="60"/>
        <c:axId val="309151752"/>
        <c:axId val="309157240"/>
      </c:barChart>
      <c:catAx>
        <c:axId val="309151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157240"/>
        <c:crosses val="autoZero"/>
        <c:auto val="1"/>
        <c:lblAlgn val="ctr"/>
        <c:lblOffset val="100"/>
        <c:noMultiLvlLbl val="0"/>
      </c:catAx>
      <c:valAx>
        <c:axId val="309157240"/>
        <c:scaling>
          <c:orientation val="minMax"/>
        </c:scaling>
        <c:delete val="1"/>
        <c:axPos val="b"/>
        <c:numFmt formatCode="&quot;$&quot;0.0,&quot;K&quot;" sourceLinked="1"/>
        <c:majorTickMark val="none"/>
        <c:minorTickMark val="none"/>
        <c:tickLblPos val="nextTo"/>
        <c:crossAx val="30915175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6"/>
  </c:pivotSource>
  <c:chart>
    <c:autoTitleDeleted val="1"/>
    <c:pivotFmts>
      <c:pivotFmt>
        <c:idx val="0"/>
        <c:spPr>
          <a:solidFill>
            <a:schemeClr val="accent1"/>
          </a:solidFill>
          <a:ln>
            <a:noFill/>
          </a:ln>
          <a:effectLst/>
        </c:spPr>
      </c:pivotFmt>
      <c:pivotFmt>
        <c:idx val="1"/>
        <c:spPr>
          <a:solidFill>
            <a:schemeClr val="accent1"/>
          </a:solidFill>
          <a:ln>
            <a:noFill/>
          </a:ln>
          <a:effectLst/>
        </c:spPr>
      </c:pivotFmt>
      <c:pivotFmt>
        <c:idx val="2"/>
        <c:spPr>
          <a:solidFill>
            <a:srgbClr val="F2B8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5981287247063948"/>
          <c:y val="6.4398929328026058E-2"/>
          <c:w val="0.25594823740164324"/>
          <c:h val="0.89235476079756104"/>
        </c:manualLayout>
      </c:layout>
      <c:barChart>
        <c:barDir val="bar"/>
        <c:grouping val="clustered"/>
        <c:varyColors val="0"/>
        <c:ser>
          <c:idx val="0"/>
          <c:order val="0"/>
          <c:tx>
            <c:strRef>
              <c:f>Sheet1!$B$29</c:f>
              <c:strCache>
                <c:ptCount val="1"/>
                <c:pt idx="0">
                  <c:v>Total</c:v>
                </c:pt>
              </c:strCache>
            </c:strRef>
          </c:tx>
          <c:spPr>
            <a:solidFill>
              <a:srgbClr val="F2B8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Sheet1!$A$30:$A$45</c:f>
              <c:strCache>
                <c:ptCount val="16"/>
                <c:pt idx="0">
                  <c:v>Seafood</c:v>
                </c:pt>
                <c:pt idx="1">
                  <c:v>Breakfast</c:v>
                </c:pt>
                <c:pt idx="2">
                  <c:v>Starchy Foods</c:v>
                </c:pt>
                <c:pt idx="3">
                  <c:v>Others</c:v>
                </c:pt>
                <c:pt idx="4">
                  <c:v>Hard Drinks</c:v>
                </c:pt>
                <c:pt idx="5">
                  <c:v>Breads</c:v>
                </c:pt>
                <c:pt idx="6">
                  <c:v>Soft Drinks</c:v>
                </c:pt>
                <c:pt idx="7">
                  <c:v>Meat</c:v>
                </c:pt>
                <c:pt idx="8">
                  <c:v>Health &amp; Hygiene</c:v>
                </c:pt>
                <c:pt idx="9">
                  <c:v>Baking Goods</c:v>
                </c:pt>
                <c:pt idx="10">
                  <c:v>Canned</c:v>
                </c:pt>
                <c:pt idx="11">
                  <c:v>Dairy</c:v>
                </c:pt>
                <c:pt idx="12">
                  <c:v>Frozen Foods</c:v>
                </c:pt>
                <c:pt idx="13">
                  <c:v>Household</c:v>
                </c:pt>
                <c:pt idx="14">
                  <c:v>Snack Foods</c:v>
                </c:pt>
                <c:pt idx="15">
                  <c:v>Fruits &amp; Vegetables</c:v>
                </c:pt>
              </c:strCache>
            </c:strRef>
          </c:cat>
          <c:val>
            <c:numRef>
              <c:f>Sheet1!$B$30:$B$45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dLblPos val="outEnd"/>
          <c:showLegendKey val="0"/>
          <c:showVal val="1"/>
          <c:showCatName val="0"/>
          <c:showSerName val="0"/>
          <c:showPercent val="0"/>
          <c:showBubbleSize val="0"/>
        </c:dLbls>
        <c:gapWidth val="50"/>
        <c:axId val="309154888"/>
        <c:axId val="309153712"/>
      </c:barChart>
      <c:catAx>
        <c:axId val="309154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09153712"/>
        <c:crosses val="autoZero"/>
        <c:auto val="1"/>
        <c:lblAlgn val="ctr"/>
        <c:lblOffset val="100"/>
        <c:noMultiLvlLbl val="0"/>
      </c:catAx>
      <c:valAx>
        <c:axId val="309153712"/>
        <c:scaling>
          <c:orientation val="minMax"/>
        </c:scaling>
        <c:delete val="1"/>
        <c:axPos val="b"/>
        <c:numFmt formatCode="&quot;$&quot;0.0,&quot;K&quot;" sourceLinked="1"/>
        <c:majorTickMark val="none"/>
        <c:minorTickMark val="none"/>
        <c:tickLblPos val="nextTo"/>
        <c:crossAx val="3091548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20"/>
  </c:pivotSource>
  <c:chart>
    <c:autoTitleDeleted val="1"/>
    <c:pivotFmts>
      <c:pivotFmt>
        <c:idx val="0"/>
      </c:pivotFmt>
      <c:pivotFmt>
        <c:idx val="1"/>
      </c:pivotFmt>
      <c:pivotFmt>
        <c:idx val="2"/>
        <c:spPr>
          <a:solidFill>
            <a:srgbClr val="ECE721"/>
          </a:solidFill>
          <a:ln w="25400">
            <a:solidFill>
              <a:schemeClr val="tx1"/>
            </a:solidFill>
          </a:ln>
          <a:effectLst/>
        </c:spPr>
        <c:marker>
          <c:symbol val="none"/>
        </c:marker>
        <c:dLbl>
          <c:idx val="0"/>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CE721"/>
          </a:solidFill>
          <a:ln w="25400">
            <a:solidFill>
              <a:schemeClr val="tx1"/>
            </a:solidFill>
          </a:ln>
          <a:effectLst/>
        </c:spPr>
        <c:dLbl>
          <c:idx val="0"/>
          <c:layout>
            <c:manualLayout>
              <c:x val="0"/>
              <c:y val="-0.2171091042001061"/>
            </c:manualLayout>
          </c:layout>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ECE721"/>
          </a:solidFill>
          <a:ln w="25400">
            <a:solidFill>
              <a:schemeClr val="tx1"/>
            </a:solidFill>
          </a:ln>
          <a:effectLst/>
        </c:spPr>
        <c:dLbl>
          <c:idx val="0"/>
          <c:layout>
            <c:manualLayout>
              <c:x val="2.5889967637539976E-3"/>
              <c:y val="-0.2123893410653212"/>
            </c:manualLayout>
          </c:layout>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ECE721"/>
          </a:solidFill>
          <a:ln w="25400">
            <a:solidFill>
              <a:schemeClr val="tx1"/>
            </a:solidFill>
          </a:ln>
          <a:effectLst/>
        </c:spPr>
        <c:dLbl>
          <c:idx val="0"/>
          <c:layout>
            <c:manualLayout>
              <c:x val="-9.492878471222674E-17"/>
              <c:y val="-0.2123893410653212"/>
            </c:manualLayout>
          </c:layout>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ECE721"/>
          </a:solidFill>
          <a:ln w="25400">
            <a:solidFill>
              <a:schemeClr val="tx1"/>
            </a:solidFill>
          </a:ln>
          <a:effectLst/>
        </c:spPr>
        <c:dLbl>
          <c:idx val="0"/>
          <c:layout>
            <c:manualLayout>
              <c:x val="0"/>
              <c:y val="-0.21238934106532123"/>
            </c:manualLayout>
          </c:layout>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ECE721"/>
          </a:solidFill>
          <a:ln w="25400">
            <a:solidFill>
              <a:schemeClr val="tx1"/>
            </a:solidFill>
          </a:ln>
          <a:effectLst/>
        </c:spPr>
        <c:dLbl>
          <c:idx val="0"/>
          <c:layout>
            <c:manualLayout>
              <c:x val="-2.5889967637540453E-3"/>
              <c:y val="-0.25486720927838535"/>
            </c:manualLayout>
          </c:layout>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ECE721"/>
          </a:solidFill>
          <a:ln w="25400">
            <a:solidFill>
              <a:schemeClr val="tx1"/>
            </a:solidFill>
          </a:ln>
          <a:effectLst/>
        </c:spPr>
        <c:dLbl>
          <c:idx val="0"/>
          <c:layout>
            <c:manualLayout>
              <c:x val="0"/>
              <c:y val="-0.31150436689580441"/>
            </c:manualLayout>
          </c:layout>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ECE721"/>
          </a:solidFill>
          <a:ln w="25400">
            <a:solidFill>
              <a:schemeClr val="tx1"/>
            </a:solidFill>
          </a:ln>
          <a:effectLst/>
        </c:spPr>
        <c:dLbl>
          <c:idx val="0"/>
          <c:layout>
            <c:manualLayout>
              <c:x val="1.5533980582524367E-2"/>
              <c:y val="-0.2643067355479552"/>
            </c:manualLayout>
          </c:layout>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ECE721"/>
          </a:solidFill>
          <a:ln w="25400">
            <a:solidFill>
              <a:schemeClr val="tx1"/>
            </a:solidFill>
          </a:ln>
          <a:effectLst/>
        </c:spPr>
        <c:dLbl>
          <c:idx val="0"/>
          <c:layout>
            <c:manualLayout>
              <c:x val="2.5889967637540453E-3"/>
              <c:y val="-0.22182886733489099"/>
            </c:manualLayout>
          </c:layout>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ECE721"/>
          </a:solidFill>
          <a:ln w="25400">
            <a:solidFill>
              <a:schemeClr val="tx1"/>
            </a:solidFill>
          </a:ln>
          <a:effectLst/>
        </c:spPr>
        <c:dLbl>
          <c:idx val="0"/>
          <c:layout>
            <c:manualLayout>
              <c:x val="-2.5889967637540454E-2"/>
              <c:y val="-0.1604719465826871"/>
            </c:manualLayout>
          </c:layout>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0967713987207912"/>
          <c:y val="0.12497784126953453"/>
          <c:w val="0.73653258584802317"/>
          <c:h val="0.64273619130941961"/>
        </c:manualLayout>
      </c:layout>
      <c:areaChart>
        <c:grouping val="standard"/>
        <c:varyColors val="0"/>
        <c:ser>
          <c:idx val="0"/>
          <c:order val="0"/>
          <c:tx>
            <c:strRef>
              <c:f>Sheet1!$B$50</c:f>
              <c:strCache>
                <c:ptCount val="1"/>
                <c:pt idx="0">
                  <c:v>Total</c:v>
                </c:pt>
              </c:strCache>
            </c:strRef>
          </c:tx>
          <c:spPr>
            <a:solidFill>
              <a:srgbClr val="ECE721"/>
            </a:solidFill>
            <a:ln w="25400">
              <a:solidFill>
                <a:schemeClr val="tx1"/>
              </a:solidFill>
            </a:ln>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2.5889967637540454E-2"/>
                  <c:y val="-0.160471946582687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2171091042001061"/>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2.5889967637539976E-3"/>
                  <c:y val="-0.2123893410653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9.492878471222674E-17"/>
                  <c:y val="-0.2123893410653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2123893410653212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2.5889967637540453E-3"/>
                  <c:y val="-0.25486720927838535"/>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
                  <c:y val="-0.31150436689580441"/>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1.5533980582524367E-2"/>
                  <c:y val="-0.264306735547955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2.5889967637540453E-3"/>
                  <c:y val="-0.22182886733489099"/>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quot;$&quot;0.0,&quot;K&quot;" sourceLinked="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Sheet1!$A$51:$A$59</c:f>
              <c:strCache>
                <c:ptCount val="9"/>
                <c:pt idx="0">
                  <c:v>2011</c:v>
                </c:pt>
                <c:pt idx="1">
                  <c:v>2012</c:v>
                </c:pt>
                <c:pt idx="2">
                  <c:v>2014</c:v>
                </c:pt>
                <c:pt idx="3">
                  <c:v>2015</c:v>
                </c:pt>
                <c:pt idx="4">
                  <c:v>2016</c:v>
                </c:pt>
                <c:pt idx="5">
                  <c:v>2017</c:v>
                </c:pt>
                <c:pt idx="6">
                  <c:v>2018</c:v>
                </c:pt>
                <c:pt idx="7">
                  <c:v>2020</c:v>
                </c:pt>
                <c:pt idx="8">
                  <c:v>2022</c:v>
                </c:pt>
              </c:strCache>
            </c:strRef>
          </c:cat>
          <c:val>
            <c:numRef>
              <c:f>Sheet1!$B$51:$B$59</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309155280"/>
        <c:axId val="309154104"/>
      </c:areaChart>
      <c:catAx>
        <c:axId val="309155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154104"/>
        <c:crosses val="autoZero"/>
        <c:auto val="1"/>
        <c:lblAlgn val="ctr"/>
        <c:lblOffset val="100"/>
        <c:noMultiLvlLbl val="0"/>
      </c:catAx>
      <c:valAx>
        <c:axId val="309154104"/>
        <c:scaling>
          <c:orientation val="minMax"/>
        </c:scaling>
        <c:delete val="1"/>
        <c:axPos val="l"/>
        <c:numFmt formatCode="&quot;$&quot;0.0,&quot;K&quot;" sourceLinked="0"/>
        <c:majorTickMark val="none"/>
        <c:minorTickMark val="none"/>
        <c:tickLblPos val="nextTo"/>
        <c:crossAx val="309155280"/>
        <c:crosses val="autoZero"/>
        <c:crossBetween val="midCat"/>
      </c:valAx>
      <c:spPr>
        <a:noFill/>
        <a:ln w="25400">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rgbClr val="ECE721"/>
          </a:solidFill>
          <a:ln w="19050">
            <a:solidFill>
              <a:schemeClr val="lt1"/>
            </a:solidFill>
          </a:ln>
          <a:effectLst/>
        </c:spPr>
        <c:dLbl>
          <c:idx val="0"/>
          <c:layout>
            <c:manualLayout>
              <c:x val="0.21714088402933251"/>
              <c:y val="-3.76913876663095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666347840948173"/>
                  <c:h val="0.20496424457108761"/>
                </c:manualLayout>
              </c15:layout>
            </c:ext>
          </c:extLst>
        </c:dLbl>
      </c:pivotFmt>
      <c:pivotFmt>
        <c:idx val="7"/>
        <c:spPr>
          <a:solidFill>
            <a:schemeClr val="accent6">
              <a:lumMod val="75000"/>
            </a:schemeClr>
          </a:solidFill>
          <a:ln w="19050">
            <a:solidFill>
              <a:schemeClr val="lt1"/>
            </a:solidFill>
          </a:ln>
          <a:effectLst/>
        </c:spPr>
        <c:dLbl>
          <c:idx val="0"/>
          <c:layout>
            <c:manualLayout>
              <c:x val="0.20652728868226583"/>
              <c:y val="2.82685407497320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22214756491111"/>
                  <c:h val="0.20496424457108761"/>
                </c:manualLayout>
              </c15:layout>
            </c:ext>
          </c:extLst>
        </c:dLbl>
      </c:pivotFmt>
      <c:pivotFmt>
        <c:idx val="8"/>
        <c:spPr>
          <a:solidFill>
            <a:srgbClr val="F2B800"/>
          </a:solidFill>
          <a:ln w="19050">
            <a:solidFill>
              <a:schemeClr val="lt1"/>
            </a:solidFill>
          </a:ln>
          <a:effectLst/>
        </c:spPr>
        <c:dLbl>
          <c:idx val="0"/>
          <c:layout>
            <c:manualLayout>
              <c:x val="-0.12984013278698328"/>
              <c:y val="-4.71142345828869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137285602240053"/>
                  <c:h val="0.20496424457108761"/>
                </c:manualLayout>
              </c15:layout>
            </c:ext>
          </c:extLst>
        </c:dLbl>
      </c:pivotFmt>
    </c:pivotFmts>
    <c:plotArea>
      <c:layout>
        <c:manualLayout>
          <c:layoutTarget val="inner"/>
          <c:xMode val="edge"/>
          <c:yMode val="edge"/>
          <c:x val="0.24611548556430446"/>
          <c:y val="0.2186074944609942"/>
          <c:w val="0.49665791776027995"/>
          <c:h val="0.59524521045076451"/>
        </c:manualLayout>
      </c:layout>
      <c:doughnutChart>
        <c:varyColors val="1"/>
        <c:ser>
          <c:idx val="0"/>
          <c:order val="0"/>
          <c:tx>
            <c:strRef>
              <c:f>Sheet1!$B$63</c:f>
              <c:strCache>
                <c:ptCount val="1"/>
                <c:pt idx="0">
                  <c:v>Total</c:v>
                </c:pt>
              </c:strCache>
            </c:strRef>
          </c:tx>
          <c:dPt>
            <c:idx val="0"/>
            <c:bubble3D val="0"/>
            <c:spPr>
              <a:solidFill>
                <a:srgbClr val="ECE721"/>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rgbClr val="F2B800"/>
              </a:solidFill>
              <a:ln w="19050">
                <a:solidFill>
                  <a:schemeClr val="lt1"/>
                </a:solidFill>
              </a:ln>
              <a:effectLst/>
            </c:spPr>
          </c:dPt>
          <c:dLbls>
            <c:dLbl>
              <c:idx val="0"/>
              <c:layout>
                <c:manualLayout>
                  <c:x val="0.21714088402933251"/>
                  <c:y val="-3.7691387666309535E-2"/>
                </c:manualLayout>
              </c:layout>
              <c:showLegendKey val="0"/>
              <c:showVal val="1"/>
              <c:showCatName val="0"/>
              <c:showSerName val="0"/>
              <c:showPercent val="1"/>
              <c:showBubbleSize val="0"/>
              <c:extLst>
                <c:ext xmlns:c15="http://schemas.microsoft.com/office/drawing/2012/chart" uri="{CE6537A1-D6FC-4f65-9D91-7224C49458BB}">
                  <c15:layout>
                    <c:manualLayout>
                      <c:w val="0.25666347840948173"/>
                      <c:h val="0.20496424457108761"/>
                    </c:manualLayout>
                  </c15:layout>
                </c:ext>
              </c:extLst>
            </c:dLbl>
            <c:dLbl>
              <c:idx val="1"/>
              <c:layout>
                <c:manualLayout>
                  <c:x val="0.20652728868226583"/>
                  <c:y val="2.8268540749732066E-2"/>
                </c:manualLayout>
              </c:layout>
              <c:showLegendKey val="0"/>
              <c:showVal val="1"/>
              <c:showCatName val="0"/>
              <c:showSerName val="0"/>
              <c:showPercent val="1"/>
              <c:showBubbleSize val="0"/>
              <c:extLst>
                <c:ext xmlns:c15="http://schemas.microsoft.com/office/drawing/2012/chart" uri="{CE6537A1-D6FC-4f65-9D91-7224C49458BB}">
                  <c15:layout>
                    <c:manualLayout>
                      <c:w val="0.23822214756491111"/>
                      <c:h val="0.20496424457108761"/>
                    </c:manualLayout>
                  </c15:layout>
                </c:ext>
              </c:extLst>
            </c:dLbl>
            <c:dLbl>
              <c:idx val="2"/>
              <c:layout>
                <c:manualLayout>
                  <c:x val="-0.12984013278698328"/>
                  <c:y val="-4.7114234582886924E-2"/>
                </c:manualLayout>
              </c:layout>
              <c:showLegendKey val="0"/>
              <c:showVal val="1"/>
              <c:showCatName val="0"/>
              <c:showSerName val="0"/>
              <c:showPercent val="1"/>
              <c:showBubbleSize val="0"/>
              <c:extLst>
                <c:ext xmlns:c15="http://schemas.microsoft.com/office/drawing/2012/chart" uri="{CE6537A1-D6FC-4f65-9D91-7224C49458BB}">
                  <c15:layout>
                    <c:manualLayout>
                      <c:w val="0.22137285602240053"/>
                      <c:h val="0.2049642445710876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Sheet1!$A$64:$A$66</c:f>
              <c:strCache>
                <c:ptCount val="3"/>
                <c:pt idx="0">
                  <c:v>High</c:v>
                </c:pt>
                <c:pt idx="1">
                  <c:v>Medium</c:v>
                </c:pt>
                <c:pt idx="2">
                  <c:v>Small</c:v>
                </c:pt>
              </c:strCache>
            </c:strRef>
          </c:cat>
          <c:val>
            <c:numRef>
              <c:f>Sheet1!$B$64:$B$66</c:f>
              <c:numCache>
                <c:formatCode>"$"0.0,"K"</c:formatCode>
                <c:ptCount val="3"/>
                <c:pt idx="0">
                  <c:v>248991.58600000024</c:v>
                </c:pt>
                <c:pt idx="1">
                  <c:v>507895.7363999993</c:v>
                </c:pt>
                <c:pt idx="2">
                  <c:v>444794.17039999936</c:v>
                </c:pt>
              </c:numCache>
            </c:numRef>
          </c:val>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rtl="0">
                <a:defRPr lang="en-GB"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48B152-B17D-45D3-9FA9-D3388BC97D12}"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layout>
            <c:manualLayout>
              <c:x val="-4.0281973816717019E-3"/>
              <c:y val="3.4482774225167087E-2"/>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rtl="0">
                <a:defRPr lang="en-GB"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48B152-B17D-45D3-9FA9-D3388BC97D12}"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dLbl>
          <c:idx val="0"/>
          <c:layout>
            <c:manualLayout>
              <c:x val="-4.0281973816717019E-3"/>
              <c:y val="3.4482774225167087E-2"/>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2B8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2B800"/>
          </a:solidFill>
          <a:ln>
            <a:noFill/>
          </a:ln>
          <a:effectLst/>
        </c:spPr>
        <c:dLbl>
          <c:idx val="0"/>
          <c:layout/>
          <c:tx>
            <c:rich>
              <a:bodyPr rot="0" spcFirstLastPara="1" vertOverflow="ellipsis" vert="horz" wrap="square" lIns="38100" tIns="19050" rIns="38100" bIns="19050" anchor="ctr" anchorCtr="0">
                <a:spAutoFit/>
              </a:bodyPr>
              <a:lstStyle/>
              <a:p>
                <a:pPr algn="ctr" rtl="0">
                  <a:defRPr lang="en-GB" sz="900" b="0" i="0" u="none" strike="noStrike" kern="1200" baseline="0">
                    <a:solidFill>
                      <a:schemeClr val="tx1"/>
                    </a:solidFill>
                    <a:latin typeface="+mn-lt"/>
                    <a:ea typeface="+mn-ea"/>
                    <a:cs typeface="+mn-cs"/>
                  </a:defRPr>
                </a:pPr>
                <a:fld id="{73214255-C2C8-4659-9AFF-A5D1A88CFFB1}" type="VALUE">
                  <a:rPr lang="en-US" baseline="0">
                    <a:solidFill>
                      <a:schemeClr val="tx1"/>
                    </a:solidFill>
                  </a:rPr>
                  <a:pPr algn="ctr" rtl="0">
                    <a:defRPr lang="en-GB">
                      <a:solidFill>
                        <a:schemeClr val="tx1"/>
                      </a:solidFill>
                    </a:defRPr>
                  </a:pPr>
                  <a:t>[VALUE]</a:t>
                </a:fld>
                <a:endParaRPr lang="en-GB"/>
              </a:p>
            </c:rich>
          </c:tx>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rtl="0">
                <a:defRPr lang="en-GB"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0"/>
        <c:spPr>
          <a:solidFill>
            <a:srgbClr val="ECE721"/>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fld id="{7348B152-B17D-45D3-9FA9-D3388BC97D12}" type="VALUE">
                  <a:rPr lang="en-US" baseline="0">
                    <a:solidFill>
                      <a:sysClr val="windowText" lastClr="000000"/>
                    </a:solidFill>
                  </a:rPr>
                  <a:pPr>
                    <a:defRPr>
                      <a:solidFill>
                        <a:sysClr val="windowText" lastClr="000000"/>
                      </a:solidFill>
                    </a:defRPr>
                  </a:pPr>
                  <a:t>[VALUE]</a:t>
                </a:fld>
                <a:endParaRPr lang="en-GB"/>
              </a:p>
            </c:rich>
          </c:tx>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1"/>
        <c:spPr>
          <a:solidFill>
            <a:srgbClr val="92D050"/>
          </a:solidFill>
          <a:ln>
            <a:noFill/>
          </a:ln>
          <a:effectLst/>
        </c:spPr>
        <c:dLbl>
          <c:idx val="0"/>
          <c:layout>
            <c:manualLayout>
              <c:x val="-4.028291644267358E-3"/>
              <c:y val="1.364994184708119E-2"/>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2017555962604377"/>
          <c:y val="0.15198803149064688"/>
          <c:w val="0.75383055758707829"/>
          <c:h val="0.84739650328472949"/>
        </c:manualLayout>
      </c:layout>
      <c:barChart>
        <c:barDir val="bar"/>
        <c:grouping val="stacked"/>
        <c:varyColors val="0"/>
        <c:ser>
          <c:idx val="0"/>
          <c:order val="0"/>
          <c:tx>
            <c:strRef>
              <c:f>Sheet1!$B$74</c:f>
              <c:strCache>
                <c:ptCount val="1"/>
                <c:pt idx="0">
                  <c:v>Total</c:v>
                </c:pt>
              </c:strCache>
            </c:strRef>
          </c:tx>
          <c:spPr>
            <a:solidFill>
              <a:srgbClr val="F2B800"/>
            </a:solidFill>
            <a:ln>
              <a:noFill/>
            </a:ln>
            <a:effectLst/>
          </c:spPr>
          <c:invertIfNegative val="0"/>
          <c:dPt>
            <c:idx val="0"/>
            <c:invertIfNegative val="0"/>
            <c:bubble3D val="0"/>
            <c:spPr>
              <a:solidFill>
                <a:srgbClr val="F2B800"/>
              </a:solidFill>
              <a:ln>
                <a:noFill/>
              </a:ln>
              <a:effectLst/>
            </c:spPr>
          </c:dPt>
          <c:dPt>
            <c:idx val="1"/>
            <c:invertIfNegative val="0"/>
            <c:bubble3D val="0"/>
            <c:spPr>
              <a:solidFill>
                <a:srgbClr val="ECE721"/>
              </a:solidFill>
              <a:ln>
                <a:noFill/>
              </a:ln>
              <a:effectLst/>
            </c:spPr>
          </c:dPt>
          <c:dPt>
            <c:idx val="2"/>
            <c:invertIfNegative val="0"/>
            <c:bubble3D val="0"/>
            <c:spPr>
              <a:solidFill>
                <a:srgbClr val="92D050"/>
              </a:solidFill>
              <a:ln>
                <a:noFill/>
              </a:ln>
              <a:effectLst/>
            </c:spPr>
          </c:dPt>
          <c:dLbls>
            <c:dLbl>
              <c:idx val="0"/>
              <c:layout/>
              <c:tx>
                <c:rich>
                  <a:bodyPr rot="0" spcFirstLastPara="1" vertOverflow="ellipsis" vert="horz" wrap="square" lIns="38100" tIns="19050" rIns="38100" bIns="19050" anchor="ctr" anchorCtr="0">
                    <a:spAutoFit/>
                  </a:bodyPr>
                  <a:lstStyle/>
                  <a:p>
                    <a:pPr algn="ctr" rtl="0">
                      <a:defRPr lang="en-GB" sz="900" b="0" i="0" u="none" strike="noStrike" kern="1200" baseline="0">
                        <a:solidFill>
                          <a:schemeClr val="tx1"/>
                        </a:solidFill>
                        <a:latin typeface="+mn-lt"/>
                        <a:ea typeface="+mn-ea"/>
                        <a:cs typeface="+mn-cs"/>
                      </a:defRPr>
                    </a:pPr>
                    <a:fld id="{73214255-C2C8-4659-9AFF-A5D1A88CFFB1}" type="VALUE">
                      <a:rPr lang="en-US" baseline="0">
                        <a:solidFill>
                          <a:schemeClr val="tx1"/>
                        </a:solidFill>
                      </a:rPr>
                      <a:pPr algn="ctr" rtl="0">
                        <a:defRPr lang="en-GB">
                          <a:solidFill>
                            <a:schemeClr val="tx1"/>
                          </a:solidFill>
                        </a:defRPr>
                      </a:pPr>
                      <a:t>[VALUE]</a:t>
                    </a:fld>
                    <a:endParaRPr lang="en-GB"/>
                  </a:p>
                </c:rich>
              </c:tx>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rtl="0">
                    <a:defRPr lang="en-GB"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1"/>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fld id="{7348B152-B17D-45D3-9FA9-D3388BC97D12}" type="VALUE">
                      <a:rPr lang="en-US" baseline="0">
                        <a:solidFill>
                          <a:sysClr val="windowText" lastClr="000000"/>
                        </a:solidFill>
                      </a:rPr>
                      <a:pPr>
                        <a:defRPr>
                          <a:solidFill>
                            <a:sysClr val="windowText" lastClr="000000"/>
                          </a:solidFill>
                        </a:defRPr>
                      </a:pPr>
                      <a:t>[VALUE]</a:t>
                    </a:fld>
                    <a:endParaRPr lang="en-GB"/>
                  </a:p>
                </c:rich>
              </c:tx>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2"/>
              <c:layout>
                <c:manualLayout>
                  <c:x val="-4.028291644267358E-3"/>
                  <c:y val="1.364994184708119E-2"/>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Sheet1!$A$75:$A$77</c:f>
              <c:strCache>
                <c:ptCount val="3"/>
                <c:pt idx="0">
                  <c:v>Tier 3</c:v>
                </c:pt>
                <c:pt idx="1">
                  <c:v>Tier 2</c:v>
                </c:pt>
                <c:pt idx="2">
                  <c:v>Tier 1</c:v>
                </c:pt>
              </c:strCache>
            </c:strRef>
          </c:cat>
          <c:val>
            <c:numRef>
              <c:f>Sheet1!$B$75:$B$77</c:f>
              <c:numCache>
                <c:formatCode>"$"0.0,"K"</c:formatCode>
                <c:ptCount val="3"/>
                <c:pt idx="0">
                  <c:v>472133.03319999954</c:v>
                </c:pt>
                <c:pt idx="1">
                  <c:v>393150.64759999956</c:v>
                </c:pt>
                <c:pt idx="2">
                  <c:v>336397.81199999945</c:v>
                </c:pt>
              </c:numCache>
            </c:numRef>
          </c:val>
        </c:ser>
        <c:dLbls>
          <c:dLblPos val="ctr"/>
          <c:showLegendKey val="0"/>
          <c:showVal val="1"/>
          <c:showCatName val="0"/>
          <c:showSerName val="0"/>
          <c:showPercent val="0"/>
          <c:showBubbleSize val="0"/>
        </c:dLbls>
        <c:gapWidth val="55"/>
        <c:overlap val="100"/>
        <c:axId val="309150968"/>
        <c:axId val="309158024"/>
      </c:barChart>
      <c:catAx>
        <c:axId val="309150968"/>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9158024"/>
        <c:crosses val="autoZero"/>
        <c:auto val="1"/>
        <c:lblAlgn val="ctr"/>
        <c:lblOffset val="100"/>
        <c:noMultiLvlLbl val="0"/>
      </c:catAx>
      <c:valAx>
        <c:axId val="309158024"/>
        <c:scaling>
          <c:orientation val="minMax"/>
        </c:scaling>
        <c:delete val="1"/>
        <c:axPos val="t"/>
        <c:numFmt formatCode="&quot;$&quot;0.0,&quot;K&quot;" sourceLinked="1"/>
        <c:majorTickMark val="none"/>
        <c:minorTickMark val="none"/>
        <c:tickLblPos val="nextTo"/>
        <c:crossAx val="30915096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3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4309606299212601"/>
          <c:y val="0.12367145995010538"/>
          <c:w val="0.39818974815926467"/>
          <c:h val="0.82995174256860504"/>
        </c:manualLayout>
      </c:layout>
      <c:barChart>
        <c:barDir val="bar"/>
        <c:grouping val="clustered"/>
        <c:varyColors val="0"/>
        <c:ser>
          <c:idx val="0"/>
          <c:order val="0"/>
          <c:tx>
            <c:strRef>
              <c:f>Sheet1!$B$89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Sheet1!$A$90:$A$93</c:f>
              <c:strCache>
                <c:ptCount val="4"/>
                <c:pt idx="0">
                  <c:v>Grocery Store</c:v>
                </c:pt>
                <c:pt idx="1">
                  <c:v>Supermarket Type3</c:v>
                </c:pt>
                <c:pt idx="2">
                  <c:v>Supermarket Type2</c:v>
                </c:pt>
                <c:pt idx="3">
                  <c:v>Supermarket Type1</c:v>
                </c:pt>
              </c:strCache>
            </c:strRef>
          </c:cat>
          <c:val>
            <c:numRef>
              <c:f>Sheet1!$B$90:$B$93</c:f>
              <c:numCache>
                <c:formatCode>"$"0.0,"K"</c:formatCode>
                <c:ptCount val="4"/>
                <c:pt idx="0">
                  <c:v>151939.149</c:v>
                </c:pt>
                <c:pt idx="1">
                  <c:v>130714.67460000006</c:v>
                </c:pt>
                <c:pt idx="2">
                  <c:v>131477.77639999994</c:v>
                </c:pt>
                <c:pt idx="3">
                  <c:v>787549.89280000131</c:v>
                </c:pt>
              </c:numCache>
            </c:numRef>
          </c:val>
        </c:ser>
        <c:dLbls>
          <c:dLblPos val="outEnd"/>
          <c:showLegendKey val="0"/>
          <c:showVal val="1"/>
          <c:showCatName val="0"/>
          <c:showSerName val="0"/>
          <c:showPercent val="0"/>
          <c:showBubbleSize val="0"/>
        </c:dLbls>
        <c:gapWidth val="60"/>
        <c:axId val="309151360"/>
        <c:axId val="309156064"/>
      </c:barChart>
      <c:catAx>
        <c:axId val="309151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09156064"/>
        <c:crosses val="autoZero"/>
        <c:auto val="1"/>
        <c:lblAlgn val="ctr"/>
        <c:lblOffset val="100"/>
        <c:noMultiLvlLbl val="0"/>
      </c:catAx>
      <c:valAx>
        <c:axId val="309156064"/>
        <c:scaling>
          <c:orientation val="minMax"/>
        </c:scaling>
        <c:delete val="1"/>
        <c:axPos val="b"/>
        <c:numFmt formatCode="&quot;$&quot;0.0,&quot;K&quot;" sourceLinked="1"/>
        <c:majorTickMark val="none"/>
        <c:minorTickMark val="none"/>
        <c:tickLblPos val="nextTo"/>
        <c:crossAx val="3091513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4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961824533277733"/>
          <c:y val="0.14822824060658371"/>
          <c:w val="0.31365312973477355"/>
          <c:h val="0.84438554289339296"/>
        </c:manualLayout>
      </c:layout>
      <c:barChart>
        <c:barDir val="bar"/>
        <c:grouping val="clustered"/>
        <c:varyColors val="0"/>
        <c:ser>
          <c:idx val="0"/>
          <c:order val="0"/>
          <c:tx>
            <c:strRef>
              <c:f>Sheet1!$B$101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Sheet1!$A$102:$A$105</c:f>
              <c:strCache>
                <c:ptCount val="4"/>
                <c:pt idx="0">
                  <c:v>Grocery Store</c:v>
                </c:pt>
                <c:pt idx="1">
                  <c:v>Supermarket Type3</c:v>
                </c:pt>
                <c:pt idx="2">
                  <c:v>Supermarket Type2</c:v>
                </c:pt>
                <c:pt idx="3">
                  <c:v>Supermarket Type1</c:v>
                </c:pt>
              </c:strCache>
            </c:strRef>
          </c:cat>
          <c:val>
            <c:numRef>
              <c:f>Sheet1!$B$102:$B$105</c:f>
              <c:numCache>
                <c:formatCode>\$0</c:formatCode>
                <c:ptCount val="4"/>
                <c:pt idx="0">
                  <c:v>140.29468975069253</c:v>
                </c:pt>
                <c:pt idx="1">
                  <c:v>139.80179101604284</c:v>
                </c:pt>
                <c:pt idx="2">
                  <c:v>141.67863836206891</c:v>
                </c:pt>
                <c:pt idx="3">
                  <c:v>141.21389506903375</c:v>
                </c:pt>
              </c:numCache>
            </c:numRef>
          </c:val>
        </c:ser>
        <c:dLbls>
          <c:dLblPos val="outEnd"/>
          <c:showLegendKey val="0"/>
          <c:showVal val="1"/>
          <c:showCatName val="0"/>
          <c:showSerName val="0"/>
          <c:showPercent val="0"/>
          <c:showBubbleSize val="0"/>
        </c:dLbls>
        <c:gapWidth val="182"/>
        <c:axId val="309152536"/>
        <c:axId val="309156456"/>
      </c:barChart>
      <c:catAx>
        <c:axId val="309152536"/>
        <c:scaling>
          <c:orientation val="minMax"/>
        </c:scaling>
        <c:delete val="1"/>
        <c:axPos val="l"/>
        <c:numFmt formatCode="General" sourceLinked="1"/>
        <c:majorTickMark val="none"/>
        <c:minorTickMark val="none"/>
        <c:tickLblPos val="nextTo"/>
        <c:crossAx val="309156456"/>
        <c:crosses val="autoZero"/>
        <c:auto val="1"/>
        <c:lblAlgn val="ctr"/>
        <c:lblOffset val="100"/>
        <c:noMultiLvlLbl val="0"/>
      </c:catAx>
      <c:valAx>
        <c:axId val="309156456"/>
        <c:scaling>
          <c:orientation val="minMax"/>
        </c:scaling>
        <c:delete val="1"/>
        <c:axPos val="b"/>
        <c:numFmt formatCode="\$0" sourceLinked="1"/>
        <c:majorTickMark val="none"/>
        <c:minorTickMark val="none"/>
        <c:tickLblPos val="nextTo"/>
        <c:crossAx val="309152536"/>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4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E2AC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5159171770195387E-2"/>
          <c:y val="9.7698860340148908E-2"/>
          <c:w val="0.42297672790901136"/>
          <c:h val="0.85296578639096787"/>
        </c:manualLayout>
      </c:layout>
      <c:barChart>
        <c:barDir val="bar"/>
        <c:grouping val="clustered"/>
        <c:varyColors val="0"/>
        <c:ser>
          <c:idx val="0"/>
          <c:order val="0"/>
          <c:tx>
            <c:strRef>
              <c:f>Sheet1!$B$110</c:f>
              <c:strCache>
                <c:ptCount val="1"/>
                <c:pt idx="0">
                  <c:v>Total</c:v>
                </c:pt>
              </c:strCache>
            </c:strRef>
          </c:tx>
          <c:spPr>
            <a:solidFill>
              <a:srgbClr val="E2A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Sheet1!$A$111:$A$114</c:f>
              <c:strCache>
                <c:ptCount val="4"/>
                <c:pt idx="0">
                  <c:v>Grocery Store</c:v>
                </c:pt>
                <c:pt idx="1">
                  <c:v>Supermarket Type3</c:v>
                </c:pt>
                <c:pt idx="2">
                  <c:v>Supermarket Type2</c:v>
                </c:pt>
                <c:pt idx="3">
                  <c:v>Supermarket Type1</c:v>
                </c:pt>
              </c:strCache>
            </c:strRef>
          </c:cat>
          <c:val>
            <c:numRef>
              <c:f>Sheet1!$B$111:$B$114</c:f>
              <c:numCache>
                <c:formatCode>General</c:formatCode>
                <c:ptCount val="4"/>
                <c:pt idx="0">
                  <c:v>1083</c:v>
                </c:pt>
                <c:pt idx="1">
                  <c:v>935</c:v>
                </c:pt>
                <c:pt idx="2">
                  <c:v>928</c:v>
                </c:pt>
                <c:pt idx="3">
                  <c:v>5577</c:v>
                </c:pt>
              </c:numCache>
            </c:numRef>
          </c:val>
        </c:ser>
        <c:dLbls>
          <c:dLblPos val="outEnd"/>
          <c:showLegendKey val="0"/>
          <c:showVal val="1"/>
          <c:showCatName val="0"/>
          <c:showSerName val="0"/>
          <c:showPercent val="0"/>
          <c:showBubbleSize val="0"/>
        </c:dLbls>
        <c:gapWidth val="182"/>
        <c:axId val="309154496"/>
        <c:axId val="309743216"/>
      </c:barChart>
      <c:catAx>
        <c:axId val="309154496"/>
        <c:scaling>
          <c:orientation val="minMax"/>
        </c:scaling>
        <c:delete val="1"/>
        <c:axPos val="l"/>
        <c:numFmt formatCode="General" sourceLinked="1"/>
        <c:majorTickMark val="none"/>
        <c:minorTickMark val="none"/>
        <c:tickLblPos val="nextTo"/>
        <c:crossAx val="309743216"/>
        <c:crosses val="autoZero"/>
        <c:auto val="1"/>
        <c:lblAlgn val="ctr"/>
        <c:lblOffset val="100"/>
        <c:noMultiLvlLbl val="0"/>
      </c:catAx>
      <c:valAx>
        <c:axId val="309743216"/>
        <c:scaling>
          <c:orientation val="minMax"/>
        </c:scaling>
        <c:delete val="1"/>
        <c:axPos val="b"/>
        <c:numFmt formatCode="General" sourceLinked="1"/>
        <c:majorTickMark val="none"/>
        <c:minorTickMark val="none"/>
        <c:tickLblPos val="nextTo"/>
        <c:crossAx val="309154496"/>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Sheet1!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Dashboard!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180975</xdr:colOff>
      <xdr:row>0</xdr:row>
      <xdr:rowOff>200025</xdr:rowOff>
    </xdr:from>
    <xdr:to>
      <xdr:col>6</xdr:col>
      <xdr:colOff>600075</xdr:colOff>
      <xdr:row>6</xdr:row>
      <xdr:rowOff>19050</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57700" y="200025"/>
              <a:ext cx="1828800" cy="1285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76200</xdr:colOff>
      <xdr:row>9</xdr:row>
      <xdr:rowOff>204787</xdr:rowOff>
    </xdr:from>
    <xdr:to>
      <xdr:col>3</xdr:col>
      <xdr:colOff>781050</xdr:colOff>
      <xdr:row>17</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123826</xdr:colOff>
      <xdr:row>19</xdr:row>
      <xdr:rowOff>4762</xdr:rowOff>
    </xdr:from>
    <xdr:to>
      <xdr:col>6</xdr:col>
      <xdr:colOff>333376</xdr:colOff>
      <xdr:row>25</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161925</xdr:colOff>
      <xdr:row>28</xdr:row>
      <xdr:rowOff>4762</xdr:rowOff>
    </xdr:from>
    <xdr:to>
      <xdr:col>6</xdr:col>
      <xdr:colOff>314325</xdr:colOff>
      <xdr:row>40</xdr:row>
      <xdr:rowOff>190500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49</xdr:row>
      <xdr:rowOff>47624</xdr:rowOff>
    </xdr:from>
    <xdr:to>
      <xdr:col>4</xdr:col>
      <xdr:colOff>495300</xdr:colOff>
      <xdr:row>56</xdr:row>
      <xdr:rowOff>195261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66675</xdr:colOff>
      <xdr:row>61</xdr:row>
      <xdr:rowOff>185738</xdr:rowOff>
    </xdr:from>
    <xdr:to>
      <xdr:col>3</xdr:col>
      <xdr:colOff>762000</xdr:colOff>
      <xdr:row>68</xdr:row>
      <xdr:rowOff>104776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152400</xdr:colOff>
      <xdr:row>72</xdr:row>
      <xdr:rowOff>200026</xdr:rowOff>
    </xdr:from>
    <xdr:to>
      <xdr:col>4</xdr:col>
      <xdr:colOff>114300</xdr:colOff>
      <xdr:row>82</xdr:row>
      <xdr:rowOff>0</xdr:rowOff>
    </xdr:to>
    <xdr:graphicFrame macro="">
      <xdr:nvGraphicFramePr>
        <xdr:cNvPr id="11" name="Chart 10">
          <a:extLst>
            <a:ext uri="{FF2B5EF4-FFF2-40B4-BE49-F238E27FC236}">
              <a16:creationId xmlns="" xmlns:a16="http://schemas.microsoft.com/office/drawing/2014/main" id="{8EC267F5-2F57-4674-AF71-EC0BDB5AE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238125</xdr:colOff>
      <xdr:row>88</xdr:row>
      <xdr:rowOff>42862</xdr:rowOff>
    </xdr:from>
    <xdr:to>
      <xdr:col>3</xdr:col>
      <xdr:colOff>904875</xdr:colOff>
      <xdr:row>96</xdr:row>
      <xdr:rowOff>66675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133350</xdr:colOff>
      <xdr:row>99</xdr:row>
      <xdr:rowOff>128588</xdr:rowOff>
    </xdr:from>
    <xdr:to>
      <xdr:col>4</xdr:col>
      <xdr:colOff>400050</xdr:colOff>
      <xdr:row>105</xdr:row>
      <xdr:rowOff>190501</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161925</xdr:colOff>
      <xdr:row>108</xdr:row>
      <xdr:rowOff>23812</xdr:rowOff>
    </xdr:from>
    <xdr:to>
      <xdr:col>4</xdr:col>
      <xdr:colOff>381000</xdr:colOff>
      <xdr:row>116</xdr:row>
      <xdr:rowOff>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200025</xdr:colOff>
      <xdr:row>6</xdr:row>
      <xdr:rowOff>28575</xdr:rowOff>
    </xdr:from>
    <xdr:to>
      <xdr:col>6</xdr:col>
      <xdr:colOff>561975</xdr:colOff>
      <xdr:row>10</xdr:row>
      <xdr:rowOff>104775</xdr:rowOff>
    </xdr:to>
    <mc:AlternateContent xmlns:mc="http://schemas.openxmlformats.org/markup-compatibility/2006">
      <mc:Choice xmlns:a14="http://schemas.microsoft.com/office/drawing/2010/main" Requires="a14">
        <xdr:graphicFrame macro="">
          <xdr:nvGraphicFramePr>
            <xdr:cNvPr id="12"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333875" y="1266825"/>
              <a:ext cx="1733550" cy="904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200025</xdr:colOff>
      <xdr:row>10</xdr:row>
      <xdr:rowOff>95250</xdr:rowOff>
    </xdr:from>
    <xdr:to>
      <xdr:col>6</xdr:col>
      <xdr:colOff>542925</xdr:colOff>
      <xdr:row>16</xdr:row>
      <xdr:rowOff>104775</xdr:rowOff>
    </xdr:to>
    <mc:AlternateContent xmlns:mc="http://schemas.openxmlformats.org/markup-compatibility/2006">
      <mc:Choice xmlns:a14="http://schemas.microsoft.com/office/drawing/2010/main" Requires="a14">
        <xdr:graphicFrame macro="">
          <xdr:nvGraphicFramePr>
            <xdr:cNvPr id="13"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333875" y="2162175"/>
              <a:ext cx="1714500" cy="12287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71438</xdr:colOff>
      <xdr:row>0</xdr:row>
      <xdr:rowOff>130969</xdr:rowOff>
    </xdr:from>
    <xdr:to>
      <xdr:col>16</xdr:col>
      <xdr:colOff>535782</xdr:colOff>
      <xdr:row>30</xdr:row>
      <xdr:rowOff>166687</xdr:rowOff>
    </xdr:to>
    <xdr:sp macro="" textlink="">
      <xdr:nvSpPr>
        <xdr:cNvPr id="2" name="Rectangle 1"/>
        <xdr:cNvSpPr/>
      </xdr:nvSpPr>
      <xdr:spPr>
        <a:xfrm>
          <a:off x="71438" y="130969"/>
          <a:ext cx="11513344" cy="6107906"/>
        </a:xfrm>
        <a:prstGeom prst="rect">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119060</xdr:colOff>
      <xdr:row>1</xdr:row>
      <xdr:rowOff>2</xdr:rowOff>
    </xdr:from>
    <xdr:to>
      <xdr:col>2</xdr:col>
      <xdr:colOff>369092</xdr:colOff>
      <xdr:row>30</xdr:row>
      <xdr:rowOff>71437</xdr:rowOff>
    </xdr:to>
    <xdr:sp macro="" textlink="">
      <xdr:nvSpPr>
        <xdr:cNvPr id="3" name="Round Same Side Corner Rectangle 2"/>
        <xdr:cNvSpPr/>
      </xdr:nvSpPr>
      <xdr:spPr>
        <a:xfrm rot="5400000">
          <a:off x="-2035970" y="2357438"/>
          <a:ext cx="5941217" cy="1631157"/>
        </a:xfrm>
        <a:prstGeom prst="round2SameRect">
          <a:avLst/>
        </a:prstGeom>
        <a:solidFill>
          <a:srgbClr val="ECE72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273845</xdr:colOff>
      <xdr:row>1</xdr:row>
      <xdr:rowOff>130969</xdr:rowOff>
    </xdr:from>
    <xdr:ext cx="1535906" cy="508024"/>
    <xdr:sp macro="" textlink="">
      <xdr:nvSpPr>
        <xdr:cNvPr id="4" name="TextBox 3"/>
        <xdr:cNvSpPr txBox="1"/>
      </xdr:nvSpPr>
      <xdr:spPr>
        <a:xfrm>
          <a:off x="273845" y="333375"/>
          <a:ext cx="1535906"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2400">
              <a:latin typeface="Segoe UI Black" panose="020B0A02040204020203" pitchFamily="34" charset="0"/>
              <a:ea typeface="Segoe UI Black" panose="020B0A02040204020203" pitchFamily="34" charset="0"/>
            </a:rPr>
            <a:t>blink</a:t>
          </a:r>
          <a:r>
            <a:rPr lang="en-GB" sz="24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0</xdr:col>
      <xdr:colOff>154784</xdr:colOff>
      <xdr:row>3</xdr:row>
      <xdr:rowOff>154779</xdr:rowOff>
    </xdr:from>
    <xdr:ext cx="1988344" cy="239809"/>
    <xdr:sp macro="" textlink="">
      <xdr:nvSpPr>
        <xdr:cNvPr id="5" name="TextBox 4"/>
        <xdr:cNvSpPr txBox="1"/>
      </xdr:nvSpPr>
      <xdr:spPr>
        <a:xfrm>
          <a:off x="154784" y="761998"/>
          <a:ext cx="1988344"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000">
              <a:solidFill>
                <a:schemeClr val="tx1"/>
              </a:solidFill>
              <a:latin typeface="Arial" panose="020B0604020202020204" pitchFamily="34" charset="0"/>
              <a:ea typeface="Segoe UI Black" panose="020B0A02040204020203" pitchFamily="34" charset="0"/>
              <a:cs typeface="Arial" panose="020B0604020202020204" pitchFamily="34" charset="0"/>
            </a:rPr>
            <a:t>India's</a:t>
          </a:r>
          <a:r>
            <a:rPr lang="en-GB" sz="1000" baseline="0">
              <a:solidFill>
                <a:schemeClr val="tx1"/>
              </a:solidFill>
              <a:latin typeface="Arial" panose="020B0604020202020204" pitchFamily="34" charset="0"/>
              <a:ea typeface="Segoe UI Black" panose="020B0A02040204020203" pitchFamily="34" charset="0"/>
              <a:cs typeface="Arial" panose="020B0604020202020204" pitchFamily="34" charset="0"/>
            </a:rPr>
            <a:t> Last minute App</a:t>
          </a:r>
          <a:endParaRPr lang="en-GB" sz="1000">
            <a:solidFill>
              <a:schemeClr val="tx1"/>
            </a:solidFill>
            <a:latin typeface="Arial" panose="020B0604020202020204" pitchFamily="34" charset="0"/>
            <a:ea typeface="Segoe UI Black" panose="020B0A02040204020203" pitchFamily="34" charset="0"/>
            <a:cs typeface="Arial" panose="020B0604020202020204" pitchFamily="34" charset="0"/>
          </a:endParaRPr>
        </a:p>
      </xdr:txBody>
    </xdr:sp>
    <xdr:clientData/>
  </xdr:oneCellAnchor>
  <xdr:twoCellAnchor>
    <xdr:from>
      <xdr:col>2</xdr:col>
      <xdr:colOff>497279</xdr:colOff>
      <xdr:row>1</xdr:row>
      <xdr:rowOff>35721</xdr:rowOff>
    </xdr:from>
    <xdr:to>
      <xdr:col>9</xdr:col>
      <xdr:colOff>273843</xdr:colOff>
      <xdr:row>9</xdr:row>
      <xdr:rowOff>71439</xdr:rowOff>
    </xdr:to>
    <xdr:grpSp>
      <xdr:nvGrpSpPr>
        <xdr:cNvPr id="13" name="Group 12"/>
        <xdr:cNvGrpSpPr/>
      </xdr:nvGrpSpPr>
      <xdr:grpSpPr>
        <a:xfrm>
          <a:off x="1878404" y="238127"/>
          <a:ext cx="4610502" cy="1654968"/>
          <a:chOff x="2426091" y="250032"/>
          <a:chExt cx="4270790" cy="2133168"/>
        </a:xfrm>
      </xdr:grpSpPr>
      <xdr:sp macro="" textlink="">
        <xdr:nvSpPr>
          <xdr:cNvPr id="7" name="Rounded Rectangle 6"/>
          <xdr:cNvSpPr/>
        </xdr:nvSpPr>
        <xdr:spPr>
          <a:xfrm>
            <a:off x="2426494" y="250032"/>
            <a:ext cx="2083594" cy="1012030"/>
          </a:xfrm>
          <a:prstGeom prst="roundRect">
            <a:avLst/>
          </a:prstGeom>
          <a:gradFill flip="none" rotWithShape="1">
            <a:gsLst>
              <a:gs pos="1000">
                <a:srgbClr val="ECE721"/>
              </a:gs>
              <a:gs pos="89000">
                <a:schemeClr val="accent6">
                  <a:lumMod val="75000"/>
                  <a:alpha val="45000"/>
                </a:schemeClr>
              </a:gs>
              <a:gs pos="100000">
                <a:schemeClr val="accent6">
                  <a:lumMod val="7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Rounded Rectangle 7"/>
          <xdr:cNvSpPr/>
        </xdr:nvSpPr>
        <xdr:spPr>
          <a:xfrm>
            <a:off x="4612481" y="250247"/>
            <a:ext cx="2084400" cy="1011600"/>
          </a:xfrm>
          <a:prstGeom prst="roundRect">
            <a:avLst/>
          </a:prstGeom>
          <a:solidFill>
            <a:srgbClr val="F7F7F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 name="Rounded Rectangle 10"/>
          <xdr:cNvSpPr/>
        </xdr:nvSpPr>
        <xdr:spPr>
          <a:xfrm>
            <a:off x="4612481" y="1371600"/>
            <a:ext cx="2084400" cy="1011600"/>
          </a:xfrm>
          <a:prstGeom prst="roundRect">
            <a:avLst/>
          </a:prstGeom>
          <a:solidFill>
            <a:srgbClr val="F7F7F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 name="Rounded Rectangle 11"/>
          <xdr:cNvSpPr/>
        </xdr:nvSpPr>
        <xdr:spPr>
          <a:xfrm>
            <a:off x="2426091" y="1371600"/>
            <a:ext cx="2084400" cy="1011600"/>
          </a:xfrm>
          <a:prstGeom prst="roundRect">
            <a:avLst/>
          </a:prstGeom>
          <a:solidFill>
            <a:srgbClr val="F7F7F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xdr:col>
      <xdr:colOff>488156</xdr:colOff>
      <xdr:row>1</xdr:row>
      <xdr:rowOff>153589</xdr:rowOff>
    </xdr:from>
    <xdr:to>
      <xdr:col>4</xdr:col>
      <xdr:colOff>511968</xdr:colOff>
      <xdr:row>4</xdr:row>
      <xdr:rowOff>46433</xdr:rowOff>
    </xdr:to>
    <xdr:sp macro="" textlink="Sheet1!A7">
      <xdr:nvSpPr>
        <xdr:cNvPr id="14" name="TextBox 13"/>
        <xdr:cNvSpPr txBox="1"/>
      </xdr:nvSpPr>
      <xdr:spPr>
        <a:xfrm>
          <a:off x="1869281" y="355995"/>
          <a:ext cx="140493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21788F-18B7-4FAD-AA0B-E0BE8EA6FB2F}"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GB" sz="1800">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190500</xdr:colOff>
      <xdr:row>6</xdr:row>
      <xdr:rowOff>154782</xdr:rowOff>
    </xdr:from>
    <xdr:to>
      <xdr:col>2</xdr:col>
      <xdr:colOff>238125</xdr:colOff>
      <xdr:row>13</xdr:row>
      <xdr:rowOff>47625</xdr:rowOff>
    </xdr:to>
    <mc:AlternateContent xmlns:mc="http://schemas.openxmlformats.org/markup-compatibility/2006">
      <mc:Choice xmlns:a14="http://schemas.microsoft.com/office/drawing/2010/main" Requires="a14">
        <xdr:graphicFrame macro="">
          <xdr:nvGraphicFramePr>
            <xdr:cNvPr id="16"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90500" y="1369220"/>
              <a:ext cx="1428750" cy="13096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342899</xdr:colOff>
      <xdr:row>2</xdr:row>
      <xdr:rowOff>188118</xdr:rowOff>
    </xdr:from>
    <xdr:to>
      <xdr:col>4</xdr:col>
      <xdr:colOff>654841</xdr:colOff>
      <xdr:row>5</xdr:row>
      <xdr:rowOff>80963</xdr:rowOff>
    </xdr:to>
    <xdr:sp macro="" textlink="">
      <xdr:nvSpPr>
        <xdr:cNvPr id="17" name="TextBox 16"/>
        <xdr:cNvSpPr txBox="1"/>
      </xdr:nvSpPr>
      <xdr:spPr>
        <a:xfrm>
          <a:off x="1724024" y="592931"/>
          <a:ext cx="169306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33339</xdr:colOff>
      <xdr:row>1</xdr:row>
      <xdr:rowOff>141684</xdr:rowOff>
    </xdr:from>
    <xdr:to>
      <xdr:col>8</xdr:col>
      <xdr:colOff>57151</xdr:colOff>
      <xdr:row>4</xdr:row>
      <xdr:rowOff>34528</xdr:rowOff>
    </xdr:to>
    <xdr:sp macro="" textlink="Sheet1!B7">
      <xdr:nvSpPr>
        <xdr:cNvPr id="18" name="TextBox 17"/>
        <xdr:cNvSpPr txBox="1"/>
      </xdr:nvSpPr>
      <xdr:spPr>
        <a:xfrm>
          <a:off x="4176714" y="344090"/>
          <a:ext cx="140493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0D7CCF-553C-4BF9-821C-121F6163117E}"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GB"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578646</xdr:colOff>
      <xdr:row>2</xdr:row>
      <xdr:rowOff>197642</xdr:rowOff>
    </xdr:from>
    <xdr:to>
      <xdr:col>8</xdr:col>
      <xdr:colOff>200026</xdr:colOff>
      <xdr:row>5</xdr:row>
      <xdr:rowOff>90487</xdr:rowOff>
    </xdr:to>
    <xdr:sp macro="" textlink="">
      <xdr:nvSpPr>
        <xdr:cNvPr id="19" name="TextBox 18"/>
        <xdr:cNvSpPr txBox="1"/>
      </xdr:nvSpPr>
      <xdr:spPr>
        <a:xfrm>
          <a:off x="4031459" y="602455"/>
          <a:ext cx="169306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xdr:col>
      <xdr:colOff>554831</xdr:colOff>
      <xdr:row>5</xdr:row>
      <xdr:rowOff>186928</xdr:rowOff>
    </xdr:from>
    <xdr:to>
      <xdr:col>4</xdr:col>
      <xdr:colOff>578643</xdr:colOff>
      <xdr:row>8</xdr:row>
      <xdr:rowOff>79772</xdr:rowOff>
    </xdr:to>
    <xdr:sp macro="" textlink="Sheet1!D7">
      <xdr:nvSpPr>
        <xdr:cNvPr id="20" name="TextBox 19"/>
        <xdr:cNvSpPr txBox="1"/>
      </xdr:nvSpPr>
      <xdr:spPr>
        <a:xfrm>
          <a:off x="1935956" y="1198959"/>
          <a:ext cx="140493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C2FEF3-5D4D-4147-9330-613DA4BF0973}"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GB"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52389</xdr:colOff>
      <xdr:row>5</xdr:row>
      <xdr:rowOff>184545</xdr:rowOff>
    </xdr:from>
    <xdr:to>
      <xdr:col>8</xdr:col>
      <xdr:colOff>76201</xdr:colOff>
      <xdr:row>8</xdr:row>
      <xdr:rowOff>77389</xdr:rowOff>
    </xdr:to>
    <xdr:sp macro="" textlink="Sheet1!C7">
      <xdr:nvSpPr>
        <xdr:cNvPr id="21" name="TextBox 20"/>
        <xdr:cNvSpPr txBox="1"/>
      </xdr:nvSpPr>
      <xdr:spPr>
        <a:xfrm>
          <a:off x="4195764" y="1196576"/>
          <a:ext cx="140493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3CE452-A68A-4316-9B2F-8CCFCD90C26F}"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GB"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2</xdr:col>
      <xdr:colOff>423863</xdr:colOff>
      <xdr:row>7</xdr:row>
      <xdr:rowOff>42862</xdr:rowOff>
    </xdr:from>
    <xdr:to>
      <xdr:col>5</xdr:col>
      <xdr:colOff>45242</xdr:colOff>
      <xdr:row>9</xdr:row>
      <xdr:rowOff>138113</xdr:rowOff>
    </xdr:to>
    <xdr:sp macro="" textlink="">
      <xdr:nvSpPr>
        <xdr:cNvPr id="24" name="TextBox 23"/>
        <xdr:cNvSpPr txBox="1"/>
      </xdr:nvSpPr>
      <xdr:spPr>
        <a:xfrm>
          <a:off x="1804988" y="1459706"/>
          <a:ext cx="169306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600075</xdr:colOff>
      <xdr:row>7</xdr:row>
      <xdr:rowOff>52385</xdr:rowOff>
    </xdr:from>
    <xdr:to>
      <xdr:col>8</xdr:col>
      <xdr:colOff>221455</xdr:colOff>
      <xdr:row>9</xdr:row>
      <xdr:rowOff>147636</xdr:rowOff>
    </xdr:to>
    <xdr:sp macro="" textlink="">
      <xdr:nvSpPr>
        <xdr:cNvPr id="25" name="TextBox 24"/>
        <xdr:cNvSpPr txBox="1"/>
      </xdr:nvSpPr>
      <xdr:spPr>
        <a:xfrm>
          <a:off x="4052888" y="1469229"/>
          <a:ext cx="169306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Rating</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8</xdr:col>
      <xdr:colOff>440534</xdr:colOff>
      <xdr:row>1</xdr:row>
      <xdr:rowOff>154783</xdr:rowOff>
    </xdr:from>
    <xdr:to>
      <xdr:col>9</xdr:col>
      <xdr:colOff>35719</xdr:colOff>
      <xdr:row>3</xdr:row>
      <xdr:rowOff>35718</xdr:rowOff>
    </xdr:to>
    <xdr:pic>
      <xdr:nvPicPr>
        <xdr:cNvPr id="26" name="Picture 25"/>
        <xdr:cNvPicPr>
          <a:picLocks noChangeAspect="1"/>
        </xdr:cNvPicPr>
      </xdr:nvPicPr>
      <xdr:blipFill>
        <a:blip xmlns:r="http://schemas.openxmlformats.org/officeDocument/2006/relationships" r:embed="rId1"/>
        <a:stretch>
          <a:fillRect/>
        </a:stretch>
      </xdr:blipFill>
      <xdr:spPr>
        <a:xfrm>
          <a:off x="5965034" y="357189"/>
          <a:ext cx="285748" cy="285748"/>
        </a:xfrm>
        <a:prstGeom prst="rect">
          <a:avLst/>
        </a:prstGeom>
      </xdr:spPr>
    </xdr:pic>
    <xdr:clientData/>
  </xdr:twoCellAnchor>
  <xdr:twoCellAnchor editAs="oneCell">
    <xdr:from>
      <xdr:col>8</xdr:col>
      <xdr:colOff>500067</xdr:colOff>
      <xdr:row>6</xdr:row>
      <xdr:rowOff>1</xdr:rowOff>
    </xdr:from>
    <xdr:to>
      <xdr:col>9</xdr:col>
      <xdr:colOff>71440</xdr:colOff>
      <xdr:row>7</xdr:row>
      <xdr:rowOff>59531</xdr:rowOff>
    </xdr:to>
    <xdr:pic>
      <xdr:nvPicPr>
        <xdr:cNvPr id="27" name="Picture 26"/>
        <xdr:cNvPicPr>
          <a:picLocks noChangeAspect="1"/>
        </xdr:cNvPicPr>
      </xdr:nvPicPr>
      <xdr:blipFill>
        <a:blip xmlns:r="http://schemas.openxmlformats.org/officeDocument/2006/relationships" r:embed="rId2"/>
        <a:stretch>
          <a:fillRect/>
        </a:stretch>
      </xdr:blipFill>
      <xdr:spPr>
        <a:xfrm>
          <a:off x="6024567" y="1214439"/>
          <a:ext cx="261936" cy="261936"/>
        </a:xfrm>
        <a:prstGeom prst="rect">
          <a:avLst/>
        </a:prstGeom>
      </xdr:spPr>
    </xdr:pic>
    <xdr:clientData/>
  </xdr:twoCellAnchor>
  <xdr:twoCellAnchor editAs="oneCell">
    <xdr:from>
      <xdr:col>5</xdr:col>
      <xdr:colOff>238129</xdr:colOff>
      <xdr:row>6</xdr:row>
      <xdr:rowOff>35719</xdr:rowOff>
    </xdr:from>
    <xdr:to>
      <xdr:col>5</xdr:col>
      <xdr:colOff>476253</xdr:colOff>
      <xdr:row>7</xdr:row>
      <xdr:rowOff>71437</xdr:rowOff>
    </xdr:to>
    <xdr:pic>
      <xdr:nvPicPr>
        <xdr:cNvPr id="28" name="Picture 27"/>
        <xdr:cNvPicPr>
          <a:picLocks noChangeAspect="1"/>
        </xdr:cNvPicPr>
      </xdr:nvPicPr>
      <xdr:blipFill>
        <a:blip xmlns:r="http://schemas.openxmlformats.org/officeDocument/2006/relationships" r:embed="rId3"/>
        <a:stretch>
          <a:fillRect/>
        </a:stretch>
      </xdr:blipFill>
      <xdr:spPr>
        <a:xfrm>
          <a:off x="3690942" y="1250157"/>
          <a:ext cx="238124" cy="238124"/>
        </a:xfrm>
        <a:prstGeom prst="rect">
          <a:avLst/>
        </a:prstGeom>
      </xdr:spPr>
    </xdr:pic>
    <xdr:clientData/>
  </xdr:twoCellAnchor>
  <xdr:twoCellAnchor editAs="oneCell">
    <xdr:from>
      <xdr:col>5</xdr:col>
      <xdr:colOff>214313</xdr:colOff>
      <xdr:row>1</xdr:row>
      <xdr:rowOff>130970</xdr:rowOff>
    </xdr:from>
    <xdr:to>
      <xdr:col>5</xdr:col>
      <xdr:colOff>500063</xdr:colOff>
      <xdr:row>3</xdr:row>
      <xdr:rowOff>11907</xdr:rowOff>
    </xdr:to>
    <xdr:pic>
      <xdr:nvPicPr>
        <xdr:cNvPr id="29" name="Picture 28"/>
        <xdr:cNvPicPr>
          <a:picLocks noChangeAspect="1"/>
        </xdr:cNvPicPr>
      </xdr:nvPicPr>
      <xdr:blipFill>
        <a:blip xmlns:r="http://schemas.openxmlformats.org/officeDocument/2006/relationships" r:embed="rId4"/>
        <a:stretch>
          <a:fillRect/>
        </a:stretch>
      </xdr:blipFill>
      <xdr:spPr>
        <a:xfrm>
          <a:off x="3667126" y="333376"/>
          <a:ext cx="285750" cy="285750"/>
        </a:xfrm>
        <a:prstGeom prst="rect">
          <a:avLst/>
        </a:prstGeom>
      </xdr:spPr>
    </xdr:pic>
    <xdr:clientData/>
  </xdr:twoCellAnchor>
  <xdr:twoCellAnchor>
    <xdr:from>
      <xdr:col>2</xdr:col>
      <xdr:colOff>500061</xdr:colOff>
      <xdr:row>10</xdr:row>
      <xdr:rowOff>23811</xdr:rowOff>
    </xdr:from>
    <xdr:to>
      <xdr:col>9</xdr:col>
      <xdr:colOff>440530</xdr:colOff>
      <xdr:row>30</xdr:row>
      <xdr:rowOff>95248</xdr:rowOff>
    </xdr:to>
    <xdr:sp macro="" textlink="">
      <xdr:nvSpPr>
        <xdr:cNvPr id="30" name="Rounded Rectangle 29"/>
        <xdr:cNvSpPr/>
      </xdr:nvSpPr>
      <xdr:spPr>
        <a:xfrm>
          <a:off x="1881186" y="2047874"/>
          <a:ext cx="4774407" cy="4119562"/>
        </a:xfrm>
        <a:prstGeom prst="roundRect">
          <a:avLst/>
        </a:prstGeom>
        <a:solidFill>
          <a:srgbClr val="F7F7F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40482</xdr:colOff>
      <xdr:row>10</xdr:row>
      <xdr:rowOff>98821</xdr:rowOff>
    </xdr:from>
    <xdr:to>
      <xdr:col>5</xdr:col>
      <xdr:colOff>352424</xdr:colOff>
      <xdr:row>12</xdr:row>
      <xdr:rowOff>194072</xdr:rowOff>
    </xdr:to>
    <xdr:sp macro="" textlink="">
      <xdr:nvSpPr>
        <xdr:cNvPr id="34" name="TextBox 33"/>
        <xdr:cNvSpPr txBox="1"/>
      </xdr:nvSpPr>
      <xdr:spPr>
        <a:xfrm>
          <a:off x="2112170" y="2122884"/>
          <a:ext cx="169306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xdr:col>
      <xdr:colOff>607218</xdr:colOff>
      <xdr:row>13</xdr:row>
      <xdr:rowOff>119064</xdr:rowOff>
    </xdr:from>
    <xdr:to>
      <xdr:col>6</xdr:col>
      <xdr:colOff>464343</xdr:colOff>
      <xdr:row>22</xdr:row>
      <xdr:rowOff>142876</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595313</xdr:colOff>
      <xdr:row>11</xdr:row>
      <xdr:rowOff>47625</xdr:rowOff>
    </xdr:from>
    <xdr:to>
      <xdr:col>5</xdr:col>
      <xdr:colOff>607218</xdr:colOff>
      <xdr:row>29</xdr:row>
      <xdr:rowOff>95250</xdr:rowOff>
    </xdr:to>
    <xdr:cxnSp macro="">
      <xdr:nvCxnSpPr>
        <xdr:cNvPr id="9" name="Straight Connector 8"/>
        <xdr:cNvCxnSpPr/>
      </xdr:nvCxnSpPr>
      <xdr:spPr>
        <a:xfrm>
          <a:off x="4048126" y="2274094"/>
          <a:ext cx="11905" cy="369093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642937</xdr:colOff>
      <xdr:row>20</xdr:row>
      <xdr:rowOff>142875</xdr:rowOff>
    </xdr:from>
    <xdr:to>
      <xdr:col>5</xdr:col>
      <xdr:colOff>440531</xdr:colOff>
      <xdr:row>20</xdr:row>
      <xdr:rowOff>154781</xdr:rowOff>
    </xdr:to>
    <xdr:cxnSp macro="">
      <xdr:nvCxnSpPr>
        <xdr:cNvPr id="33" name="Straight Connector 32"/>
        <xdr:cNvCxnSpPr/>
      </xdr:nvCxnSpPr>
      <xdr:spPr>
        <a:xfrm flipV="1">
          <a:off x="2024062" y="4191000"/>
          <a:ext cx="1869282" cy="11906"/>
        </a:xfrm>
        <a:prstGeom prst="line">
          <a:avLst/>
        </a:prstGeom>
        <a:ln>
          <a:solidFill>
            <a:schemeClr val="bg2">
              <a:lumMod val="75000"/>
            </a:schemeClr>
          </a:solidFill>
        </a:ln>
        <a:scene3d>
          <a:camera prst="orthographicFront">
            <a:rot lat="0" lon="0" rev="0"/>
          </a:camera>
          <a:lightRig rig="threePt" dir="t"/>
        </a:scene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23811</xdr:colOff>
      <xdr:row>22</xdr:row>
      <xdr:rowOff>166688</xdr:rowOff>
    </xdr:from>
    <xdr:to>
      <xdr:col>6</xdr:col>
      <xdr:colOff>333373</xdr:colOff>
      <xdr:row>29</xdr:row>
      <xdr:rowOff>130969</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73819</xdr:colOff>
      <xdr:row>20</xdr:row>
      <xdr:rowOff>145253</xdr:rowOff>
    </xdr:from>
    <xdr:to>
      <xdr:col>5</xdr:col>
      <xdr:colOff>385761</xdr:colOff>
      <xdr:row>23</xdr:row>
      <xdr:rowOff>38097</xdr:rowOff>
    </xdr:to>
    <xdr:sp macro="" textlink="">
      <xdr:nvSpPr>
        <xdr:cNvPr id="42" name="TextBox 41"/>
        <xdr:cNvSpPr txBox="1"/>
      </xdr:nvSpPr>
      <xdr:spPr>
        <a:xfrm>
          <a:off x="2145507" y="4193378"/>
          <a:ext cx="169306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395289</xdr:colOff>
      <xdr:row>10</xdr:row>
      <xdr:rowOff>63102</xdr:rowOff>
    </xdr:from>
    <xdr:to>
      <xdr:col>9</xdr:col>
      <xdr:colOff>16668</xdr:colOff>
      <xdr:row>12</xdr:row>
      <xdr:rowOff>158353</xdr:rowOff>
    </xdr:to>
    <xdr:sp macro="" textlink="">
      <xdr:nvSpPr>
        <xdr:cNvPr id="45" name="TextBox 44"/>
        <xdr:cNvSpPr txBox="1"/>
      </xdr:nvSpPr>
      <xdr:spPr>
        <a:xfrm>
          <a:off x="4538664" y="2087165"/>
          <a:ext cx="169306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559594</xdr:colOff>
      <xdr:row>12</xdr:row>
      <xdr:rowOff>190499</xdr:rowOff>
    </xdr:from>
    <xdr:to>
      <xdr:col>10</xdr:col>
      <xdr:colOff>619125</xdr:colOff>
      <xdr:row>30</xdr:row>
      <xdr:rowOff>95250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547687</xdr:colOff>
      <xdr:row>1</xdr:row>
      <xdr:rowOff>9523</xdr:rowOff>
    </xdr:from>
    <xdr:to>
      <xdr:col>16</xdr:col>
      <xdr:colOff>440531</xdr:colOff>
      <xdr:row>30</xdr:row>
      <xdr:rowOff>59530</xdr:rowOff>
    </xdr:to>
    <xdr:sp macro="" textlink="">
      <xdr:nvSpPr>
        <xdr:cNvPr id="36" name="Rounded Rectangle 35"/>
        <xdr:cNvSpPr/>
      </xdr:nvSpPr>
      <xdr:spPr>
        <a:xfrm>
          <a:off x="6762750" y="211929"/>
          <a:ext cx="4726781" cy="5919789"/>
        </a:xfrm>
        <a:prstGeom prst="roundRect">
          <a:avLst/>
        </a:prstGeom>
        <a:solidFill>
          <a:srgbClr val="F7F7F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678656</xdr:colOff>
      <xdr:row>1</xdr:row>
      <xdr:rowOff>11906</xdr:rowOff>
    </xdr:from>
    <xdr:to>
      <xdr:col>16</xdr:col>
      <xdr:colOff>285749</xdr:colOff>
      <xdr:row>13</xdr:row>
      <xdr:rowOff>83344</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428626</xdr:colOff>
      <xdr:row>1</xdr:row>
      <xdr:rowOff>1191</xdr:rowOff>
    </xdr:from>
    <xdr:to>
      <xdr:col>14</xdr:col>
      <xdr:colOff>523875</xdr:colOff>
      <xdr:row>3</xdr:row>
      <xdr:rowOff>96441</xdr:rowOff>
    </xdr:to>
    <xdr:sp macro="" textlink="">
      <xdr:nvSpPr>
        <xdr:cNvPr id="43" name="TextBox 42"/>
        <xdr:cNvSpPr txBox="1"/>
      </xdr:nvSpPr>
      <xdr:spPr>
        <a:xfrm>
          <a:off x="8024814" y="203597"/>
          <a:ext cx="2166936"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142875</xdr:colOff>
      <xdr:row>1</xdr:row>
      <xdr:rowOff>33336</xdr:rowOff>
    </xdr:from>
    <xdr:to>
      <xdr:col>12</xdr:col>
      <xdr:colOff>261938</xdr:colOff>
      <xdr:row>1</xdr:row>
      <xdr:rowOff>45242</xdr:rowOff>
    </xdr:to>
    <xdr:cxnSp macro="">
      <xdr:nvCxnSpPr>
        <xdr:cNvPr id="44" name="Straight Connector 43"/>
        <xdr:cNvCxnSpPr/>
      </xdr:nvCxnSpPr>
      <xdr:spPr>
        <a:xfrm flipV="1">
          <a:off x="7048500" y="235742"/>
          <a:ext cx="1500188" cy="11906"/>
        </a:xfrm>
        <a:prstGeom prst="line">
          <a:avLst/>
        </a:prstGeom>
        <a:ln>
          <a:solidFill>
            <a:schemeClr val="bg2">
              <a:lumMod val="75000"/>
            </a:schemeClr>
          </a:solidFill>
        </a:ln>
        <a:scene3d>
          <a:camera prst="orthographicFront">
            <a:rot lat="0" lon="0" rev="0"/>
          </a:camera>
          <a:lightRig rig="threePt" dir="t"/>
        </a:scene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130969</xdr:colOff>
      <xdr:row>12</xdr:row>
      <xdr:rowOff>130969</xdr:rowOff>
    </xdr:from>
    <xdr:to>
      <xdr:col>16</xdr:col>
      <xdr:colOff>226219</xdr:colOff>
      <xdr:row>12</xdr:row>
      <xdr:rowOff>130969</xdr:rowOff>
    </xdr:to>
    <xdr:cxnSp macro="">
      <xdr:nvCxnSpPr>
        <xdr:cNvPr id="46" name="Straight Connector 45"/>
        <xdr:cNvCxnSpPr/>
      </xdr:nvCxnSpPr>
      <xdr:spPr>
        <a:xfrm>
          <a:off x="7036594" y="2559844"/>
          <a:ext cx="4238625" cy="0"/>
        </a:xfrm>
        <a:prstGeom prst="line">
          <a:avLst/>
        </a:prstGeom>
        <a:ln>
          <a:solidFill>
            <a:schemeClr val="bg2">
              <a:lumMod val="75000"/>
            </a:schemeClr>
          </a:solidFill>
        </a:ln>
        <a:scene3d>
          <a:camera prst="orthographicFront">
            <a:rot lat="0" lon="0" rev="0"/>
          </a:camera>
          <a:lightRig rig="threePt" dir="t"/>
        </a:scene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619124</xdr:colOff>
      <xdr:row>14</xdr:row>
      <xdr:rowOff>92868</xdr:rowOff>
    </xdr:from>
    <xdr:to>
      <xdr:col>13</xdr:col>
      <xdr:colOff>250031</xdr:colOff>
      <xdr:row>22</xdr:row>
      <xdr:rowOff>142875</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104777</xdr:colOff>
      <xdr:row>12</xdr:row>
      <xdr:rowOff>94059</xdr:rowOff>
    </xdr:from>
    <xdr:to>
      <xdr:col>13</xdr:col>
      <xdr:colOff>200025</xdr:colOff>
      <xdr:row>14</xdr:row>
      <xdr:rowOff>189309</xdr:rowOff>
    </xdr:to>
    <xdr:sp macro="" textlink="">
      <xdr:nvSpPr>
        <xdr:cNvPr id="52" name="TextBox 51"/>
        <xdr:cNvSpPr txBox="1"/>
      </xdr:nvSpPr>
      <xdr:spPr>
        <a:xfrm>
          <a:off x="7010402" y="2522934"/>
          <a:ext cx="2166936"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369093</xdr:colOff>
      <xdr:row>13</xdr:row>
      <xdr:rowOff>35719</xdr:rowOff>
    </xdr:from>
    <xdr:to>
      <xdr:col>13</xdr:col>
      <xdr:colOff>369093</xdr:colOff>
      <xdr:row>22</xdr:row>
      <xdr:rowOff>107155</xdr:rowOff>
    </xdr:to>
    <xdr:cxnSp macro="">
      <xdr:nvCxnSpPr>
        <xdr:cNvPr id="54" name="Straight Connector 53"/>
        <xdr:cNvCxnSpPr/>
      </xdr:nvCxnSpPr>
      <xdr:spPr>
        <a:xfrm>
          <a:off x="9346406" y="2667000"/>
          <a:ext cx="0" cy="1893093"/>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321469</xdr:colOff>
      <xdr:row>13</xdr:row>
      <xdr:rowOff>9524</xdr:rowOff>
    </xdr:from>
    <xdr:to>
      <xdr:col>16</xdr:col>
      <xdr:colOff>621507</xdr:colOff>
      <xdr:row>22</xdr:row>
      <xdr:rowOff>16666</xdr:rowOff>
    </xdr:to>
    <xdr:graphicFrame macro="">
      <xdr:nvGraphicFramePr>
        <xdr:cNvPr id="56" name="Chart 55">
          <a:extLst>
            <a:ext uri="{FF2B5EF4-FFF2-40B4-BE49-F238E27FC236}">
              <a16:creationId xmlns="" xmlns:a16="http://schemas.microsoft.com/office/drawing/2014/main" id="{8EC267F5-2F57-4674-AF71-EC0BDB5AE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142875</xdr:colOff>
      <xdr:row>23</xdr:row>
      <xdr:rowOff>11906</xdr:rowOff>
    </xdr:from>
    <xdr:to>
      <xdr:col>16</xdr:col>
      <xdr:colOff>190500</xdr:colOff>
      <xdr:row>23</xdr:row>
      <xdr:rowOff>11906</xdr:rowOff>
    </xdr:to>
    <xdr:cxnSp macro="">
      <xdr:nvCxnSpPr>
        <xdr:cNvPr id="58" name="Straight Connector 57"/>
        <xdr:cNvCxnSpPr/>
      </xdr:nvCxnSpPr>
      <xdr:spPr>
        <a:xfrm>
          <a:off x="7048500" y="4667250"/>
          <a:ext cx="4191000" cy="0"/>
        </a:xfrm>
        <a:prstGeom prst="line">
          <a:avLst/>
        </a:prstGeom>
        <a:ln>
          <a:solidFill>
            <a:schemeClr val="bg2">
              <a:lumMod val="75000"/>
            </a:schemeClr>
          </a:solidFill>
        </a:ln>
        <a:scene3d>
          <a:camera prst="orthographicFront">
            <a:rot lat="0" lon="0" rev="0"/>
          </a:camera>
          <a:lightRig rig="threePt" dir="t"/>
        </a:scene3d>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35720</xdr:colOff>
      <xdr:row>22</xdr:row>
      <xdr:rowOff>154780</xdr:rowOff>
    </xdr:from>
    <xdr:to>
      <xdr:col>13</xdr:col>
      <xdr:colOff>416717</xdr:colOff>
      <xdr:row>28</xdr:row>
      <xdr:rowOff>188117</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35719</xdr:colOff>
      <xdr:row>22</xdr:row>
      <xdr:rowOff>95250</xdr:rowOff>
    </xdr:from>
    <xdr:to>
      <xdr:col>15</xdr:col>
      <xdr:colOff>678654</xdr:colOff>
      <xdr:row>28</xdr:row>
      <xdr:rowOff>171451</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595311</xdr:colOff>
      <xdr:row>22</xdr:row>
      <xdr:rowOff>178596</xdr:rowOff>
    </xdr:from>
    <xdr:to>
      <xdr:col>17</xdr:col>
      <xdr:colOff>500061</xdr:colOff>
      <xdr:row>29</xdr:row>
      <xdr:rowOff>11907</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183359</xdr:colOff>
      <xdr:row>28</xdr:row>
      <xdr:rowOff>40480</xdr:rowOff>
    </xdr:from>
    <xdr:to>
      <xdr:col>12</xdr:col>
      <xdr:colOff>495301</xdr:colOff>
      <xdr:row>30</xdr:row>
      <xdr:rowOff>135730</xdr:rowOff>
    </xdr:to>
    <xdr:sp macro="" textlink="">
      <xdr:nvSpPr>
        <xdr:cNvPr id="50" name="TextBox 49"/>
        <xdr:cNvSpPr txBox="1"/>
      </xdr:nvSpPr>
      <xdr:spPr>
        <a:xfrm>
          <a:off x="7088984" y="5707855"/>
          <a:ext cx="169306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05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550071</xdr:colOff>
      <xdr:row>28</xdr:row>
      <xdr:rowOff>2379</xdr:rowOff>
    </xdr:from>
    <xdr:to>
      <xdr:col>15</xdr:col>
      <xdr:colOff>171450</xdr:colOff>
      <xdr:row>30</xdr:row>
      <xdr:rowOff>97629</xdr:rowOff>
    </xdr:to>
    <xdr:sp macro="" textlink="">
      <xdr:nvSpPr>
        <xdr:cNvPr id="53" name="TextBox 52"/>
        <xdr:cNvSpPr txBox="1"/>
      </xdr:nvSpPr>
      <xdr:spPr>
        <a:xfrm>
          <a:off x="8836821" y="5669754"/>
          <a:ext cx="169306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05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178596</xdr:colOff>
      <xdr:row>28</xdr:row>
      <xdr:rowOff>11904</xdr:rowOff>
    </xdr:from>
    <xdr:to>
      <xdr:col>16</xdr:col>
      <xdr:colOff>490538</xdr:colOff>
      <xdr:row>30</xdr:row>
      <xdr:rowOff>107154</xdr:rowOff>
    </xdr:to>
    <xdr:sp macro="" textlink="">
      <xdr:nvSpPr>
        <xdr:cNvPr id="55" name="TextBox 54"/>
        <xdr:cNvSpPr txBox="1"/>
      </xdr:nvSpPr>
      <xdr:spPr>
        <a:xfrm>
          <a:off x="9846471" y="5679279"/>
          <a:ext cx="1693067" cy="500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05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0</xdr:col>
      <xdr:colOff>380997</xdr:colOff>
      <xdr:row>5</xdr:row>
      <xdr:rowOff>83347</xdr:rowOff>
    </xdr:from>
    <xdr:to>
      <xdr:col>0</xdr:col>
      <xdr:colOff>559594</xdr:colOff>
      <xdr:row>6</xdr:row>
      <xdr:rowOff>59537</xdr:rowOff>
    </xdr:to>
    <xdr:pic>
      <xdr:nvPicPr>
        <xdr:cNvPr id="6" name="Picture 5"/>
        <xdr:cNvPicPr>
          <a:picLocks noChangeAspect="1"/>
        </xdr:cNvPicPr>
      </xdr:nvPicPr>
      <xdr:blipFill>
        <a:blip xmlns:r="http://schemas.openxmlformats.org/officeDocument/2006/relationships" r:embed="rId14"/>
        <a:stretch>
          <a:fillRect/>
        </a:stretch>
      </xdr:blipFill>
      <xdr:spPr>
        <a:xfrm>
          <a:off x="380997" y="1095378"/>
          <a:ext cx="178597" cy="178597"/>
        </a:xfrm>
        <a:prstGeom prst="rect">
          <a:avLst/>
        </a:prstGeom>
      </xdr:spPr>
    </xdr:pic>
    <xdr:clientData/>
  </xdr:twoCellAnchor>
  <xdr:twoCellAnchor>
    <xdr:from>
      <xdr:col>0</xdr:col>
      <xdr:colOff>364331</xdr:colOff>
      <xdr:row>4</xdr:row>
      <xdr:rowOff>197647</xdr:rowOff>
    </xdr:from>
    <xdr:to>
      <xdr:col>2</xdr:col>
      <xdr:colOff>428626</xdr:colOff>
      <xdr:row>6</xdr:row>
      <xdr:rowOff>119064</xdr:rowOff>
    </xdr:to>
    <xdr:sp macro="" textlink="">
      <xdr:nvSpPr>
        <xdr:cNvPr id="57" name="TextBox 56"/>
        <xdr:cNvSpPr txBox="1"/>
      </xdr:nvSpPr>
      <xdr:spPr>
        <a:xfrm>
          <a:off x="364331" y="1007272"/>
          <a:ext cx="1445420" cy="326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PANEL</a:t>
          </a:r>
          <a:endParaRPr lang="en-US" sz="105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0</xdr:col>
      <xdr:colOff>166688</xdr:colOff>
      <xdr:row>13</xdr:row>
      <xdr:rowOff>107157</xdr:rowOff>
    </xdr:from>
    <xdr:to>
      <xdr:col>2</xdr:col>
      <xdr:colOff>261940</xdr:colOff>
      <xdr:row>19</xdr:row>
      <xdr:rowOff>190500</xdr:rowOff>
    </xdr:to>
    <mc:AlternateContent xmlns:mc="http://schemas.openxmlformats.org/markup-compatibility/2006">
      <mc:Choice xmlns:a14="http://schemas.microsoft.com/office/drawing/2010/main" Requires="a14">
        <xdr:graphicFrame macro="">
          <xdr:nvGraphicFramePr>
            <xdr:cNvPr id="59"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6688" y="2738438"/>
              <a:ext cx="1476377" cy="12977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20</xdr:row>
      <xdr:rowOff>59533</xdr:rowOff>
    </xdr:from>
    <xdr:to>
      <xdr:col>2</xdr:col>
      <xdr:colOff>261937</xdr:colOff>
      <xdr:row>28</xdr:row>
      <xdr:rowOff>119063</xdr:rowOff>
    </xdr:to>
    <mc:AlternateContent xmlns:mc="http://schemas.openxmlformats.org/markup-compatibility/2006">
      <mc:Choice xmlns:a14="http://schemas.microsoft.com/office/drawing/2010/main" Requires="a14">
        <xdr:graphicFrame macro="">
          <xdr:nvGraphicFramePr>
            <xdr:cNvPr id="60"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0499" y="4107658"/>
              <a:ext cx="1452563" cy="16787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392905</xdr:colOff>
      <xdr:row>28</xdr:row>
      <xdr:rowOff>190501</xdr:rowOff>
    </xdr:from>
    <xdr:to>
      <xdr:col>0</xdr:col>
      <xdr:colOff>607217</xdr:colOff>
      <xdr:row>30</xdr:row>
      <xdr:rowOff>0</xdr:rowOff>
    </xdr:to>
    <xdr:pic>
      <xdr:nvPicPr>
        <xdr:cNvPr id="10" name="Picture 9">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392905" y="5857876"/>
          <a:ext cx="214312" cy="214312"/>
        </a:xfrm>
        <a:prstGeom prst="rect">
          <a:avLst/>
        </a:prstGeom>
      </xdr:spPr>
    </xdr:pic>
    <xdr:clientData/>
  </xdr:twoCellAnchor>
  <xdr:twoCellAnchor editAs="oneCell">
    <xdr:from>
      <xdr:col>1</xdr:col>
      <xdr:colOff>345282</xdr:colOff>
      <xdr:row>29</xdr:row>
      <xdr:rowOff>1</xdr:rowOff>
    </xdr:from>
    <xdr:to>
      <xdr:col>1</xdr:col>
      <xdr:colOff>535782</xdr:colOff>
      <xdr:row>29</xdr:row>
      <xdr:rowOff>190501</xdr:rowOff>
    </xdr:to>
    <xdr:pic>
      <xdr:nvPicPr>
        <xdr:cNvPr id="15" name="Picture 14">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35845" y="5869782"/>
          <a:ext cx="190500" cy="190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c" refreshedDate="45824.754314583333" createdVersion="5" refreshedVersion="5" minRefreshableVersion="3" recordCount="8523">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27">
  <location ref="A63:B66" firstHeaderRow="1" firstDataRow="1" firstDataCol="1"/>
  <pivotFields count="13">
    <pivotField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defaultSubtotal="0"/>
  </pivotFields>
  <rowFields count="1">
    <field x="7"/>
  </rowFields>
  <rowItems count="3">
    <i>
      <x/>
    </i>
    <i>
      <x v="1"/>
    </i>
    <i>
      <x v="2"/>
    </i>
  </rowItems>
  <colItems count="1">
    <i/>
  </colItems>
  <dataFields count="1">
    <dataField name="Sum of Sales" fld="11" baseField="0" baseItem="0"/>
  </dataFields>
  <formats count="21">
    <format dxfId="3941">
      <pivotArea type="all" dataOnly="0" outline="0" fieldPosition="0"/>
    </format>
    <format dxfId="3940">
      <pivotArea outline="0" collapsedLevelsAreSubtotals="1" fieldPosition="0"/>
    </format>
    <format dxfId="3939">
      <pivotArea type="all" dataOnly="0" outline="0" fieldPosition="0"/>
    </format>
    <format dxfId="3938">
      <pivotArea outline="0" collapsedLevelsAreSubtotals="1" fieldPosition="0"/>
    </format>
    <format dxfId="3937">
      <pivotArea field="0" type="button" dataOnly="0" labelOnly="1" outline="0"/>
    </format>
    <format dxfId="3936">
      <pivotArea dataOnly="0" labelOnly="1" outline="0" axis="axisValues" fieldPosition="0"/>
    </format>
    <format dxfId="3935">
      <pivotArea dataOnly="0" labelOnly="1" grandRow="1" outline="0" fieldPosition="0"/>
    </format>
    <format dxfId="3934">
      <pivotArea type="all" dataOnly="0" outline="0" fieldPosition="0"/>
    </format>
    <format dxfId="3933">
      <pivotArea outline="0" collapsedLevelsAreSubtotals="1" fieldPosition="0"/>
    </format>
    <format dxfId="3932">
      <pivotArea field="0" type="button" dataOnly="0" labelOnly="1" outline="0"/>
    </format>
    <format dxfId="3931">
      <pivotArea dataOnly="0" labelOnly="1" outline="0" axis="axisValues" fieldPosition="0"/>
    </format>
    <format dxfId="3930">
      <pivotArea type="all" dataOnly="0" outline="0" fieldPosition="0"/>
    </format>
    <format dxfId="3929">
      <pivotArea outline="0" collapsedLevelsAreSubtotals="1" fieldPosition="0"/>
    </format>
    <format dxfId="3928">
      <pivotArea field="3" type="button" dataOnly="0" labelOnly="1" outline="0"/>
    </format>
    <format dxfId="3927">
      <pivotArea dataOnly="0" labelOnly="1" outline="0" axis="axisValues" fieldPosition="0"/>
    </format>
    <format dxfId="3926">
      <pivotArea field="4" type="button" dataOnly="0" labelOnly="1" outline="0"/>
    </format>
    <format dxfId="3925">
      <pivotArea type="all" dataOnly="0" outline="0" fieldPosition="0"/>
    </format>
    <format dxfId="3924">
      <pivotArea outline="0" collapsedLevelsAreSubtotals="1" fieldPosition="0"/>
    </format>
    <format dxfId="3923">
      <pivotArea field="7" type="button" dataOnly="0" labelOnly="1" outline="0" axis="axisRow" fieldPosition="0"/>
    </format>
    <format dxfId="3922">
      <pivotArea dataOnly="0" labelOnly="1" outline="0" axis="axisValues" fieldPosition="0"/>
    </format>
    <format dxfId="3921">
      <pivotArea dataOnly="0" labelOnly="1" fieldPosition="0">
        <references count="1">
          <reference field="7" count="0"/>
        </references>
      </pivotArea>
    </format>
  </formats>
  <chartFormats count="10">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 chart="24" format="1">
      <pivotArea type="data" outline="0" fieldPosition="0">
        <references count="2">
          <reference field="4294967294" count="1" selected="0">
            <x v="0"/>
          </reference>
          <reference field="7" count="1" selected="0">
            <x v="0"/>
          </reference>
        </references>
      </pivotArea>
    </chartFormat>
    <chartFormat chart="24" format="2">
      <pivotArea type="data" outline="0" fieldPosition="0">
        <references count="2">
          <reference field="4294967294" count="1" selected="0">
            <x v="0"/>
          </reference>
          <reference field="7" count="1" selected="0">
            <x v="1"/>
          </reference>
        </references>
      </pivotArea>
    </chartFormat>
    <chartFormat chart="2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24">
  <location ref="A50:B59" firstHeaderRow="1" firstDataRow="1" firstDataCol="1"/>
  <pivotFields count="13">
    <pivotField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defaultSubtotal="0"/>
  </pivotFields>
  <rowFields count="1">
    <field x="4"/>
  </rowFields>
  <rowItems count="9">
    <i>
      <x/>
    </i>
    <i>
      <x v="1"/>
    </i>
    <i>
      <x v="2"/>
    </i>
    <i>
      <x v="3"/>
    </i>
    <i>
      <x v="4"/>
    </i>
    <i>
      <x v="5"/>
    </i>
    <i>
      <x v="6"/>
    </i>
    <i>
      <x v="7"/>
    </i>
    <i>
      <x v="8"/>
    </i>
  </rowItems>
  <colItems count="1">
    <i/>
  </colItems>
  <dataFields count="1">
    <dataField name="Sum of Sales" fld="11" baseField="0" baseItem="0"/>
  </dataFields>
  <formats count="18">
    <format dxfId="3959">
      <pivotArea type="all" dataOnly="0" outline="0" fieldPosition="0"/>
    </format>
    <format dxfId="3958">
      <pivotArea outline="0" collapsedLevelsAreSubtotals="1" fieldPosition="0"/>
    </format>
    <format dxfId="3957">
      <pivotArea type="all" dataOnly="0" outline="0" fieldPosition="0"/>
    </format>
    <format dxfId="3956">
      <pivotArea outline="0" collapsedLevelsAreSubtotals="1" fieldPosition="0"/>
    </format>
    <format dxfId="3955">
      <pivotArea field="0" type="button" dataOnly="0" labelOnly="1" outline="0"/>
    </format>
    <format dxfId="3954">
      <pivotArea dataOnly="0" labelOnly="1" outline="0" axis="axisValues" fieldPosition="0"/>
    </format>
    <format dxfId="3953">
      <pivotArea dataOnly="0" labelOnly="1" grandRow="1" outline="0" fieldPosition="0"/>
    </format>
    <format dxfId="3952">
      <pivotArea type="all" dataOnly="0" outline="0" fieldPosition="0"/>
    </format>
    <format dxfId="3951">
      <pivotArea outline="0" collapsedLevelsAreSubtotals="1" fieldPosition="0"/>
    </format>
    <format dxfId="3950">
      <pivotArea field="0" type="button" dataOnly="0" labelOnly="1" outline="0"/>
    </format>
    <format dxfId="3949">
      <pivotArea dataOnly="0" labelOnly="1" outline="0" axis="axisValues" fieldPosition="0"/>
    </format>
    <format dxfId="3948">
      <pivotArea type="all" dataOnly="0" outline="0" fieldPosition="0"/>
    </format>
    <format dxfId="3947">
      <pivotArea outline="0" collapsedLevelsAreSubtotals="1" fieldPosition="0"/>
    </format>
    <format dxfId="3946">
      <pivotArea field="3" type="button" dataOnly="0" labelOnly="1" outline="0"/>
    </format>
    <format dxfId="3945">
      <pivotArea dataOnly="0" labelOnly="1" outline="0" axis="axisValues" fieldPosition="0"/>
    </format>
    <format dxfId="3944">
      <pivotArea dataOnly="0" fieldPosition="0">
        <references count="1">
          <reference field="4" count="1">
            <x v="1"/>
          </reference>
        </references>
      </pivotArea>
    </format>
    <format dxfId="3943">
      <pivotArea field="4" type="button" dataOnly="0" labelOnly="1" outline="0" axis="axisRow" fieldPosition="0"/>
    </format>
    <format dxfId="3942">
      <pivotArea dataOnly="0" labelOnly="1" fieldPosition="0">
        <references count="1">
          <reference field="4" count="0"/>
        </references>
      </pivotArea>
    </format>
  </formats>
  <chartFormats count="11">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1"/>
          </reference>
        </references>
      </pivotArea>
    </chartFormat>
    <chartFormat chart="20" format="4">
      <pivotArea type="data" outline="0" fieldPosition="0">
        <references count="2">
          <reference field="4294967294" count="1" selected="0">
            <x v="0"/>
          </reference>
          <reference field="4" count="1" selected="0">
            <x v="2"/>
          </reference>
        </references>
      </pivotArea>
    </chartFormat>
    <chartFormat chart="20" format="5">
      <pivotArea type="data" outline="0" fieldPosition="0">
        <references count="2">
          <reference field="4294967294" count="1" selected="0">
            <x v="0"/>
          </reference>
          <reference field="4" count="1" selected="0">
            <x v="3"/>
          </reference>
        </references>
      </pivotArea>
    </chartFormat>
    <chartFormat chart="20" format="6">
      <pivotArea type="data" outline="0" fieldPosition="0">
        <references count="2">
          <reference field="4294967294" count="1" selected="0">
            <x v="0"/>
          </reference>
          <reference field="4" count="1" selected="0">
            <x v="4"/>
          </reference>
        </references>
      </pivotArea>
    </chartFormat>
    <chartFormat chart="20" format="7">
      <pivotArea type="data" outline="0" fieldPosition="0">
        <references count="2">
          <reference field="4294967294" count="1" selected="0">
            <x v="0"/>
          </reference>
          <reference field="4" count="1" selected="0">
            <x v="5"/>
          </reference>
        </references>
      </pivotArea>
    </chartFormat>
    <chartFormat chart="20" format="8">
      <pivotArea type="data" outline="0" fieldPosition="0">
        <references count="2">
          <reference field="4294967294" count="1" selected="0">
            <x v="0"/>
          </reference>
          <reference field="4" count="1" selected="0">
            <x v="6"/>
          </reference>
        </references>
      </pivotArea>
    </chartFormat>
    <chartFormat chart="20" format="9">
      <pivotArea type="data" outline="0" fieldPosition="0">
        <references count="2">
          <reference field="4294967294" count="1" selected="0">
            <x v="0"/>
          </reference>
          <reference field="4" count="1" selected="0">
            <x v="7"/>
          </reference>
        </references>
      </pivotArea>
    </chartFormat>
    <chartFormat chart="20" format="10">
      <pivotArea type="data" outline="0" fieldPosition="0">
        <references count="2">
          <reference field="4294967294" count="1" selected="0">
            <x v="0"/>
          </reference>
          <reference field="4" count="1" selected="0">
            <x v="8"/>
          </reference>
        </references>
      </pivotArea>
    </chartFormat>
    <chartFormat chart="20"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7">
  <location ref="A89:B93" firstHeaderRow="1" firstDataRow="1" firstDataCol="1"/>
  <pivotFields count="13">
    <pivotField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defaultSubtotal="0"/>
  </pivotFields>
  <rowFields count="1">
    <field x="8"/>
  </rowFields>
  <rowItems count="4">
    <i>
      <x/>
    </i>
    <i>
      <x v="1"/>
    </i>
    <i>
      <x v="2"/>
    </i>
    <i>
      <x v="3"/>
    </i>
  </rowItems>
  <colItems count="1">
    <i/>
  </colItems>
  <dataFields count="1">
    <dataField name="Sum of Sales" fld="11" baseField="0" baseItem="0"/>
  </dataFields>
  <formats count="19">
    <format dxfId="3978">
      <pivotArea type="all" dataOnly="0" outline="0" fieldPosition="0"/>
    </format>
    <format dxfId="3977">
      <pivotArea outline="0" collapsedLevelsAreSubtotals="1" fieldPosition="0"/>
    </format>
    <format dxfId="3976">
      <pivotArea type="all" dataOnly="0" outline="0" fieldPosition="0"/>
    </format>
    <format dxfId="3975">
      <pivotArea outline="0" collapsedLevelsAreSubtotals="1" fieldPosition="0"/>
    </format>
    <format dxfId="3974">
      <pivotArea field="0" type="button" dataOnly="0" labelOnly="1" outline="0"/>
    </format>
    <format dxfId="3973">
      <pivotArea dataOnly="0" labelOnly="1" outline="0" axis="axisValues" fieldPosition="0"/>
    </format>
    <format dxfId="3972">
      <pivotArea dataOnly="0" labelOnly="1" grandRow="1" outline="0" fieldPosition="0"/>
    </format>
    <format dxfId="3971">
      <pivotArea type="all" dataOnly="0" outline="0" fieldPosition="0"/>
    </format>
    <format dxfId="3970">
      <pivotArea outline="0" collapsedLevelsAreSubtotals="1" fieldPosition="0"/>
    </format>
    <format dxfId="3969">
      <pivotArea field="0" type="button" dataOnly="0" labelOnly="1" outline="0"/>
    </format>
    <format dxfId="3968">
      <pivotArea dataOnly="0" labelOnly="1" outline="0" axis="axisValues" fieldPosition="0"/>
    </format>
    <format dxfId="3967">
      <pivotArea type="all" dataOnly="0" outline="0" fieldPosition="0"/>
    </format>
    <format dxfId="3966">
      <pivotArea field="3" type="button" dataOnly="0" labelOnly="1" outline="0"/>
    </format>
    <format dxfId="3965">
      <pivotArea field="4" type="button" dataOnly="0" labelOnly="1" outline="0"/>
    </format>
    <format dxfId="3964">
      <pivotArea type="all" dataOnly="0" outline="0" fieldPosition="0"/>
    </format>
    <format dxfId="3963">
      <pivotArea outline="0" collapsedLevelsAreSubtotals="1" fieldPosition="0"/>
    </format>
    <format dxfId="3962">
      <pivotArea field="8" type="button" dataOnly="0" labelOnly="1" outline="0" axis="axisRow" fieldPosition="0"/>
    </format>
    <format dxfId="3961">
      <pivotArea dataOnly="0" labelOnly="1" outline="0" axis="axisValues" fieldPosition="0"/>
    </format>
    <format dxfId="3960">
      <pivotArea dataOnly="0" labelOnly="1" fieldPosition="0">
        <references count="1">
          <reference field="8" count="0"/>
        </references>
      </pivotArea>
    </format>
  </formats>
  <chartFormats count="9">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7">
  <location ref="A29:B45" firstHeaderRow="1" firstDataRow="1" firstDataCol="1"/>
  <pivotFields count="13">
    <pivotField showAll="0" defaultSubtotal="0">
      <items count="2">
        <item x="1"/>
        <item x="0"/>
      </items>
    </pivotField>
    <pivotField showAll="0" defaultSubtotal="0"/>
    <pivotField showAll="0" defaultSubtotal="0"/>
    <pivotField axis="axisRow" showAll="0" sortType="ascending" defaultSubtotal="0">
      <items count="16">
        <item x="13"/>
        <item x="8"/>
        <item x="12"/>
        <item x="3"/>
        <item x="11"/>
        <item x="2"/>
        <item n="Fruits &amp; Vegetables" x="0"/>
        <item x="9"/>
        <item n="Health &amp; Hygiene" x="1"/>
        <item x="5"/>
        <item x="7"/>
        <item x="10"/>
        <item x="14"/>
        <item x="6"/>
        <item x="4"/>
        <item x="15"/>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defaultSubtota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6">
    <format dxfId="3994">
      <pivotArea type="all" dataOnly="0" outline="0" fieldPosition="0"/>
    </format>
    <format dxfId="3993">
      <pivotArea outline="0" collapsedLevelsAreSubtotals="1" fieldPosition="0"/>
    </format>
    <format dxfId="3992">
      <pivotArea type="all" dataOnly="0" outline="0" fieldPosition="0"/>
    </format>
    <format dxfId="3991">
      <pivotArea outline="0" collapsedLevelsAreSubtotals="1" fieldPosition="0"/>
    </format>
    <format dxfId="3990">
      <pivotArea field="0" type="button" dataOnly="0" labelOnly="1" outline="0"/>
    </format>
    <format dxfId="3989">
      <pivotArea dataOnly="0" labelOnly="1" outline="0" axis="axisValues" fieldPosition="0"/>
    </format>
    <format dxfId="3988">
      <pivotArea dataOnly="0" labelOnly="1" grandRow="1" outline="0" fieldPosition="0"/>
    </format>
    <format dxfId="3987">
      <pivotArea type="all" dataOnly="0" outline="0" fieldPosition="0"/>
    </format>
    <format dxfId="3986">
      <pivotArea outline="0" collapsedLevelsAreSubtotals="1" fieldPosition="0"/>
    </format>
    <format dxfId="3985">
      <pivotArea field="0" type="button" dataOnly="0" labelOnly="1" outline="0"/>
    </format>
    <format dxfId="3984">
      <pivotArea dataOnly="0" labelOnly="1" outline="0" axis="axisValues" fieldPosition="0"/>
    </format>
    <format dxfId="3983">
      <pivotArea type="all" dataOnly="0" outline="0" fieldPosition="0"/>
    </format>
    <format dxfId="3982">
      <pivotArea outline="0" collapsedLevelsAreSubtotals="1" fieldPosition="0"/>
    </format>
    <format dxfId="3981">
      <pivotArea field="3" type="button" dataOnly="0" labelOnly="1" outline="0" axis="axisRow" fieldPosition="0"/>
    </format>
    <format dxfId="3980">
      <pivotArea dataOnly="0" labelOnly="1" outline="0" axis="axisValues" fieldPosition="0"/>
    </format>
    <format dxfId="3979">
      <pivotArea dataOnly="0" labelOnly="1" fieldPosition="0">
        <references count="1">
          <reference field="3" count="0"/>
        </references>
      </pivotArea>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4">
  <location ref="A110:B114" firstHeaderRow="1" firstDataRow="1" firstDataCol="1"/>
  <pivotFields count="13">
    <pivotField showAll="0" defaultSubtotal="0">
      <items count="2">
        <item x="1"/>
        <item x="0"/>
      </items>
    </pivotField>
    <pivotField dataField="1"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defaultSubtotal="0"/>
  </pivotFields>
  <rowFields count="1">
    <field x="8"/>
  </rowFields>
  <rowItems count="4">
    <i>
      <x/>
    </i>
    <i>
      <x v="1"/>
    </i>
    <i>
      <x v="2"/>
    </i>
    <i>
      <x v="3"/>
    </i>
  </rowItems>
  <colItems count="1">
    <i/>
  </colItems>
  <dataFields count="1">
    <dataField name="Count of sno." fld="1" subtotal="count" baseField="8" baseItem="1"/>
  </dataFields>
  <formats count="28">
    <format dxfId="4022">
      <pivotArea type="all" dataOnly="0" outline="0" fieldPosition="0"/>
    </format>
    <format dxfId="4021">
      <pivotArea outline="0" collapsedLevelsAreSubtotals="1" fieldPosition="0"/>
    </format>
    <format dxfId="4020">
      <pivotArea type="all" dataOnly="0" outline="0" fieldPosition="0"/>
    </format>
    <format dxfId="4019">
      <pivotArea outline="0" collapsedLevelsAreSubtotals="1" fieldPosition="0"/>
    </format>
    <format dxfId="4018">
      <pivotArea field="0" type="button" dataOnly="0" labelOnly="1" outline="0"/>
    </format>
    <format dxfId="4017">
      <pivotArea dataOnly="0" labelOnly="1" outline="0" axis="axisValues" fieldPosition="0"/>
    </format>
    <format dxfId="4016">
      <pivotArea dataOnly="0" labelOnly="1" grandRow="1" outline="0" fieldPosition="0"/>
    </format>
    <format dxfId="4015">
      <pivotArea type="all" dataOnly="0" outline="0" fieldPosition="0"/>
    </format>
    <format dxfId="4014">
      <pivotArea outline="0" collapsedLevelsAreSubtotals="1" fieldPosition="0"/>
    </format>
    <format dxfId="4013">
      <pivotArea field="0" type="button" dataOnly="0" labelOnly="1" outline="0"/>
    </format>
    <format dxfId="4012">
      <pivotArea dataOnly="0" labelOnly="1" outline="0" axis="axisValues" fieldPosition="0"/>
    </format>
    <format dxfId="4011">
      <pivotArea type="all" dataOnly="0" outline="0" fieldPosition="0"/>
    </format>
    <format dxfId="4010">
      <pivotArea outline="0" collapsedLevelsAreSubtotals="1" fieldPosition="0"/>
    </format>
    <format dxfId="4009">
      <pivotArea field="3" type="button" dataOnly="0" labelOnly="1" outline="0"/>
    </format>
    <format dxfId="4008">
      <pivotArea field="4" type="button" dataOnly="0" labelOnly="1" outline="0"/>
    </format>
    <format dxfId="4007">
      <pivotArea type="all" dataOnly="0" outline="0" fieldPosition="0"/>
    </format>
    <format dxfId="4006">
      <pivotArea outline="0" collapsedLevelsAreSubtotals="1" fieldPosition="0"/>
    </format>
    <format dxfId="4005">
      <pivotArea field="7" type="button" dataOnly="0" labelOnly="1" outline="0"/>
    </format>
    <format dxfId="4004">
      <pivotArea type="all" dataOnly="0" outline="0" fieldPosition="0"/>
    </format>
    <format dxfId="4003">
      <pivotArea outline="0" collapsedLevelsAreSubtotals="1" fieldPosition="0"/>
    </format>
    <format dxfId="4002">
      <pivotArea field="6" type="button" dataOnly="0" labelOnly="1" outline="0"/>
    </format>
    <format dxfId="4001">
      <pivotArea collapsedLevelsAreSubtotals="1" fieldPosition="0">
        <references count="1">
          <reference field="8" count="1">
            <x v="2"/>
          </reference>
        </references>
      </pivotArea>
    </format>
    <format dxfId="4000">
      <pivotArea outline="0" collapsedLevelsAreSubtotals="1" fieldPosition="0"/>
    </format>
    <format dxfId="3999">
      <pivotArea type="all" dataOnly="0" outline="0" fieldPosition="0"/>
    </format>
    <format dxfId="3998">
      <pivotArea outline="0" collapsedLevelsAreSubtotals="1" fieldPosition="0"/>
    </format>
    <format dxfId="3997">
      <pivotArea field="8" type="button" dataOnly="0" labelOnly="1" outline="0" axis="axisRow" fieldPosition="0"/>
    </format>
    <format dxfId="3996">
      <pivotArea dataOnly="0" labelOnly="1" outline="0" axis="axisValues" fieldPosition="0"/>
    </format>
    <format dxfId="3995">
      <pivotArea dataOnly="0" labelOnly="1" fieldPosition="0">
        <references count="1">
          <reference field="8" count="0"/>
        </references>
      </pivotArea>
    </format>
  </formats>
  <chartFormats count="2">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4">
  <location ref="A74:B77" firstHeaderRow="1" firstDataRow="1" firstDataCol="1"/>
  <pivotFields count="13">
    <pivotField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defaultSubtotal="0"/>
  </pivotFields>
  <rowFields count="1">
    <field x="6"/>
  </rowFields>
  <rowItems count="3">
    <i>
      <x v="2"/>
    </i>
    <i>
      <x v="1"/>
    </i>
    <i>
      <x/>
    </i>
  </rowItems>
  <colItems count="1">
    <i/>
  </colItems>
  <dataFields count="1">
    <dataField name="Sum of Sales" fld="11" baseField="0" baseItem="0"/>
  </dataFields>
  <formats count="25">
    <format dxfId="4047">
      <pivotArea type="all" dataOnly="0" outline="0" fieldPosition="0"/>
    </format>
    <format dxfId="4046">
      <pivotArea outline="0" collapsedLevelsAreSubtotals="1" fieldPosition="0"/>
    </format>
    <format dxfId="4045">
      <pivotArea type="all" dataOnly="0" outline="0" fieldPosition="0"/>
    </format>
    <format dxfId="4044">
      <pivotArea outline="0" collapsedLevelsAreSubtotals="1" fieldPosition="0"/>
    </format>
    <format dxfId="4043">
      <pivotArea field="0" type="button" dataOnly="0" labelOnly="1" outline="0"/>
    </format>
    <format dxfId="4042">
      <pivotArea dataOnly="0" labelOnly="1" outline="0" axis="axisValues" fieldPosition="0"/>
    </format>
    <format dxfId="4041">
      <pivotArea dataOnly="0" labelOnly="1" grandRow="1" outline="0" fieldPosition="0"/>
    </format>
    <format dxfId="4040">
      <pivotArea type="all" dataOnly="0" outline="0" fieldPosition="0"/>
    </format>
    <format dxfId="4039">
      <pivotArea outline="0" collapsedLevelsAreSubtotals="1" fieldPosition="0"/>
    </format>
    <format dxfId="4038">
      <pivotArea field="0" type="button" dataOnly="0" labelOnly="1" outline="0"/>
    </format>
    <format dxfId="4037">
      <pivotArea dataOnly="0" labelOnly="1" outline="0" axis="axisValues" fieldPosition="0"/>
    </format>
    <format dxfId="4036">
      <pivotArea type="all" dataOnly="0" outline="0" fieldPosition="0"/>
    </format>
    <format dxfId="4035">
      <pivotArea outline="0" collapsedLevelsAreSubtotals="1" fieldPosition="0"/>
    </format>
    <format dxfId="4034">
      <pivotArea field="3" type="button" dataOnly="0" labelOnly="1" outline="0"/>
    </format>
    <format dxfId="4033">
      <pivotArea dataOnly="0" labelOnly="1" outline="0" axis="axisValues" fieldPosition="0"/>
    </format>
    <format dxfId="4032">
      <pivotArea field="4" type="button" dataOnly="0" labelOnly="1" outline="0"/>
    </format>
    <format dxfId="4031">
      <pivotArea type="all" dataOnly="0" outline="0" fieldPosition="0"/>
    </format>
    <format dxfId="4030">
      <pivotArea outline="0" collapsedLevelsAreSubtotals="1" fieldPosition="0"/>
    </format>
    <format dxfId="4029">
      <pivotArea field="7" type="button" dataOnly="0" labelOnly="1" outline="0"/>
    </format>
    <format dxfId="4028">
      <pivotArea dataOnly="0" labelOnly="1" outline="0" axis="axisValues" fieldPosition="0"/>
    </format>
    <format dxfId="4027">
      <pivotArea type="all" dataOnly="0" outline="0" fieldPosition="0"/>
    </format>
    <format dxfId="4026">
      <pivotArea outline="0" collapsedLevelsAreSubtotals="1" fieldPosition="0"/>
    </format>
    <format dxfId="4025">
      <pivotArea field="6" type="button" dataOnly="0" labelOnly="1" outline="0" axis="axisRow" fieldPosition="0"/>
    </format>
    <format dxfId="4024">
      <pivotArea dataOnly="0" labelOnly="1" outline="0" axis="axisValues" fieldPosition="0"/>
    </format>
    <format dxfId="4023">
      <pivotArea dataOnly="0" labelOnly="1" fieldPosition="0">
        <references count="1">
          <reference field="6" count="0"/>
        </references>
      </pivotArea>
    </format>
  </formats>
  <chartFormats count="12">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6" count="1" selected="0">
            <x v="2"/>
          </reference>
        </references>
      </pivotArea>
    </chartFormat>
    <chartFormat chart="27" format="2">
      <pivotArea type="data" outline="0" fieldPosition="0">
        <references count="2">
          <reference field="4294967294" count="1" selected="0">
            <x v="0"/>
          </reference>
          <reference field="6" count="1" selected="0">
            <x v="1"/>
          </reference>
        </references>
      </pivotArea>
    </chartFormat>
    <chartFormat chart="27" format="3">
      <pivotArea type="data" outline="0" fieldPosition="0">
        <references count="2">
          <reference field="4294967294" count="1" selected="0">
            <x v="0"/>
          </reference>
          <reference field="6" count="1" selected="0">
            <x v="0"/>
          </reference>
        </references>
      </pivotArea>
    </chartFormat>
    <chartFormat chart="33" format="8" series="1">
      <pivotArea type="data" outline="0" fieldPosition="0">
        <references count="1">
          <reference field="4294967294" count="1" selected="0">
            <x v="0"/>
          </reference>
        </references>
      </pivotArea>
    </chartFormat>
    <chartFormat chart="33" format="9">
      <pivotArea type="data" outline="0" fieldPosition="0">
        <references count="2">
          <reference field="4294967294" count="1" selected="0">
            <x v="0"/>
          </reference>
          <reference field="6" count="1" selected="0">
            <x v="2"/>
          </reference>
        </references>
      </pivotArea>
    </chartFormat>
    <chartFormat chart="33" format="10">
      <pivotArea type="data" outline="0" fieldPosition="0">
        <references count="2">
          <reference field="4294967294" count="1" selected="0">
            <x v="0"/>
          </reference>
          <reference field="6" count="1" selected="0">
            <x v="1"/>
          </reference>
        </references>
      </pivotArea>
    </chartFormat>
    <chartFormat chart="33" format="1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3">
    <pivotField showAll="0" defaultSubtotal="0"/>
    <pivotField dataField="1"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defaultSubtota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Average of Rating" fld="12" subtotal="average" baseField="0" baseItem="1"/>
    <dataField name="Number of Items" fld="1" subtotal="count" baseField="0" baseItem="1"/>
  </dataFields>
  <formats count="3">
    <format dxfId="4050">
      <pivotArea type="all" dataOnly="0" outline="0" fieldPosition="0"/>
    </format>
    <format dxfId="4049">
      <pivotArea outline="0" collapsedLevelsAreSubtotals="1" fieldPosition="0"/>
    </format>
    <format dxfId="404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1">
  <location ref="A101:B105" firstHeaderRow="1" firstDataRow="1" firstDataCol="1"/>
  <pivotFields count="13">
    <pivotField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defaultSubtotal="0"/>
  </pivotFields>
  <rowFields count="1">
    <field x="8"/>
  </rowFields>
  <rowItems count="4">
    <i>
      <x/>
    </i>
    <i>
      <x v="1"/>
    </i>
    <i>
      <x v="2"/>
    </i>
    <i>
      <x v="3"/>
    </i>
  </rowItems>
  <colItems count="1">
    <i/>
  </colItems>
  <dataFields count="1">
    <dataField name="Average of Sales" fld="11" subtotal="average" baseField="8" baseItem="0" numFmtId="168"/>
  </dataFields>
  <formats count="28">
    <format dxfId="4078">
      <pivotArea type="all" dataOnly="0" outline="0" fieldPosition="0"/>
    </format>
    <format dxfId="4077">
      <pivotArea outline="0" collapsedLevelsAreSubtotals="1" fieldPosition="0"/>
    </format>
    <format dxfId="4076">
      <pivotArea type="all" dataOnly="0" outline="0" fieldPosition="0"/>
    </format>
    <format dxfId="4075">
      <pivotArea outline="0" collapsedLevelsAreSubtotals="1" fieldPosition="0"/>
    </format>
    <format dxfId="4074">
      <pivotArea field="0" type="button" dataOnly="0" labelOnly="1" outline="0"/>
    </format>
    <format dxfId="4073">
      <pivotArea dataOnly="0" labelOnly="1" outline="0" axis="axisValues" fieldPosition="0"/>
    </format>
    <format dxfId="4072">
      <pivotArea dataOnly="0" labelOnly="1" grandRow="1" outline="0" fieldPosition="0"/>
    </format>
    <format dxfId="4071">
      <pivotArea type="all" dataOnly="0" outline="0" fieldPosition="0"/>
    </format>
    <format dxfId="4070">
      <pivotArea outline="0" collapsedLevelsAreSubtotals="1" fieldPosition="0"/>
    </format>
    <format dxfId="4069">
      <pivotArea field="0" type="button" dataOnly="0" labelOnly="1" outline="0"/>
    </format>
    <format dxfId="4068">
      <pivotArea dataOnly="0" labelOnly="1" outline="0" axis="axisValues" fieldPosition="0"/>
    </format>
    <format dxfId="4067">
      <pivotArea type="all" dataOnly="0" outline="0" fieldPosition="0"/>
    </format>
    <format dxfId="4066">
      <pivotArea outline="0" collapsedLevelsAreSubtotals="1" fieldPosition="0"/>
    </format>
    <format dxfId="4065">
      <pivotArea field="3" type="button" dataOnly="0" labelOnly="1" outline="0"/>
    </format>
    <format dxfId="4064">
      <pivotArea field="4" type="button" dataOnly="0" labelOnly="1" outline="0"/>
    </format>
    <format dxfId="4063">
      <pivotArea type="all" dataOnly="0" outline="0" fieldPosition="0"/>
    </format>
    <format dxfId="4062">
      <pivotArea outline="0" collapsedLevelsAreSubtotals="1" fieldPosition="0"/>
    </format>
    <format dxfId="4061">
      <pivotArea field="7" type="button" dataOnly="0" labelOnly="1" outline="0"/>
    </format>
    <format dxfId="4060">
      <pivotArea type="all" dataOnly="0" outline="0" fieldPosition="0"/>
    </format>
    <format dxfId="4059">
      <pivotArea outline="0" collapsedLevelsAreSubtotals="1" fieldPosition="0"/>
    </format>
    <format dxfId="4058">
      <pivotArea field="6" type="button" dataOnly="0" labelOnly="1" outline="0"/>
    </format>
    <format dxfId="4057">
      <pivotArea collapsedLevelsAreSubtotals="1" fieldPosition="0">
        <references count="1">
          <reference field="8" count="1">
            <x v="2"/>
          </reference>
        </references>
      </pivotArea>
    </format>
    <format dxfId="4056">
      <pivotArea outline="0" collapsedLevelsAreSubtotals="1" fieldPosition="0"/>
    </format>
    <format dxfId="4055">
      <pivotArea type="all" dataOnly="0" outline="0" fieldPosition="0"/>
    </format>
    <format dxfId="4054">
      <pivotArea outline="0" collapsedLevelsAreSubtotals="1" fieldPosition="0"/>
    </format>
    <format dxfId="4053">
      <pivotArea field="8" type="button" dataOnly="0" labelOnly="1" outline="0" axis="axisRow" fieldPosition="0"/>
    </format>
    <format dxfId="4052">
      <pivotArea dataOnly="0" labelOnly="1" outline="0" axis="axisValues" fieldPosition="0"/>
    </format>
    <format dxfId="4051">
      <pivotArea dataOnly="0" labelOnly="1" fieldPosition="0">
        <references count="1">
          <reference field="8" count="0"/>
        </references>
      </pivotArea>
    </format>
  </formats>
  <chartFormats count="11">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7">
  <location ref="A11:B13" firstHeaderRow="1" firstDataRow="1" firstDataCol="1"/>
  <pivotFields count="13">
    <pivotField axis="axisRow"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defaultSubtotal="0"/>
  </pivotFields>
  <rowFields count="1">
    <field x="0"/>
  </rowFields>
  <rowItems count="2">
    <i>
      <x/>
    </i>
    <i>
      <x v="1"/>
    </i>
  </rowItems>
  <colItems count="1">
    <i/>
  </colItems>
  <dataFields count="1">
    <dataField name="Sum of Sales" fld="11" baseField="0" baseItem="0" numFmtId="167"/>
  </dataFields>
  <formats count="13">
    <format dxfId="4091">
      <pivotArea type="all" dataOnly="0" outline="0" fieldPosition="0"/>
    </format>
    <format dxfId="4090">
      <pivotArea outline="0" collapsedLevelsAreSubtotals="1" fieldPosition="0"/>
    </format>
    <format dxfId="4089">
      <pivotArea type="all" dataOnly="0" outline="0" fieldPosition="0"/>
    </format>
    <format dxfId="4088">
      <pivotArea outline="0" collapsedLevelsAreSubtotals="1" fieldPosition="0"/>
    </format>
    <format dxfId="4087">
      <pivotArea field="0" type="button" dataOnly="0" labelOnly="1" outline="0" axis="axisRow" fieldPosition="0"/>
    </format>
    <format dxfId="4086">
      <pivotArea dataOnly="0" labelOnly="1" outline="0" axis="axisValues" fieldPosition="0"/>
    </format>
    <format dxfId="4085">
      <pivotArea dataOnly="0" labelOnly="1" fieldPosition="0">
        <references count="1">
          <reference field="0" count="0"/>
        </references>
      </pivotArea>
    </format>
    <format dxfId="4084">
      <pivotArea dataOnly="0" labelOnly="1" grandRow="1" outline="0" fieldPosition="0"/>
    </format>
    <format dxfId="4083">
      <pivotArea type="all" dataOnly="0" outline="0" fieldPosition="0"/>
    </format>
    <format dxfId="4082">
      <pivotArea outline="0" collapsedLevelsAreSubtotals="1" fieldPosition="0"/>
    </format>
    <format dxfId="4081">
      <pivotArea field="0" type="button" dataOnly="0" labelOnly="1" outline="0" axis="axisRow" fieldPosition="0"/>
    </format>
    <format dxfId="4080">
      <pivotArea dataOnly="0" labelOnly="1" outline="0" axis="axisValues" fieldPosition="0"/>
    </format>
    <format dxfId="4079">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3">
  <location ref="A21:C25" firstHeaderRow="1" firstDataRow="2" firstDataCol="1"/>
  <pivotFields count="13">
    <pivotField axis="axisCol" showAll="0" defaultSubtotal="0">
      <items count="2">
        <item x="1"/>
        <item x="0"/>
      </items>
    </pivotField>
    <pivotField showAll="0" defaultSubtotal="0"/>
    <pivotField showAll="0" defaultSubtotal="0"/>
    <pivotField showAll="0" defaultSubtotal="0">
      <items count="16">
        <item x="13"/>
        <item x="8"/>
        <item x="12"/>
        <item x="3"/>
        <item x="11"/>
        <item x="2"/>
        <item x="0"/>
        <item x="9"/>
        <item x="1"/>
        <item x="5"/>
        <item x="7"/>
        <item x="10"/>
        <item x="14"/>
        <item x="6"/>
        <item x="4"/>
        <item x="15"/>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defaultSubtotal="0"/>
  </pivotFields>
  <rowFields count="1">
    <field x="6"/>
  </rowFields>
  <rowItems count="3">
    <i>
      <x/>
    </i>
    <i>
      <x v="1"/>
    </i>
    <i>
      <x v="2"/>
    </i>
  </rowItems>
  <colFields count="1">
    <field x="0"/>
  </colFields>
  <colItems count="2">
    <i>
      <x/>
    </i>
    <i>
      <x v="1"/>
    </i>
  </colItems>
  <dataFields count="1">
    <dataField name="Sum of Sales" fld="11" baseField="0" baseItem="0"/>
  </dataFields>
  <formats count="15">
    <format dxfId="4106">
      <pivotArea type="all" dataOnly="0" outline="0" fieldPosition="0"/>
    </format>
    <format dxfId="4105">
      <pivotArea outline="0" collapsedLevelsAreSubtotals="1" fieldPosition="0"/>
    </format>
    <format dxfId="4104">
      <pivotArea type="all" dataOnly="0" outline="0" fieldPosition="0"/>
    </format>
    <format dxfId="4103">
      <pivotArea outline="0" collapsedLevelsAreSubtotals="1" fieldPosition="0"/>
    </format>
    <format dxfId="4102">
      <pivotArea field="0" type="button" dataOnly="0" labelOnly="1" outline="0" axis="axisCol" fieldPosition="0"/>
    </format>
    <format dxfId="4101">
      <pivotArea dataOnly="0" labelOnly="1" outline="0" axis="axisValues" fieldPosition="0"/>
    </format>
    <format dxfId="4100">
      <pivotArea dataOnly="0" labelOnly="1" grandRow="1" outline="0" fieldPosition="0"/>
    </format>
    <format dxfId="4099">
      <pivotArea type="all" dataOnly="0" outline="0" fieldPosition="0"/>
    </format>
    <format dxfId="4098">
      <pivotArea outline="0" collapsedLevelsAreSubtotals="1" fieldPosition="0"/>
    </format>
    <format dxfId="4097">
      <pivotArea field="0" type="button" dataOnly="0" labelOnly="1" outline="0" axis="axisCol" fieldPosition="0"/>
    </format>
    <format dxfId="4096">
      <pivotArea dataOnly="0" labelOnly="1" outline="0" axis="axisValues" fieldPosition="0"/>
    </format>
    <format dxfId="4095">
      <pivotArea type="all" dataOnly="0" outline="0" fieldPosition="0"/>
    </format>
    <format dxfId="4094">
      <pivotArea outline="0" collapsedLevelsAreSubtotals="1" fieldPosition="0"/>
    </format>
    <format dxfId="4093">
      <pivotArea dataOnly="0" labelOnly="1" fieldPosition="0">
        <references count="1">
          <reference field="6" count="0"/>
        </references>
      </pivotArea>
    </format>
    <format dxfId="4092">
      <pivotArea dataOnly="0" labelOnly="1" fieldPosition="0">
        <references count="1">
          <reference field="0" count="0"/>
        </references>
      </pivotArea>
    </format>
  </formats>
  <chartFormats count="7">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 chart="11" format="6">
      <pivotArea type="data" outline="0" fieldPosition="0">
        <references count="3">
          <reference field="4294967294" count="1" selected="0">
            <x v="0"/>
          </reference>
          <reference field="0" count="1" selected="0">
            <x v="0"/>
          </reference>
          <reference field="6" count="1" selected="0">
            <x v="2"/>
          </reference>
        </references>
      </pivotArea>
    </chartFormat>
    <chartFormat chart="11" format="7">
      <pivotArea type="data" outline="0" fieldPosition="0">
        <references count="3">
          <reference field="4294967294" count="1" selected="0">
            <x v="0"/>
          </reference>
          <reference field="0" count="1" selected="0">
            <x v="0"/>
          </reference>
          <reference field="6" count="1" selected="0">
            <x v="1"/>
          </reference>
        </references>
      </pivotArea>
    </chartFormat>
    <chartFormat chart="11" format="8">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Item Type" cache="Slicer_Item_Type" caption="Item Type" startItem="3" rowHeight="257175"/>
  <slicer name="Outlet Location Type"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57175"/>
  <slicer name="Item Type 1" cache="Slicer_Item_Type" caption="Item Type" style="Blinkit Analysis" rowHeight="257175"/>
  <slicer name="Outlet Location Type 1" cache="Slicer_Outlet_Location_Type" caption="Outlet Location " style="Blinkit Analysis" rowHeight="257175"/>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4" name="s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3"/>
  <sheetViews>
    <sheetView tabSelected="1" workbookViewId="0">
      <selection activeCell="I14" sqref="I14"/>
    </sheetView>
  </sheetViews>
  <sheetFormatPr defaultRowHeight="15.75" x14ac:dyDescent="0.25"/>
  <cols>
    <col min="1" max="1" width="16.5" customWidth="1"/>
    <col min="2" max="2" width="15" customWidth="1"/>
    <col min="3" max="3" width="7.375" customWidth="1"/>
    <col min="4" max="4" width="15.375" customWidth="1"/>
  </cols>
  <sheetData>
    <row r="1" spans="1:4" ht="16.5" thickBot="1" x14ac:dyDescent="0.3"/>
    <row r="2" spans="1:4" ht="16.5" thickBot="1" x14ac:dyDescent="0.3">
      <c r="A2" s="47" t="s">
        <v>1620</v>
      </c>
      <c r="B2" s="48"/>
      <c r="C2" s="48"/>
      <c r="D2" s="49"/>
    </row>
    <row r="3" spans="1:4" ht="16.5" thickBot="1" x14ac:dyDescent="0.3">
      <c r="A3" s="12" t="s">
        <v>1610</v>
      </c>
      <c r="B3" s="13" t="s">
        <v>1613</v>
      </c>
      <c r="C3" s="13" t="s">
        <v>1615</v>
      </c>
      <c r="D3" s="14" t="s">
        <v>1614</v>
      </c>
    </row>
    <row r="4" spans="1:4" ht="16.5" thickBot="1" x14ac:dyDescent="0.3">
      <c r="A4" s="9">
        <v>1201681.4928000034</v>
      </c>
      <c r="B4" s="10">
        <v>140.99278338613203</v>
      </c>
      <c r="C4" s="10">
        <v>3.9658570925731196</v>
      </c>
      <c r="D4" s="11">
        <v>8523</v>
      </c>
    </row>
    <row r="5" spans="1:4" x14ac:dyDescent="0.25">
      <c r="A5" s="1"/>
      <c r="B5" s="2"/>
      <c r="C5" s="2"/>
      <c r="D5" s="3"/>
    </row>
    <row r="6" spans="1:4" x14ac:dyDescent="0.25">
      <c r="A6" s="1" t="s">
        <v>1616</v>
      </c>
      <c r="B6" s="2" t="s">
        <v>1617</v>
      </c>
      <c r="C6" s="2" t="s">
        <v>1618</v>
      </c>
      <c r="D6" s="3" t="s">
        <v>1619</v>
      </c>
    </row>
    <row r="7" spans="1:4" x14ac:dyDescent="0.25">
      <c r="A7" s="15">
        <f>GETPIVOTDATA("Sum of Sales",$A$3)</f>
        <v>1201681.4928000034</v>
      </c>
      <c r="B7" s="4">
        <f>GETPIVOTDATA("Average Sales",$A$3)</f>
        <v>140.99278338613203</v>
      </c>
      <c r="C7" s="5">
        <f>GETPIVOTDATA("Average of Rating",$A$3)</f>
        <v>3.9658570925731196</v>
      </c>
      <c r="D7" s="3">
        <f>GETPIVOTDATA("Number of Items",$A$3)</f>
        <v>8523</v>
      </c>
    </row>
    <row r="8" spans="1:4" ht="16.5" thickBot="1" x14ac:dyDescent="0.3">
      <c r="A8" s="6"/>
      <c r="B8" s="7"/>
      <c r="C8" s="7"/>
      <c r="D8" s="8"/>
    </row>
    <row r="9" spans="1:4" ht="16.5" thickBot="1" x14ac:dyDescent="0.3"/>
    <row r="10" spans="1:4" ht="16.5" thickBot="1" x14ac:dyDescent="0.3">
      <c r="A10" s="47" t="s">
        <v>1621</v>
      </c>
      <c r="B10" s="48"/>
      <c r="C10" s="48"/>
      <c r="D10" s="49"/>
    </row>
    <row r="11" spans="1:4" ht="16.5" thickBot="1" x14ac:dyDescent="0.3">
      <c r="A11" s="16" t="s">
        <v>1612</v>
      </c>
      <c r="B11" s="17" t="s">
        <v>1610</v>
      </c>
      <c r="C11" s="2"/>
      <c r="D11" s="3"/>
    </row>
    <row r="12" spans="1:4" x14ac:dyDescent="0.25">
      <c r="A12" s="18" t="s">
        <v>17</v>
      </c>
      <c r="B12" s="19">
        <v>776319.68840000057</v>
      </c>
      <c r="C12" s="2"/>
      <c r="D12" s="3"/>
    </row>
    <row r="13" spans="1:4" ht="16.5" thickBot="1" x14ac:dyDescent="0.3">
      <c r="A13" s="20" t="s">
        <v>10</v>
      </c>
      <c r="B13" s="21">
        <v>425361.8043999995</v>
      </c>
      <c r="C13" s="2"/>
      <c r="D13" s="3"/>
    </row>
    <row r="14" spans="1:4" x14ac:dyDescent="0.25">
      <c r="A14" s="22"/>
      <c r="B14" s="22"/>
      <c r="C14" s="2"/>
      <c r="D14" s="3"/>
    </row>
    <row r="15" spans="1:4" x14ac:dyDescent="0.25">
      <c r="A15" s="1"/>
      <c r="B15" s="2"/>
      <c r="C15" s="2"/>
      <c r="D15" s="3"/>
    </row>
    <row r="16" spans="1:4" x14ac:dyDescent="0.25">
      <c r="A16" s="1"/>
      <c r="B16" s="2"/>
      <c r="C16" s="2"/>
      <c r="D16" s="3"/>
    </row>
    <row r="17" spans="1:7" x14ac:dyDescent="0.25">
      <c r="A17" s="1"/>
      <c r="B17" s="2"/>
      <c r="C17" s="2"/>
      <c r="D17" s="3"/>
    </row>
    <row r="18" spans="1:7" ht="16.5" thickBot="1" x14ac:dyDescent="0.3">
      <c r="A18" s="6"/>
      <c r="B18" s="7"/>
      <c r="C18" s="7"/>
      <c r="D18" s="8"/>
    </row>
    <row r="19" spans="1:7" ht="16.5" thickBot="1" x14ac:dyDescent="0.3"/>
    <row r="20" spans="1:7" ht="16.5" thickBot="1" x14ac:dyDescent="0.3">
      <c r="A20" s="47" t="s">
        <v>1625</v>
      </c>
      <c r="B20" s="48"/>
      <c r="C20" s="48"/>
      <c r="D20" s="48"/>
      <c r="E20" s="27"/>
      <c r="F20" s="27"/>
      <c r="G20" s="23"/>
    </row>
    <row r="21" spans="1:7" ht="16.5" thickBot="1" x14ac:dyDescent="0.3">
      <c r="A21" s="31" t="s">
        <v>1610</v>
      </c>
      <c r="B21" s="16" t="s">
        <v>1623</v>
      </c>
      <c r="C21" s="32"/>
      <c r="D21" s="2"/>
      <c r="E21" s="2"/>
      <c r="F21" s="2"/>
      <c r="G21" s="3"/>
    </row>
    <row r="22" spans="1:7" ht="16.5" thickBot="1" x14ac:dyDescent="0.3">
      <c r="A22" s="33" t="s">
        <v>1612</v>
      </c>
      <c r="B22" s="35" t="s">
        <v>17</v>
      </c>
      <c r="C22" s="36" t="s">
        <v>10</v>
      </c>
      <c r="D22" s="2"/>
      <c r="E22" s="2"/>
      <c r="F22" s="2"/>
      <c r="G22" s="3"/>
    </row>
    <row r="23" spans="1:7" x14ac:dyDescent="0.25">
      <c r="A23" s="34" t="s">
        <v>14</v>
      </c>
      <c r="B23" s="28">
        <v>215047.9126000001</v>
      </c>
      <c r="C23" s="32">
        <v>121349.89940000001</v>
      </c>
      <c r="D23" s="2"/>
      <c r="E23" s="2"/>
      <c r="F23" s="2"/>
      <c r="G23" s="3"/>
    </row>
    <row r="24" spans="1:7" x14ac:dyDescent="0.25">
      <c r="A24" s="18" t="s">
        <v>34</v>
      </c>
      <c r="B24" s="29">
        <v>254464.77940000014</v>
      </c>
      <c r="C24" s="24">
        <v>138685.86819999994</v>
      </c>
      <c r="D24" s="2"/>
      <c r="E24" s="2"/>
      <c r="F24" s="2"/>
      <c r="G24" s="3"/>
    </row>
    <row r="25" spans="1:7" ht="16.5" thickBot="1" x14ac:dyDescent="0.3">
      <c r="A25" s="20" t="s">
        <v>21</v>
      </c>
      <c r="B25" s="30">
        <v>306806.99640000012</v>
      </c>
      <c r="C25" s="25">
        <v>165326.0368</v>
      </c>
      <c r="D25" s="2"/>
      <c r="E25" s="2"/>
      <c r="F25" s="2"/>
      <c r="G25" s="3"/>
    </row>
    <row r="26" spans="1:7" ht="16.5" thickBot="1" x14ac:dyDescent="0.3">
      <c r="A26" s="6"/>
      <c r="B26" s="7"/>
      <c r="C26" s="7"/>
      <c r="D26" s="7"/>
      <c r="E26" s="7"/>
      <c r="F26" s="7"/>
      <c r="G26" s="8"/>
    </row>
    <row r="27" spans="1:7" ht="16.5" thickBot="1" x14ac:dyDescent="0.3"/>
    <row r="28" spans="1:7" ht="16.5" thickBot="1" x14ac:dyDescent="0.3">
      <c r="A28" s="47" t="s">
        <v>1624</v>
      </c>
      <c r="B28" s="48"/>
      <c r="C28" s="48"/>
      <c r="D28" s="48"/>
      <c r="E28" s="27"/>
      <c r="F28" s="27"/>
      <c r="G28" s="23"/>
    </row>
    <row r="29" spans="1:7" ht="16.5" thickBot="1" x14ac:dyDescent="0.3">
      <c r="A29" s="16" t="s">
        <v>1612</v>
      </c>
      <c r="B29" s="17" t="s">
        <v>1610</v>
      </c>
      <c r="C29" s="2"/>
      <c r="D29" s="2"/>
      <c r="E29" s="2"/>
      <c r="F29" s="2"/>
      <c r="G29" s="3"/>
    </row>
    <row r="30" spans="1:7" x14ac:dyDescent="0.25">
      <c r="A30" s="34" t="s">
        <v>153</v>
      </c>
      <c r="B30" s="19">
        <v>9077.869999999999</v>
      </c>
      <c r="C30" s="2"/>
      <c r="D30" s="2"/>
      <c r="E30" s="2"/>
      <c r="F30" s="2"/>
      <c r="G30" s="3"/>
    </row>
    <row r="31" spans="1:7" x14ac:dyDescent="0.25">
      <c r="A31" s="18" t="s">
        <v>74</v>
      </c>
      <c r="B31" s="26">
        <v>15596.696600000001</v>
      </c>
      <c r="C31" s="2"/>
      <c r="D31" s="2"/>
      <c r="E31" s="2"/>
      <c r="F31" s="2"/>
      <c r="G31" s="3"/>
    </row>
    <row r="32" spans="1:7" x14ac:dyDescent="0.25">
      <c r="A32" s="18" t="s">
        <v>159</v>
      </c>
      <c r="B32" s="26">
        <v>21880.027399999992</v>
      </c>
      <c r="C32" s="2"/>
      <c r="D32" s="2"/>
      <c r="E32" s="2"/>
      <c r="F32" s="2"/>
      <c r="G32" s="3"/>
    </row>
    <row r="33" spans="1:7" x14ac:dyDescent="0.25">
      <c r="A33" s="18" t="s">
        <v>64</v>
      </c>
      <c r="B33" s="26">
        <v>22451.891599999999</v>
      </c>
      <c r="C33" s="2"/>
      <c r="D33" s="2"/>
      <c r="E33" s="2"/>
      <c r="F33" s="2"/>
      <c r="G33" s="3"/>
    </row>
    <row r="34" spans="1:7" x14ac:dyDescent="0.25">
      <c r="A34" s="18" t="s">
        <v>61</v>
      </c>
      <c r="B34" s="26">
        <v>29334.680599999996</v>
      </c>
      <c r="C34" s="2"/>
      <c r="D34" s="2"/>
      <c r="E34" s="2"/>
      <c r="F34" s="2"/>
      <c r="G34" s="3"/>
    </row>
    <row r="35" spans="1:7" x14ac:dyDescent="0.25">
      <c r="A35" s="18" t="s">
        <v>57</v>
      </c>
      <c r="B35" s="26">
        <v>35379.119800000015</v>
      </c>
      <c r="C35" s="2"/>
      <c r="D35" s="2"/>
      <c r="E35" s="2"/>
      <c r="F35" s="2"/>
      <c r="G35" s="3"/>
    </row>
    <row r="36" spans="1:7" x14ac:dyDescent="0.25">
      <c r="A36" s="18" t="s">
        <v>32</v>
      </c>
      <c r="B36" s="26">
        <v>58514.166999999987</v>
      </c>
      <c r="C36" s="2"/>
      <c r="D36" s="2"/>
      <c r="E36" s="2"/>
      <c r="F36" s="2"/>
      <c r="G36" s="3"/>
    </row>
    <row r="37" spans="1:7" x14ac:dyDescent="0.25">
      <c r="A37" s="18" t="s">
        <v>54</v>
      </c>
      <c r="B37" s="26">
        <v>59449.863799999992</v>
      </c>
      <c r="C37" s="2"/>
      <c r="D37" s="2"/>
      <c r="E37" s="2"/>
      <c r="F37" s="2"/>
      <c r="G37" s="3"/>
    </row>
    <row r="38" spans="1:7" x14ac:dyDescent="0.25">
      <c r="A38" s="18" t="s">
        <v>1631</v>
      </c>
      <c r="B38" s="26">
        <v>68025.838800000012</v>
      </c>
      <c r="C38" s="2"/>
      <c r="D38" s="2"/>
      <c r="E38" s="2"/>
      <c r="F38" s="2"/>
      <c r="G38" s="3"/>
    </row>
    <row r="39" spans="1:7" x14ac:dyDescent="0.25">
      <c r="A39" s="18" t="s">
        <v>95</v>
      </c>
      <c r="B39" s="26">
        <v>81894.736400000009</v>
      </c>
      <c r="C39" s="2"/>
      <c r="D39" s="2"/>
      <c r="E39" s="2"/>
      <c r="F39" s="2"/>
      <c r="G39" s="3"/>
    </row>
    <row r="40" spans="1:7" x14ac:dyDescent="0.25">
      <c r="A40" s="18" t="s">
        <v>28</v>
      </c>
      <c r="B40" s="26">
        <v>90706.728999999992</v>
      </c>
      <c r="C40" s="2"/>
      <c r="D40" s="2"/>
      <c r="E40" s="2"/>
      <c r="F40" s="2"/>
      <c r="G40" s="3"/>
    </row>
    <row r="41" spans="1:7" x14ac:dyDescent="0.25">
      <c r="A41" s="18" t="s">
        <v>67</v>
      </c>
      <c r="B41" s="26">
        <v>101276.46159999995</v>
      </c>
      <c r="C41" s="2"/>
      <c r="D41" s="2"/>
      <c r="E41" s="2"/>
      <c r="F41" s="2"/>
      <c r="G41" s="3"/>
    </row>
    <row r="42" spans="1:7" x14ac:dyDescent="0.25">
      <c r="A42" s="18" t="s">
        <v>24</v>
      </c>
      <c r="B42" s="26">
        <v>118558.88140000009</v>
      </c>
      <c r="C42" s="2"/>
      <c r="D42" s="2"/>
      <c r="E42" s="2"/>
      <c r="F42" s="2"/>
      <c r="G42" s="3"/>
    </row>
    <row r="43" spans="1:7" x14ac:dyDescent="0.25">
      <c r="A43" s="18" t="s">
        <v>42</v>
      </c>
      <c r="B43" s="26">
        <v>135976.52539999998</v>
      </c>
      <c r="C43" s="2"/>
      <c r="D43" s="2"/>
      <c r="E43" s="2"/>
      <c r="F43" s="2"/>
      <c r="G43" s="3"/>
    </row>
    <row r="44" spans="1:7" x14ac:dyDescent="0.25">
      <c r="A44" s="18" t="s">
        <v>48</v>
      </c>
      <c r="B44" s="26">
        <v>175433.92240000021</v>
      </c>
      <c r="C44" s="2"/>
      <c r="D44" s="2"/>
      <c r="E44" s="2"/>
      <c r="F44" s="2"/>
      <c r="G44" s="3"/>
    </row>
    <row r="45" spans="1:7" ht="16.5" thickBot="1" x14ac:dyDescent="0.3">
      <c r="A45" s="20" t="s">
        <v>1630</v>
      </c>
      <c r="B45" s="21">
        <v>178124.08099999995</v>
      </c>
      <c r="C45" s="7"/>
      <c r="D45" s="7"/>
      <c r="E45" s="7"/>
      <c r="F45" s="7"/>
      <c r="G45" s="8"/>
    </row>
    <row r="48" spans="1:7" ht="16.5" thickBot="1" x14ac:dyDescent="0.3"/>
    <row r="49" spans="1:5" ht="16.5" thickBot="1" x14ac:dyDescent="0.3">
      <c r="A49" s="47" t="s">
        <v>1632</v>
      </c>
      <c r="B49" s="48"/>
      <c r="C49" s="48"/>
      <c r="D49" s="49"/>
    </row>
    <row r="50" spans="1:5" ht="16.5" thickBot="1" x14ac:dyDescent="0.3">
      <c r="A50" s="39" t="s">
        <v>1612</v>
      </c>
      <c r="B50" s="17" t="s">
        <v>1610</v>
      </c>
    </row>
    <row r="51" spans="1:5" x14ac:dyDescent="0.25">
      <c r="A51" s="37">
        <v>2011</v>
      </c>
      <c r="B51" s="19">
        <v>78131.566599999976</v>
      </c>
    </row>
    <row r="52" spans="1:5" x14ac:dyDescent="0.25">
      <c r="A52" s="37">
        <v>2012</v>
      </c>
      <c r="B52" s="38">
        <v>130476.85979999998</v>
      </c>
      <c r="E52" t="s">
        <v>1622</v>
      </c>
    </row>
    <row r="53" spans="1:5" x14ac:dyDescent="0.25">
      <c r="A53" s="37">
        <v>2014</v>
      </c>
      <c r="B53" s="26">
        <v>131809.01560000007</v>
      </c>
    </row>
    <row r="54" spans="1:5" x14ac:dyDescent="0.25">
      <c r="A54" s="37">
        <v>2015</v>
      </c>
      <c r="B54" s="26">
        <v>130942.78019999999</v>
      </c>
    </row>
    <row r="55" spans="1:5" x14ac:dyDescent="0.25">
      <c r="A55" s="37">
        <v>2016</v>
      </c>
      <c r="B55" s="26">
        <v>132113.36980000007</v>
      </c>
    </row>
    <row r="56" spans="1:5" x14ac:dyDescent="0.25">
      <c r="A56" s="37">
        <v>2017</v>
      </c>
      <c r="B56" s="26">
        <v>133103.90699999989</v>
      </c>
    </row>
    <row r="57" spans="1:5" x14ac:dyDescent="0.25">
      <c r="A57" s="37">
        <v>2018</v>
      </c>
      <c r="B57" s="26">
        <v>204522.25700000025</v>
      </c>
    </row>
    <row r="58" spans="1:5" x14ac:dyDescent="0.25">
      <c r="A58" s="37">
        <v>2020</v>
      </c>
      <c r="B58" s="26">
        <v>129103.96039999987</v>
      </c>
    </row>
    <row r="59" spans="1:5" ht="16.5" thickBot="1" x14ac:dyDescent="0.3">
      <c r="A59" s="40">
        <v>2022</v>
      </c>
      <c r="B59" s="21">
        <v>131477.77639999994</v>
      </c>
    </row>
    <row r="61" spans="1:5" ht="16.5" thickBot="1" x14ac:dyDescent="0.3"/>
    <row r="62" spans="1:5" ht="16.5" thickBot="1" x14ac:dyDescent="0.3">
      <c r="A62" s="47" t="s">
        <v>1626</v>
      </c>
      <c r="B62" s="48"/>
      <c r="C62" s="48"/>
      <c r="D62" s="49"/>
    </row>
    <row r="63" spans="1:5" ht="16.5" thickBot="1" x14ac:dyDescent="0.3">
      <c r="A63" s="16" t="s">
        <v>1612</v>
      </c>
      <c r="B63" s="17" t="s">
        <v>1610</v>
      </c>
      <c r="C63" s="2"/>
      <c r="D63" s="3"/>
    </row>
    <row r="64" spans="1:5" x14ac:dyDescent="0.25">
      <c r="A64" s="18" t="s">
        <v>30</v>
      </c>
      <c r="B64" s="19">
        <v>248991.58600000024</v>
      </c>
      <c r="C64" s="2"/>
      <c r="D64" s="3"/>
    </row>
    <row r="65" spans="1:5" x14ac:dyDescent="0.25">
      <c r="A65" s="18" t="s">
        <v>15</v>
      </c>
      <c r="B65" s="26">
        <v>507895.7363999993</v>
      </c>
      <c r="C65" s="2"/>
      <c r="D65" s="3"/>
    </row>
    <row r="66" spans="1:5" ht="16.5" thickBot="1" x14ac:dyDescent="0.3">
      <c r="A66" s="20" t="s">
        <v>26</v>
      </c>
      <c r="B66" s="21">
        <v>444794.17039999936</v>
      </c>
      <c r="C66" s="2"/>
      <c r="D66" s="3"/>
    </row>
    <row r="67" spans="1:5" x14ac:dyDescent="0.25">
      <c r="A67" s="1"/>
      <c r="B67" s="2"/>
      <c r="C67" s="2"/>
      <c r="D67" s="3"/>
    </row>
    <row r="68" spans="1:5" x14ac:dyDescent="0.25">
      <c r="A68" s="1"/>
      <c r="B68" s="2"/>
      <c r="C68" s="2"/>
      <c r="D68" s="3" t="s">
        <v>1622</v>
      </c>
    </row>
    <row r="69" spans="1:5" ht="16.5" thickBot="1" x14ac:dyDescent="0.3">
      <c r="A69" s="6"/>
      <c r="B69" s="7"/>
      <c r="C69" s="7"/>
      <c r="D69" s="8"/>
    </row>
    <row r="72" spans="1:5" ht="16.5" thickBot="1" x14ac:dyDescent="0.3"/>
    <row r="73" spans="1:5" ht="16.5" thickBot="1" x14ac:dyDescent="0.3">
      <c r="A73" s="47" t="s">
        <v>1627</v>
      </c>
      <c r="B73" s="48"/>
      <c r="C73" s="48"/>
      <c r="D73" s="49"/>
      <c r="E73" s="23"/>
    </row>
    <row r="74" spans="1:5" ht="16.5" thickBot="1" x14ac:dyDescent="0.3">
      <c r="A74" s="16" t="s">
        <v>1612</v>
      </c>
      <c r="B74" s="17" t="s">
        <v>1610</v>
      </c>
      <c r="C74" s="2"/>
      <c r="D74" s="2"/>
      <c r="E74" s="3"/>
    </row>
    <row r="75" spans="1:5" x14ac:dyDescent="0.25">
      <c r="A75" s="34" t="s">
        <v>21</v>
      </c>
      <c r="B75" s="19">
        <v>472133.03319999954</v>
      </c>
      <c r="C75" s="2"/>
      <c r="D75" s="2" t="s">
        <v>1622</v>
      </c>
      <c r="E75" s="3"/>
    </row>
    <row r="76" spans="1:5" x14ac:dyDescent="0.25">
      <c r="A76" s="18" t="s">
        <v>34</v>
      </c>
      <c r="B76" s="26">
        <v>393150.64759999956</v>
      </c>
      <c r="C76" s="2"/>
      <c r="D76" s="2"/>
      <c r="E76" s="3"/>
    </row>
    <row r="77" spans="1:5" ht="16.5" thickBot="1" x14ac:dyDescent="0.3">
      <c r="A77" s="20" t="s">
        <v>14</v>
      </c>
      <c r="B77" s="21">
        <v>336397.81199999945</v>
      </c>
      <c r="C77" s="2"/>
      <c r="D77" s="2"/>
      <c r="E77" s="3"/>
    </row>
    <row r="78" spans="1:5" x14ac:dyDescent="0.25">
      <c r="A78" s="1"/>
      <c r="B78" s="2"/>
      <c r="C78" s="2"/>
      <c r="D78" s="2"/>
      <c r="E78" s="3"/>
    </row>
    <row r="79" spans="1:5" x14ac:dyDescent="0.25">
      <c r="A79" s="1"/>
      <c r="B79" s="2"/>
      <c r="C79" s="2"/>
      <c r="D79" s="2"/>
      <c r="E79" s="3"/>
    </row>
    <row r="80" spans="1:5" x14ac:dyDescent="0.25">
      <c r="A80" s="1"/>
      <c r="B80" s="2"/>
      <c r="C80" s="2"/>
      <c r="D80" s="2"/>
      <c r="E80" s="3"/>
    </row>
    <row r="81" spans="1:5" x14ac:dyDescent="0.25">
      <c r="A81" s="1"/>
      <c r="B81" s="2"/>
      <c r="C81" s="2"/>
      <c r="D81" s="2"/>
      <c r="E81" s="3"/>
    </row>
    <row r="82" spans="1:5" x14ac:dyDescent="0.25">
      <c r="A82" s="1"/>
      <c r="B82" s="2"/>
      <c r="C82" s="2"/>
      <c r="D82" s="2"/>
      <c r="E82" s="3"/>
    </row>
    <row r="83" spans="1:5" ht="16.5" thickBot="1" x14ac:dyDescent="0.3">
      <c r="A83" s="6"/>
      <c r="B83" s="7"/>
      <c r="C83" s="7"/>
      <c r="D83" s="7"/>
      <c r="E83" s="8"/>
    </row>
    <row r="87" spans="1:5" ht="16.5" thickBot="1" x14ac:dyDescent="0.3"/>
    <row r="88" spans="1:5" ht="16.5" thickBot="1" x14ac:dyDescent="0.3">
      <c r="A88" s="47" t="s">
        <v>1633</v>
      </c>
      <c r="B88" s="48"/>
      <c r="C88" s="48"/>
      <c r="D88" s="49"/>
      <c r="E88" s="23"/>
    </row>
    <row r="89" spans="1:5" ht="16.5" thickBot="1" x14ac:dyDescent="0.3">
      <c r="A89" s="16" t="s">
        <v>1612</v>
      </c>
      <c r="B89" s="17" t="s">
        <v>1610</v>
      </c>
      <c r="C89" s="2"/>
      <c r="D89" s="2"/>
      <c r="E89" s="3"/>
    </row>
    <row r="90" spans="1:5" x14ac:dyDescent="0.25">
      <c r="A90" s="34" t="s">
        <v>40</v>
      </c>
      <c r="B90" s="19">
        <v>151939.149</v>
      </c>
      <c r="C90" s="2"/>
      <c r="D90" s="2"/>
      <c r="E90" s="3"/>
    </row>
    <row r="91" spans="1:5" x14ac:dyDescent="0.25">
      <c r="A91" s="18" t="s">
        <v>46</v>
      </c>
      <c r="B91" s="26">
        <v>130714.67460000006</v>
      </c>
      <c r="C91" s="2"/>
      <c r="D91" s="2"/>
      <c r="E91" s="3"/>
    </row>
    <row r="92" spans="1:5" x14ac:dyDescent="0.25">
      <c r="A92" s="18" t="s">
        <v>22</v>
      </c>
      <c r="B92" s="26">
        <v>131477.77639999994</v>
      </c>
      <c r="C92" s="2"/>
      <c r="D92" s="2"/>
      <c r="E92" s="3"/>
    </row>
    <row r="93" spans="1:5" ht="16.5" thickBot="1" x14ac:dyDescent="0.3">
      <c r="A93" s="20" t="s">
        <v>16</v>
      </c>
      <c r="B93" s="21">
        <v>787549.89280000131</v>
      </c>
      <c r="C93" s="2"/>
      <c r="D93" s="2" t="s">
        <v>1622</v>
      </c>
      <c r="E93" s="3"/>
    </row>
    <row r="94" spans="1:5" x14ac:dyDescent="0.25">
      <c r="A94" s="1"/>
      <c r="B94" s="2"/>
      <c r="C94" s="2"/>
      <c r="D94" s="2"/>
      <c r="E94" s="3"/>
    </row>
    <row r="95" spans="1:5" x14ac:dyDescent="0.25">
      <c r="A95" s="1"/>
      <c r="B95" s="2"/>
      <c r="C95" s="2"/>
      <c r="D95" s="2"/>
      <c r="E95" s="3"/>
    </row>
    <row r="96" spans="1:5" x14ac:dyDescent="0.25">
      <c r="A96" s="1"/>
      <c r="B96" s="2"/>
      <c r="C96" s="2"/>
      <c r="D96" s="2"/>
      <c r="E96" s="3"/>
    </row>
    <row r="97" spans="1:5" x14ac:dyDescent="0.25">
      <c r="A97" s="1"/>
      <c r="B97" s="2"/>
      <c r="C97" s="2"/>
      <c r="D97" s="2"/>
      <c r="E97" s="3"/>
    </row>
    <row r="98" spans="1:5" x14ac:dyDescent="0.25">
      <c r="A98" s="1"/>
      <c r="B98" s="2"/>
      <c r="C98" s="2"/>
      <c r="D98" s="2"/>
      <c r="E98" s="3"/>
    </row>
    <row r="99" spans="1:5" x14ac:dyDescent="0.25">
      <c r="A99" s="1"/>
      <c r="B99" s="2"/>
      <c r="C99" s="2"/>
      <c r="D99" s="2"/>
      <c r="E99" s="3"/>
    </row>
    <row r="100" spans="1:5" ht="16.5" thickBot="1" x14ac:dyDescent="0.3">
      <c r="A100" s="1"/>
      <c r="B100" s="2"/>
      <c r="C100" s="2"/>
      <c r="D100" s="2"/>
      <c r="E100" s="3"/>
    </row>
    <row r="101" spans="1:5" ht="16.5" thickBot="1" x14ac:dyDescent="0.3">
      <c r="A101" s="16" t="s">
        <v>1612</v>
      </c>
      <c r="B101" s="17" t="s">
        <v>1628</v>
      </c>
      <c r="C101" s="2"/>
      <c r="D101" s="2"/>
      <c r="E101" s="3"/>
    </row>
    <row r="102" spans="1:5" x14ac:dyDescent="0.25">
      <c r="A102" s="34" t="s">
        <v>40</v>
      </c>
      <c r="B102" s="41">
        <v>140.29468975069253</v>
      </c>
      <c r="C102" s="2"/>
      <c r="D102" s="2"/>
      <c r="E102" s="3"/>
    </row>
    <row r="103" spans="1:5" x14ac:dyDescent="0.25">
      <c r="A103" s="18" t="s">
        <v>46</v>
      </c>
      <c r="B103" s="45">
        <v>139.80179101604284</v>
      </c>
      <c r="C103" s="2"/>
      <c r="D103" s="2"/>
      <c r="E103" s="3"/>
    </row>
    <row r="104" spans="1:5" x14ac:dyDescent="0.25">
      <c r="A104" s="18" t="s">
        <v>22</v>
      </c>
      <c r="B104" s="45">
        <v>141.67863836206891</v>
      </c>
      <c r="C104" s="2"/>
      <c r="D104" s="2"/>
      <c r="E104" s="3"/>
    </row>
    <row r="105" spans="1:5" ht="16.5" thickBot="1" x14ac:dyDescent="0.3">
      <c r="A105" s="20" t="s">
        <v>16</v>
      </c>
      <c r="B105" s="46">
        <v>141.21389506903375</v>
      </c>
      <c r="C105" s="2"/>
      <c r="D105" s="2" t="s">
        <v>1622</v>
      </c>
      <c r="E105" s="3"/>
    </row>
    <row r="106" spans="1:5" x14ac:dyDescent="0.25">
      <c r="A106" s="1"/>
      <c r="B106" s="2"/>
      <c r="C106" s="2"/>
      <c r="D106" s="2"/>
      <c r="E106" s="3"/>
    </row>
    <row r="107" spans="1:5" x14ac:dyDescent="0.25">
      <c r="A107" s="1"/>
      <c r="B107" s="2"/>
      <c r="C107" s="2"/>
      <c r="D107" s="2"/>
      <c r="E107" s="3"/>
    </row>
    <row r="108" spans="1:5" x14ac:dyDescent="0.25">
      <c r="A108" s="1"/>
      <c r="B108" s="2"/>
      <c r="C108" s="2"/>
      <c r="D108" s="2"/>
      <c r="E108" s="3"/>
    </row>
    <row r="109" spans="1:5" ht="16.5" thickBot="1" x14ac:dyDescent="0.3">
      <c r="A109" s="1"/>
      <c r="B109" s="2"/>
      <c r="C109" s="2"/>
      <c r="D109" s="2"/>
      <c r="E109" s="3"/>
    </row>
    <row r="110" spans="1:5" ht="16.5" thickBot="1" x14ac:dyDescent="0.3">
      <c r="A110" s="16" t="s">
        <v>1612</v>
      </c>
      <c r="B110" s="17" t="s">
        <v>1629</v>
      </c>
      <c r="C110" s="2"/>
      <c r="D110" s="2"/>
      <c r="E110" s="3"/>
    </row>
    <row r="111" spans="1:5" x14ac:dyDescent="0.25">
      <c r="A111" s="34" t="s">
        <v>40</v>
      </c>
      <c r="B111" s="42">
        <v>1083</v>
      </c>
      <c r="C111" s="2"/>
      <c r="D111" s="2"/>
      <c r="E111" s="3"/>
    </row>
    <row r="112" spans="1:5" x14ac:dyDescent="0.25">
      <c r="A112" s="18" t="s">
        <v>46</v>
      </c>
      <c r="B112" s="43">
        <v>935</v>
      </c>
      <c r="C112" s="2" t="s">
        <v>1622</v>
      </c>
      <c r="D112" s="2"/>
      <c r="E112" s="3"/>
    </row>
    <row r="113" spans="1:5" x14ac:dyDescent="0.25">
      <c r="A113" s="18" t="s">
        <v>22</v>
      </c>
      <c r="B113" s="43">
        <v>928</v>
      </c>
      <c r="C113" s="2"/>
      <c r="D113" s="2"/>
      <c r="E113" s="3"/>
    </row>
    <row r="114" spans="1:5" ht="16.5" thickBot="1" x14ac:dyDescent="0.3">
      <c r="A114" s="20" t="s">
        <v>16</v>
      </c>
      <c r="B114" s="44">
        <v>5577</v>
      </c>
      <c r="C114" s="2"/>
      <c r="D114" s="2"/>
      <c r="E114" s="3"/>
    </row>
    <row r="115" spans="1:5" x14ac:dyDescent="0.25">
      <c r="A115" s="1"/>
      <c r="B115" s="2"/>
      <c r="C115" s="2"/>
      <c r="D115" s="2"/>
      <c r="E115" s="3"/>
    </row>
    <row r="116" spans="1:5" x14ac:dyDescent="0.25">
      <c r="A116" s="1"/>
      <c r="B116" s="2"/>
      <c r="C116" s="2"/>
      <c r="D116" s="2"/>
      <c r="E116" s="3"/>
    </row>
    <row r="117" spans="1:5" ht="16.5" thickBot="1" x14ac:dyDescent="0.3">
      <c r="A117" s="6"/>
      <c r="B117" s="7"/>
      <c r="C117" s="7"/>
      <c r="D117" s="7"/>
      <c r="E117" s="8"/>
    </row>
    <row r="203" ht="16.5" thickBot="1" x14ac:dyDescent="0.3"/>
  </sheetData>
  <mergeCells count="8">
    <mergeCell ref="A88:D88"/>
    <mergeCell ref="A49:D49"/>
    <mergeCell ref="A73:D73"/>
    <mergeCell ref="A2:D2"/>
    <mergeCell ref="A10:D10"/>
    <mergeCell ref="A20:D20"/>
    <mergeCell ref="A28:D28"/>
    <mergeCell ref="A62:D62"/>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80" zoomScaleNormal="80" workbookViewId="0"/>
  </sheetViews>
  <sheetFormatPr defaultRowHeight="15.7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opLeftCell="A8498" zoomScale="90" zoomScaleNormal="90" workbookViewId="0">
      <selection activeCell="B9" sqref="B9"/>
    </sheetView>
  </sheetViews>
  <sheetFormatPr defaultRowHeight="15.75" x14ac:dyDescent="0.25"/>
  <cols>
    <col min="1"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1611</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BlinkIT Grocery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pc</cp:lastModifiedBy>
  <dcterms:created xsi:type="dcterms:W3CDTF">2024-06-23T13:11:17Z</dcterms:created>
  <dcterms:modified xsi:type="dcterms:W3CDTF">2025-06-18T00:16:40Z</dcterms:modified>
</cp:coreProperties>
</file>